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<sst xmlns="http://schemas.openxmlformats.org/spreadsheetml/2006/main" count="16965" uniqueCount="2081">
  <si>
    <t>File opened</t>
  </si>
  <si>
    <t>2022-09-16 08:52:53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</si>
  <si>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</si>
  <si>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</si>
  <si>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</si>
  <si>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</si>
  <si>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</si>
  <si>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</si>
  <si>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</si>
  <si>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</si>
  <si>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</si>
  <si>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</si>
  <si>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</si>
  <si>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</si>
  <si>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</si>
  <si>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Fri Sep 16 08:38</t>
  </si>
  <si>
    <t>H2O rangematch</t>
  </si>
  <si>
    <t>Fri Sep 16 08:45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</si>
  <si>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</si>
  <si>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</si>
  <si>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</si>
  <si>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</si>
  <si>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</si>
  <si>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</si>
  <si>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</si>
  <si>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</si>
  <si>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</si>
  <si>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08:52:53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</si>
  <si>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</si>
  <si>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</si>
  <si>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</si>
  <si>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</si>
  <si>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</si>
  <si>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</si>
  <si>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</si>
  <si>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</si>
  <si>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</si>
  <si>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</si>
  <si>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</si>
  <si>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</si>
  <si>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</si>
  <si>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</si>
  <si>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</si>
  <si>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</si>
  <si>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</si>
  <si>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</si>
  <si>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</si>
  <si>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</si>
  <si>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</si>
  <si>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</si>
  <si>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</si>
  <si>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</si>
  <si>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</si>
  <si>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</si>
  <si>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</si>
  <si>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</si>
  <si>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</si>
  <si>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</si>
  <si>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</si>
  <si>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</si>
  <si>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</si>
  <si>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</si>
  <si>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</si>
  <si>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</si>
  <si>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</si>
  <si>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</si>
  <si>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</si>
  <si>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</si>
  <si>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</si>
  <si>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</si>
  <si>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</si>
  <si>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</si>
  <si>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</si>
  <si>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</si>
  <si>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</si>
  <si>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</si>
  <si>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</si>
  <si>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</si>
  <si>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</si>
  <si>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</si>
  <si>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6.57054 83.2216 397.936 658.557 917.641 1131.95 1322.83 1484.14</t>
  </si>
  <si>
    <t>Fs_true</t>
  </si>
  <si>
    <t>0.252939 101.493 402.638 603.27 801.763 1003.15 1200.99 1401.38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</si>
  <si>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</si>
  <si>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</si>
  <si>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</si>
  <si>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</si>
  <si>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</si>
  <si>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</si>
  <si>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</si>
  <si>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</si>
  <si>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</si>
  <si>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</si>
  <si>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</si>
  <si>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</si>
  <si>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</si>
  <si>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</si>
  <si>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</si>
  <si>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</si>
  <si>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</si>
  <si>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</si>
  <si>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</si>
  <si>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</si>
  <si>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</si>
  <si>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</si>
  <si>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</si>
  <si>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</si>
  <si>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</si>
  <si>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</si>
  <si>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</si>
  <si>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</si>
  <si>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</si>
  <si>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</si>
  <si>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</si>
  <si>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</si>
  <si>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</si>
  <si>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</si>
  <si>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</si>
  <si>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</si>
  <si>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</si>
  <si>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</si>
  <si>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</si>
  <si>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</si>
  <si>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</si>
  <si>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</si>
  <si>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</si>
  <si>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</si>
  <si>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</si>
  <si>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</si>
  <si>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</si>
  <si>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</si>
  <si>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</si>
  <si>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</si>
  <si>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</si>
  <si>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</si>
  <si>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</si>
  <si>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</si>
  <si>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</si>
  <si>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</si>
  <si>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</si>
  <si>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</si>
  <si>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</si>
  <si>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</si>
  <si>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</si>
  <si>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</si>
  <si>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</si>
  <si>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</si>
  <si>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</si>
  <si>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</si>
  <si>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</si>
  <si>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</si>
  <si>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</si>
  <si>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</si>
  <si>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</si>
  <si>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</si>
  <si>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</si>
  <si>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</si>
  <si>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</si>
  <si>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</si>
  <si>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</si>
  <si>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</si>
  <si>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</si>
  <si>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</si>
  <si>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</si>
  <si>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</si>
  <si>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</si>
  <si>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</si>
  <si>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</si>
  <si>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</si>
  <si>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</si>
  <si>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</si>
  <si>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</si>
  <si>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</si>
  <si>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</si>
  <si>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</si>
  <si>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</si>
  <si>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</si>
  <si>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</si>
  <si>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</si>
  <si>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</si>
  <si>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</si>
  <si>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</si>
  <si>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</si>
  <si>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</si>
  <si>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</si>
  <si>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</si>
  <si>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</si>
  <si>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</si>
  <si>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</si>
  <si>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</si>
  <si>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</si>
  <si>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</si>
  <si>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</si>
  <si>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</si>
  <si>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</si>
  <si>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</si>
  <si>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</si>
  <si>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</si>
  <si>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</si>
  <si>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</si>
  <si>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</si>
  <si>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</si>
  <si>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</si>
  <si>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</si>
  <si>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</si>
  <si>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</si>
  <si>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</si>
  <si>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</si>
  <si>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</si>
  <si>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</si>
  <si>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</si>
  <si>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</si>
  <si>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</si>
  <si>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</si>
  <si>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</si>
  <si>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</si>
  <si>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</si>
  <si>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</si>
  <si>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</si>
  <si>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</si>
  <si>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</si>
  <si>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</si>
  <si>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</si>
  <si>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</si>
  <si>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</si>
  <si>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</si>
  <si>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</si>
  <si>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</si>
  <si>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</si>
  <si>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</si>
  <si>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</si>
  <si>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</si>
  <si>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</si>
  <si>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</si>
  <si>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</si>
  <si>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</si>
  <si>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</si>
  <si>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</si>
  <si>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</si>
  <si>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</si>
  <si>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</si>
  <si>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</si>
  <si>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</si>
  <si>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</si>
  <si>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</si>
  <si>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</si>
  <si>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</si>
  <si>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</si>
  <si>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</si>
  <si>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</si>
  <si>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</si>
  <si>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</si>
  <si>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</si>
  <si>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</si>
  <si>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</si>
  <si>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</si>
  <si>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</si>
  <si>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</si>
  <si>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</si>
  <si>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</si>
  <si>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</si>
  <si>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</si>
  <si>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</si>
  <si>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</si>
  <si>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</si>
  <si>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</si>
  <si>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</si>
  <si>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</si>
  <si>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</si>
  <si>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</si>
  <si>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</si>
  <si>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</si>
  <si>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</si>
  <si>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</si>
  <si>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</si>
  <si>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</si>
  <si>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</si>
  <si>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</si>
  <si>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</si>
  <si>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</si>
  <si>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</si>
  <si>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</si>
  <si>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</si>
  <si>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</si>
  <si>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</si>
  <si>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</si>
  <si>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</si>
  <si>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</si>
  <si>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</si>
  <si>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</si>
  <si>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</si>
  <si>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</si>
  <si>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</si>
  <si>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</si>
  <si>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</si>
  <si>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</si>
  <si>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</si>
  <si>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</si>
  <si>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</si>
  <si>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</si>
  <si>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</si>
  <si>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</si>
  <si>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</si>
  <si>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</si>
  <si>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</si>
  <si>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</si>
  <si>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</si>
  <si>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</si>
  <si>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</si>
  <si>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</si>
  <si>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</si>
  <si>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</si>
  <si>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</si>
  <si>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</si>
  <si>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</si>
  <si>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</si>
  <si>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</si>
  <si>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</si>
  <si>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</si>
  <si>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</si>
  <si>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</si>
  <si>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</si>
  <si>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</si>
  <si>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</si>
  <si>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</si>
  <si>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</si>
  <si>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</si>
  <si>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</si>
  <si>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</si>
  <si>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</si>
  <si>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</si>
  <si>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</si>
  <si>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</si>
  <si>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</si>
  <si>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</si>
  <si>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</si>
  <si>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</si>
  <si>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</si>
  <si>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</si>
  <si>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</si>
  <si>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</si>
  <si>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</si>
  <si>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</si>
  <si>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</si>
  <si>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</si>
  <si>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</si>
  <si>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</si>
  <si>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</si>
  <si>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</si>
  <si>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</si>
  <si>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</si>
  <si>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20220916 09:15:41</t>
  </si>
  <si>
    <t>09:15:41</t>
  </si>
  <si>
    <t>110</t>
  </si>
  <si>
    <t>stan</t>
  </si>
  <si>
    <t>0: Broadleaf</t>
  </si>
  <si>
    <t>--:--:--</t>
  </si>
  <si>
    <t>1/2</t>
  </si>
  <si>
    <t>00000000</t>
  </si>
  <si>
    <t>iiiiiiii</t>
  </si>
  <si>
    <t>off</t>
  </si>
  <si>
    <t>20220916 09:15:46</t>
  </si>
  <si>
    <t>09:15:46</t>
  </si>
  <si>
    <t>0/2</t>
  </si>
  <si>
    <t>20220916 09:15:51</t>
  </si>
  <si>
    <t>09:15:51</t>
  </si>
  <si>
    <t>20220916 09:15:56</t>
  </si>
  <si>
    <t>09:15:56</t>
  </si>
  <si>
    <t>20220916 09:16:01</t>
  </si>
  <si>
    <t>09:16:01</t>
  </si>
  <si>
    <t>20220916 09:16:06</t>
  </si>
  <si>
    <t>09:16:06</t>
  </si>
  <si>
    <t>20220916 09:16:11</t>
  </si>
  <si>
    <t>09:16:11</t>
  </si>
  <si>
    <t>20220916 09:16:16</t>
  </si>
  <si>
    <t>09:16:16</t>
  </si>
  <si>
    <t>20220916 09:16:21</t>
  </si>
  <si>
    <t>09:16:21</t>
  </si>
  <si>
    <t>20220916 09:16:26</t>
  </si>
  <si>
    <t>09:16:26</t>
  </si>
  <si>
    <t>20220916 09:16:31</t>
  </si>
  <si>
    <t>09:16:31</t>
  </si>
  <si>
    <t>20220916 09:16:36</t>
  </si>
  <si>
    <t>09:16:36</t>
  </si>
  <si>
    <t>20220916 09:16:41</t>
  </si>
  <si>
    <t>09:16:41</t>
  </si>
  <si>
    <t>20220916 09:16:46</t>
  </si>
  <si>
    <t>09:16:46</t>
  </si>
  <si>
    <t>20220916 09:16:51</t>
  </si>
  <si>
    <t>09:16:51</t>
  </si>
  <si>
    <t>20220916 09:16:56</t>
  </si>
  <si>
    <t>09:16:56</t>
  </si>
  <si>
    <t>20220916 09:17:01</t>
  </si>
  <si>
    <t>09:17:01</t>
  </si>
  <si>
    <t>20220916 09:17:06</t>
  </si>
  <si>
    <t>09:17:06</t>
  </si>
  <si>
    <t>20220916 09:17:11</t>
  </si>
  <si>
    <t>09:17:11</t>
  </si>
  <si>
    <t>20220916 09:17:16</t>
  </si>
  <si>
    <t>09:17:16</t>
  </si>
  <si>
    <t>20220916 09:17:21</t>
  </si>
  <si>
    <t>09:17:21</t>
  </si>
  <si>
    <t>20220916 09:17:26</t>
  </si>
  <si>
    <t>09:17:26</t>
  </si>
  <si>
    <t>20220916 09:17:31</t>
  </si>
  <si>
    <t>09:17:31</t>
  </si>
  <si>
    <t>20220916 09:17:36</t>
  </si>
  <si>
    <t>09:17:36</t>
  </si>
  <si>
    <t>20220916 09:19:13</t>
  </si>
  <si>
    <t>09:19:13</t>
  </si>
  <si>
    <t>20220916 09:19:18</t>
  </si>
  <si>
    <t>09:19:18</t>
  </si>
  <si>
    <t>20220916 09:19:23</t>
  </si>
  <si>
    <t>09:19:23</t>
  </si>
  <si>
    <t>20220916 09:19:28</t>
  </si>
  <si>
    <t>09:19:28</t>
  </si>
  <si>
    <t>20220916 09:19:33</t>
  </si>
  <si>
    <t>09:19:33</t>
  </si>
  <si>
    <t>20220916 09:19:38</t>
  </si>
  <si>
    <t>09:19:38</t>
  </si>
  <si>
    <t>20220916 09:19:43</t>
  </si>
  <si>
    <t>09:19:43</t>
  </si>
  <si>
    <t>20220916 09:19:48</t>
  </si>
  <si>
    <t>09:19:48</t>
  </si>
  <si>
    <t>20220916 09:19:53</t>
  </si>
  <si>
    <t>09:19:53</t>
  </si>
  <si>
    <t>20220916 09:19:58</t>
  </si>
  <si>
    <t>09:19:58</t>
  </si>
  <si>
    <t>20220916 09:20:03</t>
  </si>
  <si>
    <t>09:20:03</t>
  </si>
  <si>
    <t>20220916 09:20:08</t>
  </si>
  <si>
    <t>09:20:08</t>
  </si>
  <si>
    <t>20220916 09:20:13</t>
  </si>
  <si>
    <t>09:20:13</t>
  </si>
  <si>
    <t>20220916 09:20:18</t>
  </si>
  <si>
    <t>09:20:18</t>
  </si>
  <si>
    <t>20220916 09:20:23</t>
  </si>
  <si>
    <t>09:20:23</t>
  </si>
  <si>
    <t>20220916 09:20:28</t>
  </si>
  <si>
    <t>09:20:28</t>
  </si>
  <si>
    <t>20220916 09:20:33</t>
  </si>
  <si>
    <t>09:20:33</t>
  </si>
  <si>
    <t>20220916 09:20:38</t>
  </si>
  <si>
    <t>09:20:38</t>
  </si>
  <si>
    <t>20220916 09:20:43</t>
  </si>
  <si>
    <t>09:20:43</t>
  </si>
  <si>
    <t>20220916 09:20:48</t>
  </si>
  <si>
    <t>09:20:48</t>
  </si>
  <si>
    <t>20220916 09:20:53</t>
  </si>
  <si>
    <t>09:20:53</t>
  </si>
  <si>
    <t>20220916 09:20:58</t>
  </si>
  <si>
    <t>09:20:58</t>
  </si>
  <si>
    <t>20220916 09:21:03</t>
  </si>
  <si>
    <t>09:21:03</t>
  </si>
  <si>
    <t>20220916 09:21:08</t>
  </si>
  <si>
    <t>09:21:08</t>
  </si>
  <si>
    <t>20220916 09:21:13</t>
  </si>
  <si>
    <t>09:21:13</t>
  </si>
  <si>
    <t>20220916 09:21:18</t>
  </si>
  <si>
    <t>09:21:18</t>
  </si>
  <si>
    <t>20220916 09:21:23</t>
  </si>
  <si>
    <t>09:21:23</t>
  </si>
  <si>
    <t>20220916 09:21:28</t>
  </si>
  <si>
    <t>09:21:28</t>
  </si>
  <si>
    <t>20220916 09:21:33</t>
  </si>
  <si>
    <t>09:21:33</t>
  </si>
  <si>
    <t>20220916 09:21:38</t>
  </si>
  <si>
    <t>09:21:38</t>
  </si>
  <si>
    <t>20220916 09:21:43</t>
  </si>
  <si>
    <t>09:21:43</t>
  </si>
  <si>
    <t>20220916 09:21:48</t>
  </si>
  <si>
    <t>09:21:48</t>
  </si>
  <si>
    <t>20220916 09:21:53</t>
  </si>
  <si>
    <t>09:21:53</t>
  </si>
  <si>
    <t>20220916 09:21:58</t>
  </si>
  <si>
    <t>09:21:58</t>
  </si>
  <si>
    <t>20220916 09:22:03</t>
  </si>
  <si>
    <t>09:22:03</t>
  </si>
  <si>
    <t>20220916 09:22:08</t>
  </si>
  <si>
    <t>09:22:08</t>
  </si>
  <si>
    <t>20220916 09:22:13</t>
  </si>
  <si>
    <t>09:22:13</t>
  </si>
  <si>
    <t>20220916 09:22:18</t>
  </si>
  <si>
    <t>09:22:18</t>
  </si>
  <si>
    <t>20220916 09:22:23</t>
  </si>
  <si>
    <t>09:22:23</t>
  </si>
  <si>
    <t>20220916 09:22:28</t>
  </si>
  <si>
    <t>09:22:28</t>
  </si>
  <si>
    <t>20220916 09:22:33</t>
  </si>
  <si>
    <t>09:22:33</t>
  </si>
  <si>
    <t>20220916 09:22:38</t>
  </si>
  <si>
    <t>09:22:38</t>
  </si>
  <si>
    <t>20220916 09:22:43</t>
  </si>
  <si>
    <t>09:22:43</t>
  </si>
  <si>
    <t>20220916 09:22:48</t>
  </si>
  <si>
    <t>09:22:48</t>
  </si>
  <si>
    <t>20220916 09:22:53</t>
  </si>
  <si>
    <t>09:22:53</t>
  </si>
  <si>
    <t>20220916 09:22:58</t>
  </si>
  <si>
    <t>09:22:58</t>
  </si>
  <si>
    <t>20220916 09:23:03</t>
  </si>
  <si>
    <t>09:23:03</t>
  </si>
  <si>
    <t>20220916 09:23:08</t>
  </si>
  <si>
    <t>09:23:08</t>
  </si>
  <si>
    <t>20220916 09:23:13</t>
  </si>
  <si>
    <t>09:23:13</t>
  </si>
  <si>
    <t>20220916 09:23:18</t>
  </si>
  <si>
    <t>09:23:18</t>
  </si>
  <si>
    <t>20220916 09:23:23</t>
  </si>
  <si>
    <t>09:23:23</t>
  </si>
  <si>
    <t>20220916 09:23:28</t>
  </si>
  <si>
    <t>09:23:28</t>
  </si>
  <si>
    <t>20220916 09:23:33</t>
  </si>
  <si>
    <t>09:23:33</t>
  </si>
  <si>
    <t>20220916 09:23:38</t>
  </si>
  <si>
    <t>09:23:38</t>
  </si>
  <si>
    <t>20220916 09:23:43</t>
  </si>
  <si>
    <t>09:23:43</t>
  </si>
  <si>
    <t>20220916 09:23:48</t>
  </si>
  <si>
    <t>09:23:48</t>
  </si>
  <si>
    <t>20220916 09:23:53</t>
  </si>
  <si>
    <t>09:23:53</t>
  </si>
  <si>
    <t>20220916 09:23:58</t>
  </si>
  <si>
    <t>09:23:58</t>
  </si>
  <si>
    <t>20220916 09:24:03</t>
  </si>
  <si>
    <t>09:24:03</t>
  </si>
  <si>
    <t>20220916 09:24:08</t>
  </si>
  <si>
    <t>09:24:08</t>
  </si>
  <si>
    <t>20220916 09:24:13</t>
  </si>
  <si>
    <t>09:24:13</t>
  </si>
  <si>
    <t>20220916 09:24:18</t>
  </si>
  <si>
    <t>09:24:18</t>
  </si>
  <si>
    <t>20220916 09:24:23</t>
  </si>
  <si>
    <t>09:24:23</t>
  </si>
  <si>
    <t>20220916 09:24:28</t>
  </si>
  <si>
    <t>09:24:28</t>
  </si>
  <si>
    <t>20220916 09:24:33</t>
  </si>
  <si>
    <t>09:24:33</t>
  </si>
  <si>
    <t>20220916 09:24:37</t>
  </si>
  <si>
    <t>09:24:37</t>
  </si>
  <si>
    <t>20220916 09:24:43</t>
  </si>
  <si>
    <t>09:24:43</t>
  </si>
  <si>
    <t>20220916 09:24:48</t>
  </si>
  <si>
    <t>09:24:48</t>
  </si>
  <si>
    <t>20220916 09:24:53</t>
  </si>
  <si>
    <t>09:24:53</t>
  </si>
  <si>
    <t>20220916 09:24:57</t>
  </si>
  <si>
    <t>09:24:57</t>
  </si>
  <si>
    <t>20220916 09:25:02</t>
  </si>
  <si>
    <t>09:25:02</t>
  </si>
  <si>
    <t>20220916 09:44:56</t>
  </si>
  <si>
    <t>09:44:56</t>
  </si>
  <si>
    <t>171</t>
  </si>
  <si>
    <t>20220916 09:45:01</t>
  </si>
  <si>
    <t>09:45:01</t>
  </si>
  <si>
    <t>20220916 09:45:06</t>
  </si>
  <si>
    <t>09:45:06</t>
  </si>
  <si>
    <t>20220916 09:45:11</t>
  </si>
  <si>
    <t>09:45:11</t>
  </si>
  <si>
    <t>20220916 09:45:16</t>
  </si>
  <si>
    <t>09:45:16</t>
  </si>
  <si>
    <t>20220916 09:45:21</t>
  </si>
  <si>
    <t>09:45:21</t>
  </si>
  <si>
    <t>20220916 09:45:26</t>
  </si>
  <si>
    <t>09:45:26</t>
  </si>
  <si>
    <t>20220916 09:45:31</t>
  </si>
  <si>
    <t>09:45:31</t>
  </si>
  <si>
    <t>20220916 09:45:36</t>
  </si>
  <si>
    <t>09:45:36</t>
  </si>
  <si>
    <t>20220916 09:45:41</t>
  </si>
  <si>
    <t>09:45:41</t>
  </si>
  <si>
    <t>20220916 09:45:46</t>
  </si>
  <si>
    <t>09:45:46</t>
  </si>
  <si>
    <t>20220916 09:45:51</t>
  </si>
  <si>
    <t>09:45:51</t>
  </si>
  <si>
    <t>20220916 09:45:56</t>
  </si>
  <si>
    <t>09:45:56</t>
  </si>
  <si>
    <t>20220916 09:46:01</t>
  </si>
  <si>
    <t>09:46:01</t>
  </si>
  <si>
    <t>20220916 09:46:06</t>
  </si>
  <si>
    <t>09:46:06</t>
  </si>
  <si>
    <t>20220916 09:46:11</t>
  </si>
  <si>
    <t>09:46:11</t>
  </si>
  <si>
    <t>20220916 09:46:16</t>
  </si>
  <si>
    <t>09:46:16</t>
  </si>
  <si>
    <t>20220916 09:46:21</t>
  </si>
  <si>
    <t>09:46:21</t>
  </si>
  <si>
    <t>20220916 09:46:26</t>
  </si>
  <si>
    <t>09:46:26</t>
  </si>
  <si>
    <t>20220916 09:46:31</t>
  </si>
  <si>
    <t>09:46:31</t>
  </si>
  <si>
    <t>20220916 09:46:36</t>
  </si>
  <si>
    <t>09:46:36</t>
  </si>
  <si>
    <t>20220916 09:46:41</t>
  </si>
  <si>
    <t>09:46:41</t>
  </si>
  <si>
    <t>20220916 09:46:46</t>
  </si>
  <si>
    <t>09:46:46</t>
  </si>
  <si>
    <t>20220916 09:46:51</t>
  </si>
  <si>
    <t>09:46:51</t>
  </si>
  <si>
    <t>20220916 09:48:28</t>
  </si>
  <si>
    <t>09:48:28</t>
  </si>
  <si>
    <t>20220916 09:48:33</t>
  </si>
  <si>
    <t>09:48:33</t>
  </si>
  <si>
    <t>20220916 09:48:38</t>
  </si>
  <si>
    <t>09:48:38</t>
  </si>
  <si>
    <t>20220916 09:48:43</t>
  </si>
  <si>
    <t>09:48:43</t>
  </si>
  <si>
    <t>20220916 09:48:48</t>
  </si>
  <si>
    <t>09:48:48</t>
  </si>
  <si>
    <t>20220916 09:48:53</t>
  </si>
  <si>
    <t>09:48:53</t>
  </si>
  <si>
    <t>20220916 09:48:58</t>
  </si>
  <si>
    <t>09:48:58</t>
  </si>
  <si>
    <t>20220916 09:49:03</t>
  </si>
  <si>
    <t>09:49:03</t>
  </si>
  <si>
    <t>20220916 09:49:08</t>
  </si>
  <si>
    <t>09:49:08</t>
  </si>
  <si>
    <t>20220916 09:49:13</t>
  </si>
  <si>
    <t>09:49:13</t>
  </si>
  <si>
    <t>20220916 09:49:18</t>
  </si>
  <si>
    <t>09:49:18</t>
  </si>
  <si>
    <t>20220916 09:49:23</t>
  </si>
  <si>
    <t>09:49:23</t>
  </si>
  <si>
    <t>20220916 09:49:28</t>
  </si>
  <si>
    <t>09:49:28</t>
  </si>
  <si>
    <t>20220916 09:49:33</t>
  </si>
  <si>
    <t>09:49:33</t>
  </si>
  <si>
    <t>20220916 09:49:38</t>
  </si>
  <si>
    <t>09:49:38</t>
  </si>
  <si>
    <t>20220916 09:49:43</t>
  </si>
  <si>
    <t>09:49:43</t>
  </si>
  <si>
    <t>20220916 09:49:48</t>
  </si>
  <si>
    <t>09:49:48</t>
  </si>
  <si>
    <t>20220916 09:49:53</t>
  </si>
  <si>
    <t>09:49:53</t>
  </si>
  <si>
    <t>20220916 09:49:58</t>
  </si>
  <si>
    <t>09:49:58</t>
  </si>
  <si>
    <t>20220916 09:50:03</t>
  </si>
  <si>
    <t>09:50:03</t>
  </si>
  <si>
    <t>20220916 09:50:08</t>
  </si>
  <si>
    <t>09:50:08</t>
  </si>
  <si>
    <t>20220916 09:50:13</t>
  </si>
  <si>
    <t>09:50:13</t>
  </si>
  <si>
    <t>20220916 09:50:18</t>
  </si>
  <si>
    <t>09:50:18</t>
  </si>
  <si>
    <t>20220916 09:50:23</t>
  </si>
  <si>
    <t>09:50:23</t>
  </si>
  <si>
    <t>20220916 09:50:28</t>
  </si>
  <si>
    <t>09:50:28</t>
  </si>
  <si>
    <t>20220916 09:50:33</t>
  </si>
  <si>
    <t>09:50:33</t>
  </si>
  <si>
    <t>20220916 09:50:38</t>
  </si>
  <si>
    <t>09:50:38</t>
  </si>
  <si>
    <t>20220916 09:50:43</t>
  </si>
  <si>
    <t>09:50:43</t>
  </si>
  <si>
    <t>20220916 09:50:48</t>
  </si>
  <si>
    <t>09:50:48</t>
  </si>
  <si>
    <t>20220916 09:50:53</t>
  </si>
  <si>
    <t>09:50:53</t>
  </si>
  <si>
    <t>20220916 09:50:58</t>
  </si>
  <si>
    <t>09:50:58</t>
  </si>
  <si>
    <t>20220916 09:51:03</t>
  </si>
  <si>
    <t>09:51:03</t>
  </si>
  <si>
    <t>20220916 09:51:08</t>
  </si>
  <si>
    <t>09:51:08</t>
  </si>
  <si>
    <t>20220916 09:51:13</t>
  </si>
  <si>
    <t>09:51:13</t>
  </si>
  <si>
    <t>20220916 09:51:18</t>
  </si>
  <si>
    <t>09:51:18</t>
  </si>
  <si>
    <t>20220916 09:51:23</t>
  </si>
  <si>
    <t>09:51:23</t>
  </si>
  <si>
    <t>20220916 09:51:28</t>
  </si>
  <si>
    <t>09:51:28</t>
  </si>
  <si>
    <t>20220916 09:51:33</t>
  </si>
  <si>
    <t>09:51:33</t>
  </si>
  <si>
    <t>20220916 09:51:38</t>
  </si>
  <si>
    <t>09:51:38</t>
  </si>
  <si>
    <t>20220916 09:51:43</t>
  </si>
  <si>
    <t>09:51:43</t>
  </si>
  <si>
    <t>20220916 09:51:48</t>
  </si>
  <si>
    <t>09:51:48</t>
  </si>
  <si>
    <t>20220916 09:51:53</t>
  </si>
  <si>
    <t>09:51:53</t>
  </si>
  <si>
    <t>20220916 09:51:58</t>
  </si>
  <si>
    <t>09:51:58</t>
  </si>
  <si>
    <t>20220916 09:52:03</t>
  </si>
  <si>
    <t>09:52:03</t>
  </si>
  <si>
    <t>20220916 09:52:08</t>
  </si>
  <si>
    <t>09:52:08</t>
  </si>
  <si>
    <t>20220916 09:52:13</t>
  </si>
  <si>
    <t>09:52:13</t>
  </si>
  <si>
    <t>20220916 09:52:18</t>
  </si>
  <si>
    <t>09:52:18</t>
  </si>
  <si>
    <t>20220916 09:52:23</t>
  </si>
  <si>
    <t>09:52:23</t>
  </si>
  <si>
    <t>20220916 09:52:28</t>
  </si>
  <si>
    <t>09:52:28</t>
  </si>
  <si>
    <t>20220916 09:52:33</t>
  </si>
  <si>
    <t>09:52:33</t>
  </si>
  <si>
    <t>20220916 09:52:38</t>
  </si>
  <si>
    <t>09:52:38</t>
  </si>
  <si>
    <t>20220916 09:52:43</t>
  </si>
  <si>
    <t>09:52:43</t>
  </si>
  <si>
    <t>20220916 09:52:48</t>
  </si>
  <si>
    <t>09:52:48</t>
  </si>
  <si>
    <t>20220916 09:52:53</t>
  </si>
  <si>
    <t>09:52:53</t>
  </si>
  <si>
    <t>20220916 09:52:58</t>
  </si>
  <si>
    <t>09:52:58</t>
  </si>
  <si>
    <t>20220916 09:53:03</t>
  </si>
  <si>
    <t>09:53:03</t>
  </si>
  <si>
    <t>20220916 09:53:08</t>
  </si>
  <si>
    <t>09:53:08</t>
  </si>
  <si>
    <t>20220916 09:53:13</t>
  </si>
  <si>
    <t>09:53:13</t>
  </si>
  <si>
    <t>20220916 09:53:17</t>
  </si>
  <si>
    <t>09:53:17</t>
  </si>
  <si>
    <t>20220916 09:53:23</t>
  </si>
  <si>
    <t>09:53:23</t>
  </si>
  <si>
    <t>20220916 09:53:27</t>
  </si>
  <si>
    <t>09:53:27</t>
  </si>
  <si>
    <t>20220916 09:53:33</t>
  </si>
  <si>
    <t>09:53:33</t>
  </si>
  <si>
    <t>20220916 09:53:37</t>
  </si>
  <si>
    <t>09:53:37</t>
  </si>
  <si>
    <t>20220916 09:53:43</t>
  </si>
  <si>
    <t>09:53:43</t>
  </si>
  <si>
    <t>20220916 09:53:47</t>
  </si>
  <si>
    <t>09:53:47</t>
  </si>
  <si>
    <t>20220916 09:53:53</t>
  </si>
  <si>
    <t>09:53:53</t>
  </si>
  <si>
    <t>20220916 09:53:57</t>
  </si>
  <si>
    <t>09:53:57</t>
  </si>
  <si>
    <t>20220916 09:54:03</t>
  </si>
  <si>
    <t>09:54:03</t>
  </si>
  <si>
    <t>20220916 09:54:07</t>
  </si>
  <si>
    <t>09:54:07</t>
  </si>
  <si>
    <t>20220916 09:54:12</t>
  </si>
  <si>
    <t>09:54:12</t>
  </si>
  <si>
    <t>20220916 09:54:17</t>
  </si>
  <si>
    <t>09:54:17</t>
  </si>
  <si>
    <t>20220916 10:07:09</t>
  </si>
  <si>
    <t>10:07:09</t>
  </si>
  <si>
    <t>9</t>
  </si>
  <si>
    <t>20220916 10:07:14</t>
  </si>
  <si>
    <t>10:07:14</t>
  </si>
  <si>
    <t>20220916 10:07:18</t>
  </si>
  <si>
    <t>10:07:18</t>
  </si>
  <si>
    <t>20220916 10:07:23</t>
  </si>
  <si>
    <t>10:07:23</t>
  </si>
  <si>
    <t>20220916 10:07:28</t>
  </si>
  <si>
    <t>10:07:28</t>
  </si>
  <si>
    <t>20220916 10:07:33</t>
  </si>
  <si>
    <t>10:07:33</t>
  </si>
  <si>
    <t>20220916 10:07:38</t>
  </si>
  <si>
    <t>10:07:38</t>
  </si>
  <si>
    <t>20220916 10:07:43</t>
  </si>
  <si>
    <t>10:07:43</t>
  </si>
  <si>
    <t>20220916 10:07:48</t>
  </si>
  <si>
    <t>10:07:48</t>
  </si>
  <si>
    <t>20220916 10:07:53</t>
  </si>
  <si>
    <t>10:07:53</t>
  </si>
  <si>
    <t>20220916 10:07:58</t>
  </si>
  <si>
    <t>10:07:58</t>
  </si>
  <si>
    <t>20220916 10:08:03</t>
  </si>
  <si>
    <t>10:08:03</t>
  </si>
  <si>
    <t>20220916 10:08:08</t>
  </si>
  <si>
    <t>10:08:08</t>
  </si>
  <si>
    <t>20220916 10:08:13</t>
  </si>
  <si>
    <t>10:08:13</t>
  </si>
  <si>
    <t>20220916 10:08:18</t>
  </si>
  <si>
    <t>10:08:18</t>
  </si>
  <si>
    <t>20220916 10:08:23</t>
  </si>
  <si>
    <t>10:08:23</t>
  </si>
  <si>
    <t>20220916 10:08:28</t>
  </si>
  <si>
    <t>10:08:28</t>
  </si>
  <si>
    <t>20220916 10:08:33</t>
  </si>
  <si>
    <t>10:08:33</t>
  </si>
  <si>
    <t>20220916 10:08:38</t>
  </si>
  <si>
    <t>10:08:38</t>
  </si>
  <si>
    <t>20220916 10:08:43</t>
  </si>
  <si>
    <t>10:08:43</t>
  </si>
  <si>
    <t>20220916 10:08:48</t>
  </si>
  <si>
    <t>10:08:48</t>
  </si>
  <si>
    <t>20220916 10:08:53</t>
  </si>
  <si>
    <t>10:08:53</t>
  </si>
  <si>
    <t>20220916 10:08:58</t>
  </si>
  <si>
    <t>10:08:58</t>
  </si>
  <si>
    <t>20220916 10:09:03</t>
  </si>
  <si>
    <t>10:09:03</t>
  </si>
  <si>
    <t>20220916 10:10:40</t>
  </si>
  <si>
    <t>10:10:40</t>
  </si>
  <si>
    <t>20220916 10:10:45</t>
  </si>
  <si>
    <t>10:10:45</t>
  </si>
  <si>
    <t>20220916 10:10:50</t>
  </si>
  <si>
    <t>10:10:50</t>
  </si>
  <si>
    <t>20220916 10:10:55</t>
  </si>
  <si>
    <t>10:10:55</t>
  </si>
  <si>
    <t>20220916 10:11:00</t>
  </si>
  <si>
    <t>10:11:00</t>
  </si>
  <si>
    <t>20220916 10:11:05</t>
  </si>
  <si>
    <t>10:11:05</t>
  </si>
  <si>
    <t>20220916 10:11:10</t>
  </si>
  <si>
    <t>10:11:10</t>
  </si>
  <si>
    <t>20220916 10:11:15</t>
  </si>
  <si>
    <t>10:11:15</t>
  </si>
  <si>
    <t>20220916 10:11:20</t>
  </si>
  <si>
    <t>10:11:20</t>
  </si>
  <si>
    <t>20220916 10:11:25</t>
  </si>
  <si>
    <t>10:11:25</t>
  </si>
  <si>
    <t>20220916 10:11:30</t>
  </si>
  <si>
    <t>10:11:30</t>
  </si>
  <si>
    <t>20220916 10:11:35</t>
  </si>
  <si>
    <t>10:11:35</t>
  </si>
  <si>
    <t>20220916 10:11:40</t>
  </si>
  <si>
    <t>10:11:40</t>
  </si>
  <si>
    <t>20220916 10:11:45</t>
  </si>
  <si>
    <t>10:11:45</t>
  </si>
  <si>
    <t>20220916 10:11:50</t>
  </si>
  <si>
    <t>10:11:50</t>
  </si>
  <si>
    <t>20220916 10:11:55</t>
  </si>
  <si>
    <t>10:11:55</t>
  </si>
  <si>
    <t>20220916 10:12:00</t>
  </si>
  <si>
    <t>10:12:00</t>
  </si>
  <si>
    <t>20220916 10:12:05</t>
  </si>
  <si>
    <t>10:12:05</t>
  </si>
  <si>
    <t>20220916 10:12:10</t>
  </si>
  <si>
    <t>10:12:10</t>
  </si>
  <si>
    <t>20220916 10:12:15</t>
  </si>
  <si>
    <t>10:12:15</t>
  </si>
  <si>
    <t>20220916 10:12:20</t>
  </si>
  <si>
    <t>10:12:20</t>
  </si>
  <si>
    <t>20220916 10:12:25</t>
  </si>
  <si>
    <t>10:12:25</t>
  </si>
  <si>
    <t>20220916 10:12:30</t>
  </si>
  <si>
    <t>10:12:30</t>
  </si>
  <si>
    <t>20220916 10:12:35</t>
  </si>
  <si>
    <t>10:12:35</t>
  </si>
  <si>
    <t>20220916 10:12:40</t>
  </si>
  <si>
    <t>10:12:40</t>
  </si>
  <si>
    <t>20220916 10:12:45</t>
  </si>
  <si>
    <t>10:12:45</t>
  </si>
  <si>
    <t>20220916 10:12:50</t>
  </si>
  <si>
    <t>10:12:50</t>
  </si>
  <si>
    <t>20220916 10:12:55</t>
  </si>
  <si>
    <t>10:12:55</t>
  </si>
  <si>
    <t>20220916 10:13:00</t>
  </si>
  <si>
    <t>10:13:00</t>
  </si>
  <si>
    <t>20220916 10:13:05</t>
  </si>
  <si>
    <t>10:13:05</t>
  </si>
  <si>
    <t>20220916 10:13:10</t>
  </si>
  <si>
    <t>10:13:10</t>
  </si>
  <si>
    <t>20220916 10:13:15</t>
  </si>
  <si>
    <t>10:13:15</t>
  </si>
  <si>
    <t>20220916 10:13:20</t>
  </si>
  <si>
    <t>10:13:20</t>
  </si>
  <si>
    <t>20220916 10:13:25</t>
  </si>
  <si>
    <t>10:13:25</t>
  </si>
  <si>
    <t>20220916 10:13:30</t>
  </si>
  <si>
    <t>10:13:30</t>
  </si>
  <si>
    <t>20220916 10:13:35</t>
  </si>
  <si>
    <t>10:13:35</t>
  </si>
  <si>
    <t>20220916 10:13:40</t>
  </si>
  <si>
    <t>10:13:40</t>
  </si>
  <si>
    <t>20220916 10:13:45</t>
  </si>
  <si>
    <t>10:13:45</t>
  </si>
  <si>
    <t>20220916 10:13:50</t>
  </si>
  <si>
    <t>10:13:50</t>
  </si>
  <si>
    <t>20220916 10:13:55</t>
  </si>
  <si>
    <t>10:13:55</t>
  </si>
  <si>
    <t>20220916 10:14:00</t>
  </si>
  <si>
    <t>10:14:00</t>
  </si>
  <si>
    <t>20220916 10:14:05</t>
  </si>
  <si>
    <t>10:14:05</t>
  </si>
  <si>
    <t>20220916 10:14:10</t>
  </si>
  <si>
    <t>10:14:10</t>
  </si>
  <si>
    <t>20220916 10:14:15</t>
  </si>
  <si>
    <t>10:14:15</t>
  </si>
  <si>
    <t>20220916 10:14:20</t>
  </si>
  <si>
    <t>10:14:20</t>
  </si>
  <si>
    <t>20220916 10:14:25</t>
  </si>
  <si>
    <t>10:14:25</t>
  </si>
  <si>
    <t>20220916 10:14:30</t>
  </si>
  <si>
    <t>10:14:30</t>
  </si>
  <si>
    <t>20220916 10:14:35</t>
  </si>
  <si>
    <t>10:14:35</t>
  </si>
  <si>
    <t>20220916 10:14:40</t>
  </si>
  <si>
    <t>10:14:40</t>
  </si>
  <si>
    <t>20220916 10:14:45</t>
  </si>
  <si>
    <t>10:14:45</t>
  </si>
  <si>
    <t>20220916 10:14:50</t>
  </si>
  <si>
    <t>10:14:50</t>
  </si>
  <si>
    <t>20220916 10:14:55</t>
  </si>
  <si>
    <t>10:14:55</t>
  </si>
  <si>
    <t>20220916 10:15:00</t>
  </si>
  <si>
    <t>10:15:00</t>
  </si>
  <si>
    <t>20220916 10:15:05</t>
  </si>
  <si>
    <t>10:15:05</t>
  </si>
  <si>
    <t>20220916 10:15:10</t>
  </si>
  <si>
    <t>10:15:10</t>
  </si>
  <si>
    <t>20220916 10:15:15</t>
  </si>
  <si>
    <t>10:15:15</t>
  </si>
  <si>
    <t>20220916 10:15:20</t>
  </si>
  <si>
    <t>10:15:20</t>
  </si>
  <si>
    <t>20220916 10:15:25</t>
  </si>
  <si>
    <t>10:15:25</t>
  </si>
  <si>
    <t>20220916 10:15:30</t>
  </si>
  <si>
    <t>10:15:30</t>
  </si>
  <si>
    <t>20220916 10:15:35</t>
  </si>
  <si>
    <t>10:15:35</t>
  </si>
  <si>
    <t>20220916 10:15:40</t>
  </si>
  <si>
    <t>10:15:40</t>
  </si>
  <si>
    <t>20220916 10:15:45</t>
  </si>
  <si>
    <t>10:15:45</t>
  </si>
  <si>
    <t>20220916 10:15:50</t>
  </si>
  <si>
    <t>10:15:50</t>
  </si>
  <si>
    <t>20220916 10:15:55</t>
  </si>
  <si>
    <t>10:15:55</t>
  </si>
  <si>
    <t>20220916 10:16:00</t>
  </si>
  <si>
    <t>10:16:00</t>
  </si>
  <si>
    <t>20220916 10:16:05</t>
  </si>
  <si>
    <t>10:16:05</t>
  </si>
  <si>
    <t>20220916 10:16:10</t>
  </si>
  <si>
    <t>10:16:10</t>
  </si>
  <si>
    <t>20220916 10:16:15</t>
  </si>
  <si>
    <t>10:16:15</t>
  </si>
  <si>
    <t>20220916 10:16:19</t>
  </si>
  <si>
    <t>10:16:19</t>
  </si>
  <si>
    <t>20220916 10:16:25</t>
  </si>
  <si>
    <t>10:16:25</t>
  </si>
  <si>
    <t>20220916 10:16:30</t>
  </si>
  <si>
    <t>10:16:30</t>
  </si>
  <si>
    <t>20220916 10:41:59</t>
  </si>
  <si>
    <t>10:41:59</t>
  </si>
  <si>
    <t>114</t>
  </si>
  <si>
    <t>20220916 10:42:04</t>
  </si>
  <si>
    <t>10:42:04</t>
  </si>
  <si>
    <t>20220916 10:42:09</t>
  </si>
  <si>
    <t>10:42:09</t>
  </si>
  <si>
    <t>20220916 10:42:14</t>
  </si>
  <si>
    <t>10:42:14</t>
  </si>
  <si>
    <t>20220916 10:42:19</t>
  </si>
  <si>
    <t>10:42:19</t>
  </si>
  <si>
    <t>20220916 10:42:24</t>
  </si>
  <si>
    <t>10:42:24</t>
  </si>
  <si>
    <t>20220916 10:42:29</t>
  </si>
  <si>
    <t>10:42:29</t>
  </si>
  <si>
    <t>20220916 10:42:34</t>
  </si>
  <si>
    <t>10:42:34</t>
  </si>
  <si>
    <t>20220916 10:42:39</t>
  </si>
  <si>
    <t>10:42:39</t>
  </si>
  <si>
    <t>20220916 10:42:44</t>
  </si>
  <si>
    <t>10:42:44</t>
  </si>
  <si>
    <t>20220916 10:42:49</t>
  </si>
  <si>
    <t>10:42:49</t>
  </si>
  <si>
    <t>20220916 10:42:54</t>
  </si>
  <si>
    <t>10:42:54</t>
  </si>
  <si>
    <t>20220916 10:42:59</t>
  </si>
  <si>
    <t>10:42:59</t>
  </si>
  <si>
    <t>20220916 10:43:04</t>
  </si>
  <si>
    <t>10:43:04</t>
  </si>
  <si>
    <t>20220916 10:43:09</t>
  </si>
  <si>
    <t>10:43:09</t>
  </si>
  <si>
    <t>20220916 10:43:14</t>
  </si>
  <si>
    <t>10:43:14</t>
  </si>
  <si>
    <t>20220916 10:43:19</t>
  </si>
  <si>
    <t>10:43:19</t>
  </si>
  <si>
    <t>20220916 10:43:24</t>
  </si>
  <si>
    <t>10:43:24</t>
  </si>
  <si>
    <t>20220916 10:43:29</t>
  </si>
  <si>
    <t>10:43:29</t>
  </si>
  <si>
    <t>20220916 10:43:34</t>
  </si>
  <si>
    <t>10:43:34</t>
  </si>
  <si>
    <t>20220916 10:43:39</t>
  </si>
  <si>
    <t>10:43:39</t>
  </si>
  <si>
    <t>20220916 10:43:44</t>
  </si>
  <si>
    <t>10:43:44</t>
  </si>
  <si>
    <t>20220916 10:43:49</t>
  </si>
  <si>
    <t>10:43:49</t>
  </si>
  <si>
    <t>20220916 10:43:53</t>
  </si>
  <si>
    <t>10:43:53</t>
  </si>
  <si>
    <t>20220916 10:45:31</t>
  </si>
  <si>
    <t>10:45:31</t>
  </si>
  <si>
    <t>20220916 10:45:36</t>
  </si>
  <si>
    <t>10:45:36</t>
  </si>
  <si>
    <t>20220916 10:45:41</t>
  </si>
  <si>
    <t>10:45:41</t>
  </si>
  <si>
    <t>20220916 10:45:46</t>
  </si>
  <si>
    <t>10:45:46</t>
  </si>
  <si>
    <t>20220916 10:45:51</t>
  </si>
  <si>
    <t>10:45:51</t>
  </si>
  <si>
    <t>20220916 10:45:56</t>
  </si>
  <si>
    <t>10:45:56</t>
  </si>
  <si>
    <t>20220916 10:46:01</t>
  </si>
  <si>
    <t>10:46:01</t>
  </si>
  <si>
    <t>20220916 10:46:05</t>
  </si>
  <si>
    <t>10:46:05</t>
  </si>
  <si>
    <t>20220916 10:46:11</t>
  </si>
  <si>
    <t>10:46:11</t>
  </si>
  <si>
    <t>20220916 10:46:15</t>
  </si>
  <si>
    <t>10:46:15</t>
  </si>
  <si>
    <t>20220916 10:46:20</t>
  </si>
  <si>
    <t>10:46:20</t>
  </si>
  <si>
    <t>20220916 10:46:25</t>
  </si>
  <si>
    <t>10:46:25</t>
  </si>
  <si>
    <t>20220916 10:46:30</t>
  </si>
  <si>
    <t>10:46:30</t>
  </si>
  <si>
    <t>20220916 10:46:35</t>
  </si>
  <si>
    <t>10:46:35</t>
  </si>
  <si>
    <t>20220916 10:46:40</t>
  </si>
  <si>
    <t>10:46:40</t>
  </si>
  <si>
    <t>20220916 10:46:45</t>
  </si>
  <si>
    <t>10:46:45</t>
  </si>
  <si>
    <t>20220916 10:46:50</t>
  </si>
  <si>
    <t>10:46:50</t>
  </si>
  <si>
    <t>20220916 10:46:55</t>
  </si>
  <si>
    <t>10:46:55</t>
  </si>
  <si>
    <t>20220916 10:47:00</t>
  </si>
  <si>
    <t>10:47:00</t>
  </si>
  <si>
    <t>20220916 10:47:05</t>
  </si>
  <si>
    <t>10:47:05</t>
  </si>
  <si>
    <t>20220916 10:47:10</t>
  </si>
  <si>
    <t>10:47:10</t>
  </si>
  <si>
    <t>20220916 10:47:15</t>
  </si>
  <si>
    <t>10:47:15</t>
  </si>
  <si>
    <t>20220916 10:47:20</t>
  </si>
  <si>
    <t>10:47:20</t>
  </si>
  <si>
    <t>20220916 10:47:25</t>
  </si>
  <si>
    <t>10:47:25</t>
  </si>
  <si>
    <t>20220916 10:47:30</t>
  </si>
  <si>
    <t>10:47:30</t>
  </si>
  <si>
    <t>20220916 10:47:35</t>
  </si>
  <si>
    <t>10:47:35</t>
  </si>
  <si>
    <t>20220916 10:47:40</t>
  </si>
  <si>
    <t>10:47:40</t>
  </si>
  <si>
    <t>20220916 10:47:45</t>
  </si>
  <si>
    <t>10:47:45</t>
  </si>
  <si>
    <t>20220916 10:47:50</t>
  </si>
  <si>
    <t>10:47:50</t>
  </si>
  <si>
    <t>20220916 10:47:55</t>
  </si>
  <si>
    <t>10:47:55</t>
  </si>
  <si>
    <t>20220916 10:48:00</t>
  </si>
  <si>
    <t>10:48:00</t>
  </si>
  <si>
    <t>20220916 10:48:05</t>
  </si>
  <si>
    <t>10:48:05</t>
  </si>
  <si>
    <t>20220916 10:48:10</t>
  </si>
  <si>
    <t>10:48:10</t>
  </si>
  <si>
    <t>2/2</t>
  </si>
  <si>
    <t>20220916 10:48:15</t>
  </si>
  <si>
    <t>10:48:15</t>
  </si>
  <si>
    <t>20220916 10:48:20</t>
  </si>
  <si>
    <t>10:48:20</t>
  </si>
  <si>
    <t>20220916 10:48:25</t>
  </si>
  <si>
    <t>10:48:25</t>
  </si>
  <si>
    <t>20220916 10:48:30</t>
  </si>
  <si>
    <t>10:48:30</t>
  </si>
  <si>
    <t>20220916 10:48:35</t>
  </si>
  <si>
    <t>10:48:35</t>
  </si>
  <si>
    <t>20220916 10:48:40</t>
  </si>
  <si>
    <t>10:48:40</t>
  </si>
  <si>
    <t>20220916 10:48:45</t>
  </si>
  <si>
    <t>10:48:45</t>
  </si>
  <si>
    <t>20220916 10:48:50</t>
  </si>
  <si>
    <t>10:48:50</t>
  </si>
  <si>
    <t>20220916 10:48:55</t>
  </si>
  <si>
    <t>10:48:55</t>
  </si>
  <si>
    <t>20220916 10:49:00</t>
  </si>
  <si>
    <t>10:49:00</t>
  </si>
  <si>
    <t>20220916 10:49:05</t>
  </si>
  <si>
    <t>10:49:05</t>
  </si>
  <si>
    <t>20220916 10:49:10</t>
  </si>
  <si>
    <t>10:49:10</t>
  </si>
  <si>
    <t>20220916 10:49:15</t>
  </si>
  <si>
    <t>10:49:15</t>
  </si>
  <si>
    <t>20220916 10:49:20</t>
  </si>
  <si>
    <t>10:49:20</t>
  </si>
  <si>
    <t>20220916 10:49:25</t>
  </si>
  <si>
    <t>10:49:25</t>
  </si>
  <si>
    <t>20220916 10:49:30</t>
  </si>
  <si>
    <t>10:49:30</t>
  </si>
  <si>
    <t>20220916 10:49:35</t>
  </si>
  <si>
    <t>10:49:35</t>
  </si>
  <si>
    <t>20220916 10:49:40</t>
  </si>
  <si>
    <t>10:49:40</t>
  </si>
  <si>
    <t>20220916 10:49:45</t>
  </si>
  <si>
    <t>10:49:45</t>
  </si>
  <si>
    <t>20220916 10:49:50</t>
  </si>
  <si>
    <t>10:49:50</t>
  </si>
  <si>
    <t>20220916 10:49:55</t>
  </si>
  <si>
    <t>10:49:55</t>
  </si>
  <si>
    <t>20220916 10:50:00</t>
  </si>
  <si>
    <t>10:50:00</t>
  </si>
  <si>
    <t>20220916 10:50:05</t>
  </si>
  <si>
    <t>10:50:05</t>
  </si>
  <si>
    <t>20220916 10:50:10</t>
  </si>
  <si>
    <t>10:50:10</t>
  </si>
  <si>
    <t>20220916 10:50:15</t>
  </si>
  <si>
    <t>10:50:15</t>
  </si>
  <si>
    <t>20220916 10:50:20</t>
  </si>
  <si>
    <t>10:50:20</t>
  </si>
  <si>
    <t>20220916 10:50:25</t>
  </si>
  <si>
    <t>10:50:25</t>
  </si>
  <si>
    <t>20220916 10:50:30</t>
  </si>
  <si>
    <t>10:50:30</t>
  </si>
  <si>
    <t>20220916 10:50:35</t>
  </si>
  <si>
    <t>10:50:35</t>
  </si>
  <si>
    <t>20220916 10:50:40</t>
  </si>
  <si>
    <t>10:50:40</t>
  </si>
  <si>
    <t>20220916 10:50:45</t>
  </si>
  <si>
    <t>10:50:45</t>
  </si>
  <si>
    <t>20220916 10:50:50</t>
  </si>
  <si>
    <t>10:50:50</t>
  </si>
  <si>
    <t>20220916 10:50:55</t>
  </si>
  <si>
    <t>10:50:55</t>
  </si>
  <si>
    <t>20220916 10:51:00</t>
  </si>
  <si>
    <t>10:51:00</t>
  </si>
  <si>
    <t>20220916 10:51:05</t>
  </si>
  <si>
    <t>10:51:05</t>
  </si>
  <si>
    <t>20220916 10:51:10</t>
  </si>
  <si>
    <t>10:51:10</t>
  </si>
  <si>
    <t>20220916 10:51:15</t>
  </si>
  <si>
    <t>10:51:15</t>
  </si>
  <si>
    <t>20220916 10:51:20</t>
  </si>
  <si>
    <t>10:51:20</t>
  </si>
  <si>
    <t>20220916 11:07:08</t>
  </si>
  <si>
    <t>11:07:08</t>
  </si>
  <si>
    <t>39</t>
  </si>
  <si>
    <t>20220916 11:07:13</t>
  </si>
  <si>
    <t>11:07:13</t>
  </si>
  <si>
    <t>20220916 11:07:18</t>
  </si>
  <si>
    <t>11:07:18</t>
  </si>
  <si>
    <t>20220916 11:07:23</t>
  </si>
  <si>
    <t>11:07:23</t>
  </si>
  <si>
    <t>20220916 11:07:27</t>
  </si>
  <si>
    <t>11:07:27</t>
  </si>
  <si>
    <t>20220916 11:07:33</t>
  </si>
  <si>
    <t>11:07:33</t>
  </si>
  <si>
    <t>20220916 11:07:38</t>
  </si>
  <si>
    <t>11:07:38</t>
  </si>
  <si>
    <t>20220916 11:07:43</t>
  </si>
  <si>
    <t>11:07:43</t>
  </si>
  <si>
    <t>20220916 11:07:47</t>
  </si>
  <si>
    <t>11:07:47</t>
  </si>
  <si>
    <t>20220916 11:07:52</t>
  </si>
  <si>
    <t>11:07:52</t>
  </si>
  <si>
    <t>20220916 11:07:57</t>
  </si>
  <si>
    <t>11:07:57</t>
  </si>
  <si>
    <t>20220916 11:08:02</t>
  </si>
  <si>
    <t>11:08:02</t>
  </si>
  <si>
    <t>20220916 11:08:07</t>
  </si>
  <si>
    <t>11:08:07</t>
  </si>
  <si>
    <t>20220916 11:08:12</t>
  </si>
  <si>
    <t>11:08:12</t>
  </si>
  <si>
    <t>20220916 11:08:17</t>
  </si>
  <si>
    <t>11:08:17</t>
  </si>
  <si>
    <t>20220916 11:08:22</t>
  </si>
  <si>
    <t>11:08:22</t>
  </si>
  <si>
    <t>20220916 11:08:27</t>
  </si>
  <si>
    <t>11:08:27</t>
  </si>
  <si>
    <t>20220916 11:08:32</t>
  </si>
  <si>
    <t>11:08:32</t>
  </si>
  <si>
    <t>20220916 11:08:37</t>
  </si>
  <si>
    <t>11:08:37</t>
  </si>
  <si>
    <t>20220916 11:08:42</t>
  </si>
  <si>
    <t>11:08:42</t>
  </si>
  <si>
    <t>20220916 11:08:47</t>
  </si>
  <si>
    <t>11:08:47</t>
  </si>
  <si>
    <t>20220916 11:08:52</t>
  </si>
  <si>
    <t>11:08:52</t>
  </si>
  <si>
    <t>20220916 11:08:57</t>
  </si>
  <si>
    <t>11:08:57</t>
  </si>
  <si>
    <t>20220916 11:09:02</t>
  </si>
  <si>
    <t>11:09:02</t>
  </si>
  <si>
    <t>20220916 11:10:39</t>
  </si>
  <si>
    <t>11:10:39</t>
  </si>
  <si>
    <t>20220916 11:10:44</t>
  </si>
  <si>
    <t>11:10:44</t>
  </si>
  <si>
    <t>20220916 11:10:49</t>
  </si>
  <si>
    <t>11:10:49</t>
  </si>
  <si>
    <t>20220916 11:10:54</t>
  </si>
  <si>
    <t>11:10:54</t>
  </si>
  <si>
    <t>20220916 11:10:59</t>
  </si>
  <si>
    <t>11:10:59</t>
  </si>
  <si>
    <t>20220916 11:11:04</t>
  </si>
  <si>
    <t>11:11:04</t>
  </si>
  <si>
    <t>20220916 11:11:09</t>
  </si>
  <si>
    <t>11:11:09</t>
  </si>
  <si>
    <t>20220916 11:11:14</t>
  </si>
  <si>
    <t>11:11:14</t>
  </si>
  <si>
    <t>20220916 11:11:19</t>
  </si>
  <si>
    <t>11:11:19</t>
  </si>
  <si>
    <t>20220916 11:11:24</t>
  </si>
  <si>
    <t>11:11:24</t>
  </si>
  <si>
    <t>20220916 11:11:29</t>
  </si>
  <si>
    <t>11:11:29</t>
  </si>
  <si>
    <t>20220916 11:11:34</t>
  </si>
  <si>
    <t>11:11:34</t>
  </si>
  <si>
    <t>20220916 11:11:39</t>
  </si>
  <si>
    <t>11:11:39</t>
  </si>
  <si>
    <t>20220916 11:11:44</t>
  </si>
  <si>
    <t>11:11:44</t>
  </si>
  <si>
    <t>20220916 11:11:49</t>
  </si>
  <si>
    <t>11:11:49</t>
  </si>
  <si>
    <t>20220916 11:11:54</t>
  </si>
  <si>
    <t>11:11:54</t>
  </si>
  <si>
    <t>20220916 11:11:59</t>
  </si>
  <si>
    <t>11:11:59</t>
  </si>
  <si>
    <t>20220916 11:12:04</t>
  </si>
  <si>
    <t>11:12:04</t>
  </si>
  <si>
    <t>20220916 11:12:09</t>
  </si>
  <si>
    <t>11:12:09</t>
  </si>
  <si>
    <t>20220916 11:12:14</t>
  </si>
  <si>
    <t>11:12:14</t>
  </si>
  <si>
    <t>20220916 11:12:19</t>
  </si>
  <si>
    <t>11:12:19</t>
  </si>
  <si>
    <t>20220916 11:12:24</t>
  </si>
  <si>
    <t>11:12:24</t>
  </si>
  <si>
    <t>20220916 11:12:29</t>
  </si>
  <si>
    <t>11:12:29</t>
  </si>
  <si>
    <t>20220916 11:12:34</t>
  </si>
  <si>
    <t>11:12:34</t>
  </si>
  <si>
    <t>20220916 11:12:39</t>
  </si>
  <si>
    <t>11:12:39</t>
  </si>
  <si>
    <t>20220916 11:12:44</t>
  </si>
  <si>
    <t>11:12:44</t>
  </si>
  <si>
    <t>20220916 11:12:49</t>
  </si>
  <si>
    <t>11:12:49</t>
  </si>
  <si>
    <t>20220916 11:12:54</t>
  </si>
  <si>
    <t>11:12:54</t>
  </si>
  <si>
    <t>20220916 11:12:59</t>
  </si>
  <si>
    <t>11:12:59</t>
  </si>
  <si>
    <t>20220916 11:13:04</t>
  </si>
  <si>
    <t>11:13:04</t>
  </si>
  <si>
    <t>20220916 11:13:09</t>
  </si>
  <si>
    <t>11:13:09</t>
  </si>
  <si>
    <t>20220916 11:13:14</t>
  </si>
  <si>
    <t>11:13:14</t>
  </si>
  <si>
    <t>20220916 11:13:19</t>
  </si>
  <si>
    <t>11:13:19</t>
  </si>
  <si>
    <t>20220916 11:13:24</t>
  </si>
  <si>
    <t>11:13:24</t>
  </si>
  <si>
    <t>20220916 11:13:29</t>
  </si>
  <si>
    <t>11:13:29</t>
  </si>
  <si>
    <t>20220916 11:13:34</t>
  </si>
  <si>
    <t>11:13:34</t>
  </si>
  <si>
    <t>20220916 11:13:39</t>
  </si>
  <si>
    <t>11:13:39</t>
  </si>
  <si>
    <t>20220916 11:13:44</t>
  </si>
  <si>
    <t>11:13:44</t>
  </si>
  <si>
    <t>20220916 11:13:49</t>
  </si>
  <si>
    <t>11:13:49</t>
  </si>
  <si>
    <t>20220916 11:13:54</t>
  </si>
  <si>
    <t>11:13:54</t>
  </si>
  <si>
    <t>20220916 11:13:59</t>
  </si>
  <si>
    <t>11:13:59</t>
  </si>
  <si>
    <t>20220916 11:14:04</t>
  </si>
  <si>
    <t>11:14:04</t>
  </si>
  <si>
    <t>20220916 11:14:09</t>
  </si>
  <si>
    <t>11:14:09</t>
  </si>
  <si>
    <t>20220916 11:14:14</t>
  </si>
  <si>
    <t>11:14:14</t>
  </si>
  <si>
    <t>20220916 11:14:19</t>
  </si>
  <si>
    <t>11:14:19</t>
  </si>
  <si>
    <t>20220916 11:14:24</t>
  </si>
  <si>
    <t>11:14:24</t>
  </si>
  <si>
    <t>20220916 11:14:29</t>
  </si>
  <si>
    <t>11:14:29</t>
  </si>
  <si>
    <t>20220916 11:14:34</t>
  </si>
  <si>
    <t>11:14:34</t>
  </si>
  <si>
    <t>20220916 11:14:39</t>
  </si>
  <si>
    <t>11:14:39</t>
  </si>
  <si>
    <t>20220916 11:14:44</t>
  </si>
  <si>
    <t>11:14:44</t>
  </si>
  <si>
    <t>20220916 11:14:49</t>
  </si>
  <si>
    <t>11:14:49</t>
  </si>
  <si>
    <t>20220916 11:14:54</t>
  </si>
  <si>
    <t>11:14:54</t>
  </si>
  <si>
    <t>20220916 11:14:59</t>
  </si>
  <si>
    <t>11:14:59</t>
  </si>
  <si>
    <t>20220916 11:15:04</t>
  </si>
  <si>
    <t>11:15:04</t>
  </si>
  <si>
    <t>20220916 11:15:09</t>
  </si>
  <si>
    <t>11:15:09</t>
  </si>
  <si>
    <t>20220916 11:15:14</t>
  </si>
  <si>
    <t>11:15:14</t>
  </si>
  <si>
    <t>20220916 11:15:19</t>
  </si>
  <si>
    <t>11:15:19</t>
  </si>
  <si>
    <t>20220916 11:15:24</t>
  </si>
  <si>
    <t>11:15:24</t>
  </si>
  <si>
    <t>20220916 11:15:29</t>
  </si>
  <si>
    <t>11:15:29</t>
  </si>
  <si>
    <t>20220916 11:15:34</t>
  </si>
  <si>
    <t>11:15:34</t>
  </si>
  <si>
    <t>20220916 11:15:39</t>
  </si>
  <si>
    <t>11:15:39</t>
  </si>
  <si>
    <t>20220916 11:15:44</t>
  </si>
  <si>
    <t>11:15:44</t>
  </si>
  <si>
    <t>20220916 11:15:49</t>
  </si>
  <si>
    <t>11:15:49</t>
  </si>
  <si>
    <t>20220916 11:15:54</t>
  </si>
  <si>
    <t>11:15:54</t>
  </si>
  <si>
    <t>20220916 11:15:59</t>
  </si>
  <si>
    <t>11:15:59</t>
  </si>
  <si>
    <t>20220916 11:16:04</t>
  </si>
  <si>
    <t>11:16:04</t>
  </si>
  <si>
    <t>20220916 11:16:09</t>
  </si>
  <si>
    <t>11:16:09</t>
  </si>
  <si>
    <t>20220916 11:16:14</t>
  </si>
  <si>
    <t>11:16:14</t>
  </si>
  <si>
    <t>20220916 11:16:19</t>
  </si>
  <si>
    <t>11:16:19</t>
  </si>
  <si>
    <t>20220916 11:16:24</t>
  </si>
  <si>
    <t>11:16:24</t>
  </si>
  <si>
    <t>20220916 11:16:29</t>
  </si>
  <si>
    <t>11:16:29</t>
  </si>
  <si>
    <t>20220916 12:09:48</t>
  </si>
  <si>
    <t>12:09:48</t>
  </si>
  <si>
    <t>14</t>
  </si>
  <si>
    <t>20220916 12:09:53</t>
  </si>
  <si>
    <t>12:09:53</t>
  </si>
  <si>
    <t>20220916 12:09:58</t>
  </si>
  <si>
    <t>12:09:58</t>
  </si>
  <si>
    <t>20220916 12:10:03</t>
  </si>
  <si>
    <t>12:10:03</t>
  </si>
  <si>
    <t>20220916 12:10:08</t>
  </si>
  <si>
    <t>12:10:08</t>
  </si>
  <si>
    <t>20220916 12:10:13</t>
  </si>
  <si>
    <t>12:10:13</t>
  </si>
  <si>
    <t>20220916 12:10:18</t>
  </si>
  <si>
    <t>12:10:18</t>
  </si>
  <si>
    <t>20220916 12:10:23</t>
  </si>
  <si>
    <t>12:10:23</t>
  </si>
  <si>
    <t>20220916 12:10:28</t>
  </si>
  <si>
    <t>12:10:28</t>
  </si>
  <si>
    <t>20220916 12:10:33</t>
  </si>
  <si>
    <t>12:10:33</t>
  </si>
  <si>
    <t>20220916 12:10:38</t>
  </si>
  <si>
    <t>12:10:38</t>
  </si>
  <si>
    <t>20220916 12:10:43</t>
  </si>
  <si>
    <t>12:10:43</t>
  </si>
  <si>
    <t>20220916 12:10:48</t>
  </si>
  <si>
    <t>12:10:48</t>
  </si>
  <si>
    <t>20220916 12:10:53</t>
  </si>
  <si>
    <t>12:10:53</t>
  </si>
  <si>
    <t>20220916 12:10:58</t>
  </si>
  <si>
    <t>12:10:58</t>
  </si>
  <si>
    <t>20220916 12:11:03</t>
  </si>
  <si>
    <t>12:11:03</t>
  </si>
  <si>
    <t>20220916 12:11:08</t>
  </si>
  <si>
    <t>12:11:08</t>
  </si>
  <si>
    <t>20220916 12:11:13</t>
  </si>
  <si>
    <t>12:11:13</t>
  </si>
  <si>
    <t>20220916 12:11:18</t>
  </si>
  <si>
    <t>12:11:18</t>
  </si>
  <si>
    <t>20220916 12:11:23</t>
  </si>
  <si>
    <t>12:11:23</t>
  </si>
  <si>
    <t>20220916 12:11:28</t>
  </si>
  <si>
    <t>12:11:28</t>
  </si>
  <si>
    <t>20220916 12:11:33</t>
  </si>
  <si>
    <t>12:11:33</t>
  </si>
  <si>
    <t>20220916 12:11:38</t>
  </si>
  <si>
    <t>12:11:38</t>
  </si>
  <si>
    <t>20220916 12:11:43</t>
  </si>
  <si>
    <t>12:11:43</t>
  </si>
  <si>
    <t>20220916 12:13:20</t>
  </si>
  <si>
    <t>12:13:20</t>
  </si>
  <si>
    <t>20220916 12:13:25</t>
  </si>
  <si>
    <t>12:13:25</t>
  </si>
  <si>
    <t>20220916 12:13:30</t>
  </si>
  <si>
    <t>12:13:30</t>
  </si>
  <si>
    <t>20220916 12:13:35</t>
  </si>
  <si>
    <t>12:13:35</t>
  </si>
  <si>
    <t>20220916 12:13:40</t>
  </si>
  <si>
    <t>12:13:40</t>
  </si>
  <si>
    <t>20220916 12:13:45</t>
  </si>
  <si>
    <t>12:13:45</t>
  </si>
  <si>
    <t>20220916 12:13:50</t>
  </si>
  <si>
    <t>12:13:50</t>
  </si>
  <si>
    <t>20220916 12:13:55</t>
  </si>
  <si>
    <t>12:13:55</t>
  </si>
  <si>
    <t>20220916 12:14:00</t>
  </si>
  <si>
    <t>12:14:00</t>
  </si>
  <si>
    <t>20220916 12:14:05</t>
  </si>
  <si>
    <t>12:14:05</t>
  </si>
  <si>
    <t>20220916 12:14:10</t>
  </si>
  <si>
    <t>12:14:10</t>
  </si>
  <si>
    <t>20220916 12:14:15</t>
  </si>
  <si>
    <t>12:14:15</t>
  </si>
  <si>
    <t>20220916 12:14:20</t>
  </si>
  <si>
    <t>12:14:20</t>
  </si>
  <si>
    <t>20220916 12:14:25</t>
  </si>
  <si>
    <t>12:14:25</t>
  </si>
  <si>
    <t>20220916 12:14:30</t>
  </si>
  <si>
    <t>12:14:30</t>
  </si>
  <si>
    <t>20220916 12:14:35</t>
  </si>
  <si>
    <t>12:14:35</t>
  </si>
  <si>
    <t>20220916 12:14:40</t>
  </si>
  <si>
    <t>12:14:40</t>
  </si>
  <si>
    <t>20220916 12:14:45</t>
  </si>
  <si>
    <t>12:14:45</t>
  </si>
  <si>
    <t>20220916 12:14:50</t>
  </si>
  <si>
    <t>12:14:50</t>
  </si>
  <si>
    <t>20220916 12:14:55</t>
  </si>
  <si>
    <t>12:14:55</t>
  </si>
  <si>
    <t>20220916 12:15:00</t>
  </si>
  <si>
    <t>12:15:00</t>
  </si>
  <si>
    <t>20220916 12:15:05</t>
  </si>
  <si>
    <t>12:15:05</t>
  </si>
  <si>
    <t>20220916 12:15:10</t>
  </si>
  <si>
    <t>12:15:10</t>
  </si>
  <si>
    <t>20220916 12:15:15</t>
  </si>
  <si>
    <t>12:15:15</t>
  </si>
  <si>
    <t>20220916 12:15:20</t>
  </si>
  <si>
    <t>12:15:20</t>
  </si>
  <si>
    <t>20220916 12:15:25</t>
  </si>
  <si>
    <t>12:15:25</t>
  </si>
  <si>
    <t>20220916 12:15:30</t>
  </si>
  <si>
    <t>12:15:30</t>
  </si>
  <si>
    <t>20220916 12:15:35</t>
  </si>
  <si>
    <t>12:15:35</t>
  </si>
  <si>
    <t>20220916 12:15:39</t>
  </si>
  <si>
    <t>12:15:39</t>
  </si>
  <si>
    <t>20220916 12:15:44</t>
  </si>
  <si>
    <t>12:15:44</t>
  </si>
  <si>
    <t>20220916 12:15:49</t>
  </si>
  <si>
    <t>12:15:49</t>
  </si>
  <si>
    <t>20220916 12:15:54</t>
  </si>
  <si>
    <t>12:15:54</t>
  </si>
  <si>
    <t>20220916 12:15:59</t>
  </si>
  <si>
    <t>12:15:59</t>
  </si>
  <si>
    <t>20220916 12:16:04</t>
  </si>
  <si>
    <t>12:16:04</t>
  </si>
  <si>
    <t>20220916 12:16:09</t>
  </si>
  <si>
    <t>12:16:09</t>
  </si>
  <si>
    <t>20220916 12:16:14</t>
  </si>
  <si>
    <t>12:16:14</t>
  </si>
  <si>
    <t>20220916 12:16:19</t>
  </si>
  <si>
    <t>12:16:19</t>
  </si>
  <si>
    <t>20220916 12:16:24</t>
  </si>
  <si>
    <t>12:16:24</t>
  </si>
  <si>
    <t>20220916 12:16:29</t>
  </si>
  <si>
    <t>12:16:29</t>
  </si>
  <si>
    <t>20220916 12:16:34</t>
  </si>
  <si>
    <t>12:16:34</t>
  </si>
  <si>
    <t>20220916 12:16:39</t>
  </si>
  <si>
    <t>12:16:39</t>
  </si>
  <si>
    <t>20220916 12:16:44</t>
  </si>
  <si>
    <t>12:16:44</t>
  </si>
  <si>
    <t>20220916 12:16:49</t>
  </si>
  <si>
    <t>12:16:49</t>
  </si>
  <si>
    <t>20220916 12:16:54</t>
  </si>
  <si>
    <t>12:16:54</t>
  </si>
  <si>
    <t>20220916 12:16:59</t>
  </si>
  <si>
    <t>12:16:59</t>
  </si>
  <si>
    <t>20220916 12:17:04</t>
  </si>
  <si>
    <t>12:17:04</t>
  </si>
  <si>
    <t>20220916 12:17:09</t>
  </si>
  <si>
    <t>12:17:09</t>
  </si>
  <si>
    <t>20220916 12:17:14</t>
  </si>
  <si>
    <t>12:17:14</t>
  </si>
  <si>
    <t>20220916 12:17:19</t>
  </si>
  <si>
    <t>12:17:19</t>
  </si>
  <si>
    <t>20220916 12:17:24</t>
  </si>
  <si>
    <t>12:17:24</t>
  </si>
  <si>
    <t>20220916 12:17:29</t>
  </si>
  <si>
    <t>12:17:29</t>
  </si>
  <si>
    <t>20220916 12:17:34</t>
  </si>
  <si>
    <t>12:17:34</t>
  </si>
  <si>
    <t>20220916 12:17:39</t>
  </si>
  <si>
    <t>12:17:39</t>
  </si>
  <si>
    <t>20220916 12:17:44</t>
  </si>
  <si>
    <t>12:17:44</t>
  </si>
  <si>
    <t>20220916 12:17:49</t>
  </si>
  <si>
    <t>12:17:49</t>
  </si>
  <si>
    <t>20220916 12:17:54</t>
  </si>
  <si>
    <t>12:17:54</t>
  </si>
  <si>
    <t>20220916 12:17:59</t>
  </si>
  <si>
    <t>12:17:59</t>
  </si>
  <si>
    <t>20220916 12:18:04</t>
  </si>
  <si>
    <t>12:18:04</t>
  </si>
  <si>
    <t>20220916 12:18:09</t>
  </si>
  <si>
    <t>12:18:09</t>
  </si>
  <si>
    <t>20220916 12:18:14</t>
  </si>
  <si>
    <t>12:18:14</t>
  </si>
  <si>
    <t>20220916 12:18:19</t>
  </si>
  <si>
    <t>12:18:19</t>
  </si>
  <si>
    <t>20220916 12:18:24</t>
  </si>
  <si>
    <t>12:18:24</t>
  </si>
  <si>
    <t>20220916 12:18:29</t>
  </si>
  <si>
    <t>12:18:29</t>
  </si>
  <si>
    <t>20220916 12:18:34</t>
  </si>
  <si>
    <t>12:18:34</t>
  </si>
  <si>
    <t>20220916 12:18:39</t>
  </si>
  <si>
    <t>12:18:39</t>
  </si>
  <si>
    <t>20220916 12:18:44</t>
  </si>
  <si>
    <t>12:18:44</t>
  </si>
  <si>
    <t>20220916 12:18:49</t>
  </si>
  <si>
    <t>12:18:49</t>
  </si>
  <si>
    <t>20220916 12:18:54</t>
  </si>
  <si>
    <t>12:18:54</t>
  </si>
  <si>
    <t>20220916 12:18:59</t>
  </si>
  <si>
    <t>12:18:59</t>
  </si>
  <si>
    <t>20220916 12:19:04</t>
  </si>
  <si>
    <t>12:19:04</t>
  </si>
  <si>
    <t>20220916 12:19:09</t>
  </si>
  <si>
    <t>12:19:09</t>
  </si>
  <si>
    <t>20220916 12:38:48</t>
  </si>
  <si>
    <t>12:38:48</t>
  </si>
  <si>
    <t>56</t>
  </si>
  <si>
    <t>20220916 12:38:53</t>
  </si>
  <si>
    <t>12:38:53</t>
  </si>
  <si>
    <t>20220916 12:38:58</t>
  </si>
  <si>
    <t>12:38:58</t>
  </si>
  <si>
    <t>20220916 12:39:03</t>
  </si>
  <si>
    <t>12:39:03</t>
  </si>
  <si>
    <t>20220916 12:39:08</t>
  </si>
  <si>
    <t>12:39:08</t>
  </si>
  <si>
    <t>20220916 12:39:13</t>
  </si>
  <si>
    <t>12:39:13</t>
  </si>
  <si>
    <t>20220916 12:39:18</t>
  </si>
  <si>
    <t>12:39:18</t>
  </si>
  <si>
    <t>20220916 12:39:23</t>
  </si>
  <si>
    <t>12:39:23</t>
  </si>
  <si>
    <t>20220916 12:39:28</t>
  </si>
  <si>
    <t>12:39:28</t>
  </si>
  <si>
    <t>20220916 12:39:33</t>
  </si>
  <si>
    <t>12:39:33</t>
  </si>
  <si>
    <t>20220916 12:39:38</t>
  </si>
  <si>
    <t>12:39:38</t>
  </si>
  <si>
    <t>20220916 12:39:43</t>
  </si>
  <si>
    <t>12:39:43</t>
  </si>
  <si>
    <t>20220916 12:39:48</t>
  </si>
  <si>
    <t>12:39:48</t>
  </si>
  <si>
    <t>20220916 12:39:53</t>
  </si>
  <si>
    <t>12:39:53</t>
  </si>
  <si>
    <t>20220916 12:39:58</t>
  </si>
  <si>
    <t>12:39:58</t>
  </si>
  <si>
    <t>20220916 12:40:03</t>
  </si>
  <si>
    <t>12:40:03</t>
  </si>
  <si>
    <t>20220916 12:40:08</t>
  </si>
  <si>
    <t>12:40:08</t>
  </si>
  <si>
    <t>20220916 12:40:13</t>
  </si>
  <si>
    <t>12:40:13</t>
  </si>
  <si>
    <t>20220916 12:40:18</t>
  </si>
  <si>
    <t>12:40:18</t>
  </si>
  <si>
    <t>20220916 12:40:23</t>
  </si>
  <si>
    <t>12:40:23</t>
  </si>
  <si>
    <t>20220916 12:40:28</t>
  </si>
  <si>
    <t>12:40:28</t>
  </si>
  <si>
    <t>20220916 12:40:33</t>
  </si>
  <si>
    <t>12:40:33</t>
  </si>
  <si>
    <t>20220916 12:40:38</t>
  </si>
  <si>
    <t>12:40:38</t>
  </si>
  <si>
    <t>20220916 12:40:43</t>
  </si>
  <si>
    <t>12:40:43</t>
  </si>
  <si>
    <t>20220916 12:42:20</t>
  </si>
  <si>
    <t>12:42:20</t>
  </si>
  <si>
    <t>20220916 12:42:25</t>
  </si>
  <si>
    <t>12:42:25</t>
  </si>
  <si>
    <t>20220916 12:42:30</t>
  </si>
  <si>
    <t>12:42:30</t>
  </si>
  <si>
    <t>20220916 12:42:35</t>
  </si>
  <si>
    <t>12:42:35</t>
  </si>
  <si>
    <t>20220916 12:42:40</t>
  </si>
  <si>
    <t>12:42:40</t>
  </si>
  <si>
    <t>20220916 12:42:45</t>
  </si>
  <si>
    <t>12:42:45</t>
  </si>
  <si>
    <t>20220916 12:42:50</t>
  </si>
  <si>
    <t>12:42:50</t>
  </si>
  <si>
    <t>20220916 12:42:55</t>
  </si>
  <si>
    <t>12:42:55</t>
  </si>
  <si>
    <t>20220916 12:43:00</t>
  </si>
  <si>
    <t>12:43:00</t>
  </si>
  <si>
    <t>20220916 12:43:04</t>
  </si>
  <si>
    <t>12:43:04</t>
  </si>
  <si>
    <t>20220916 12:43:10</t>
  </si>
  <si>
    <t>12:43:10</t>
  </si>
  <si>
    <t>20220916 12:43:14</t>
  </si>
  <si>
    <t>12:43:14</t>
  </si>
  <si>
    <t>20220916 12:43:19</t>
  </si>
  <si>
    <t>12:43:19</t>
  </si>
  <si>
    <t>20220916 12:43:24</t>
  </si>
  <si>
    <t>12:43:24</t>
  </si>
  <si>
    <t>20220916 12:43:29</t>
  </si>
  <si>
    <t>12:43:29</t>
  </si>
  <si>
    <t>20220916 12:43:34</t>
  </si>
  <si>
    <t>12:43:34</t>
  </si>
  <si>
    <t>20220916 12:43:39</t>
  </si>
  <si>
    <t>12:43:39</t>
  </si>
  <si>
    <t>20220916 12:43:44</t>
  </si>
  <si>
    <t>12:43:44</t>
  </si>
  <si>
    <t>20220916 12:43:49</t>
  </si>
  <si>
    <t>12:43:49</t>
  </si>
  <si>
    <t>20220916 12:43:54</t>
  </si>
  <si>
    <t>12:43:54</t>
  </si>
  <si>
    <t>20220916 12:43:59</t>
  </si>
  <si>
    <t>12:43:59</t>
  </si>
  <si>
    <t>20220916 12:44:04</t>
  </si>
  <si>
    <t>12:44:04</t>
  </si>
  <si>
    <t>20220916 12:44:09</t>
  </si>
  <si>
    <t>12:44:09</t>
  </si>
  <si>
    <t>20220916 12:44:14</t>
  </si>
  <si>
    <t>12:44:14</t>
  </si>
  <si>
    <t>20220916 12:44:19</t>
  </si>
  <si>
    <t>12:44:19</t>
  </si>
  <si>
    <t>20220916 12:44:24</t>
  </si>
  <si>
    <t>12:44:24</t>
  </si>
  <si>
    <t>20220916 12:44:29</t>
  </si>
  <si>
    <t>12:44:29</t>
  </si>
  <si>
    <t>20220916 12:44:34</t>
  </si>
  <si>
    <t>12:44:34</t>
  </si>
  <si>
    <t>20220916 12:44:39</t>
  </si>
  <si>
    <t>12:44:39</t>
  </si>
  <si>
    <t>20220916 12:44:44</t>
  </si>
  <si>
    <t>12:44:44</t>
  </si>
  <si>
    <t>20220916 12:44:49</t>
  </si>
  <si>
    <t>12:44:49</t>
  </si>
  <si>
    <t>20220916 12:44:54</t>
  </si>
  <si>
    <t>12:44:54</t>
  </si>
  <si>
    <t>20220916 12:44:59</t>
  </si>
  <si>
    <t>12:44:59</t>
  </si>
  <si>
    <t>20220916 12:45:04</t>
  </si>
  <si>
    <t>12:45:04</t>
  </si>
  <si>
    <t>20220916 12:45:09</t>
  </si>
  <si>
    <t>12:45:09</t>
  </si>
  <si>
    <t>20220916 12:45:14</t>
  </si>
  <si>
    <t>12:45:14</t>
  </si>
  <si>
    <t>20220916 12:45:19</t>
  </si>
  <si>
    <t>12:45:19</t>
  </si>
  <si>
    <t>20220916 12:45:24</t>
  </si>
  <si>
    <t>12:45:24</t>
  </si>
  <si>
    <t>20220916 12:45:29</t>
  </si>
  <si>
    <t>12:45:29</t>
  </si>
  <si>
    <t>20220916 12:45:34</t>
  </si>
  <si>
    <t>12:45:34</t>
  </si>
  <si>
    <t>20220916 12:45:39</t>
  </si>
  <si>
    <t>12:45:39</t>
  </si>
  <si>
    <t>20220916 12:45:44</t>
  </si>
  <si>
    <t>12:45:44</t>
  </si>
  <si>
    <t>20220916 12:45:49</t>
  </si>
  <si>
    <t>12:45:49</t>
  </si>
  <si>
    <t>20220916 12:45:54</t>
  </si>
  <si>
    <t>12:45:54</t>
  </si>
  <si>
    <t>20220916 12:45:59</t>
  </si>
  <si>
    <t>12:45:59</t>
  </si>
  <si>
    <t>20220916 12:46:04</t>
  </si>
  <si>
    <t>12:46:04</t>
  </si>
  <si>
    <t>20220916 12:46:09</t>
  </si>
  <si>
    <t>12:46:09</t>
  </si>
  <si>
    <t>20220916 12:46:14</t>
  </si>
  <si>
    <t>12:46:14</t>
  </si>
  <si>
    <t>20220916 12:46:19</t>
  </si>
  <si>
    <t>12:46:19</t>
  </si>
  <si>
    <t>20220916 12:46:24</t>
  </si>
  <si>
    <t>12:46:24</t>
  </si>
  <si>
    <t>20220916 12:46:29</t>
  </si>
  <si>
    <t>12:46:29</t>
  </si>
  <si>
    <t>20220916 12:46:34</t>
  </si>
  <si>
    <t>12:46:34</t>
  </si>
  <si>
    <t>20220916 12:46:39</t>
  </si>
  <si>
    <t>12:46:39</t>
  </si>
  <si>
    <t>20220916 12:46:44</t>
  </si>
  <si>
    <t>12:46:44</t>
  </si>
  <si>
    <t>20220916 12:46:49</t>
  </si>
  <si>
    <t>12:46:49</t>
  </si>
  <si>
    <t>20220916 12:46:54</t>
  </si>
  <si>
    <t>12:46:54</t>
  </si>
  <si>
    <t>20220916 12:46:59</t>
  </si>
  <si>
    <t>12:46:59</t>
  </si>
  <si>
    <t>20220916 12:47:04</t>
  </si>
  <si>
    <t>12:47:04</t>
  </si>
  <si>
    <t>20220916 12:47:09</t>
  </si>
  <si>
    <t>12:47:09</t>
  </si>
  <si>
    <t>20220916 12:47:14</t>
  </si>
  <si>
    <t>12:47:14</t>
  </si>
  <si>
    <t>20220916 12:47:19</t>
  </si>
  <si>
    <t>12:47:19</t>
  </si>
  <si>
    <t>20220916 12:47:24</t>
  </si>
  <si>
    <t>12:47:24</t>
  </si>
  <si>
    <t>20220916 12:47:29</t>
  </si>
  <si>
    <t>12:47:29</t>
  </si>
  <si>
    <t>20220916 12:47:34</t>
  </si>
  <si>
    <t>12:47:34</t>
  </si>
  <si>
    <t>20220916 12:47:39</t>
  </si>
  <si>
    <t>12:47:39</t>
  </si>
  <si>
    <t>20220916 12:47:44</t>
  </si>
  <si>
    <t>12:47:44</t>
  </si>
  <si>
    <t>20220916 12:47:49</t>
  </si>
  <si>
    <t>12:47:49</t>
  </si>
  <si>
    <t>20220916 12:47:54</t>
  </si>
  <si>
    <t>12:47:54</t>
  </si>
  <si>
    <t>20220916 12:47:59</t>
  </si>
  <si>
    <t>12:47:59</t>
  </si>
  <si>
    <t>20220916 12:48:04</t>
  </si>
  <si>
    <t>12:48:04</t>
  </si>
  <si>
    <t>20220916 12:48:09</t>
  </si>
  <si>
    <t>12:48:09</t>
  </si>
  <si>
    <t>20220916 13:05:34</t>
  </si>
  <si>
    <t>13:05:34</t>
  </si>
  <si>
    <t>122</t>
  </si>
  <si>
    <t>20220916 13:05:39</t>
  </si>
  <si>
    <t>13:05:39</t>
  </si>
  <si>
    <t>20220916 13:05:44</t>
  </si>
  <si>
    <t>13:05:44</t>
  </si>
  <si>
    <t>20220916 13:05:49</t>
  </si>
  <si>
    <t>13:05:49</t>
  </si>
  <si>
    <t>20220916 13:05:54</t>
  </si>
  <si>
    <t>13:05:54</t>
  </si>
  <si>
    <t>20220916 13:05:59</t>
  </si>
  <si>
    <t>13:05:59</t>
  </si>
  <si>
    <t>20220916 13:06:04</t>
  </si>
  <si>
    <t>13:06:04</t>
  </si>
  <si>
    <t>20220916 13:06:09</t>
  </si>
  <si>
    <t>13:06:09</t>
  </si>
  <si>
    <t>20220916 13:06:14</t>
  </si>
  <si>
    <t>13:06:14</t>
  </si>
  <si>
    <t>20220916 13:06:19</t>
  </si>
  <si>
    <t>13:06:19</t>
  </si>
  <si>
    <t>20220916 13:06:24</t>
  </si>
  <si>
    <t>13:06:24</t>
  </si>
  <si>
    <t>20220916 13:06:29</t>
  </si>
  <si>
    <t>13:06:29</t>
  </si>
  <si>
    <t>20220916 13:06:34</t>
  </si>
  <si>
    <t>13:06:34</t>
  </si>
  <si>
    <t>20220916 13:06:39</t>
  </si>
  <si>
    <t>13:06:39</t>
  </si>
  <si>
    <t>20220916 13:06:44</t>
  </si>
  <si>
    <t>13:06:44</t>
  </si>
  <si>
    <t>20220916 13:06:49</t>
  </si>
  <si>
    <t>13:06:49</t>
  </si>
  <si>
    <t>20220916 13:06:54</t>
  </si>
  <si>
    <t>13:06:54</t>
  </si>
  <si>
    <t>20220916 13:06:59</t>
  </si>
  <si>
    <t>13:06:59</t>
  </si>
  <si>
    <t>20220916 13:07:04</t>
  </si>
  <si>
    <t>13:07:04</t>
  </si>
  <si>
    <t>20220916 13:07:09</t>
  </si>
  <si>
    <t>13:07:09</t>
  </si>
  <si>
    <t>20220916 13:07:14</t>
  </si>
  <si>
    <t>13:07:14</t>
  </si>
  <si>
    <t>20220916 13:07:19</t>
  </si>
  <si>
    <t>13:07:19</t>
  </si>
  <si>
    <t>20220916 13:07:24</t>
  </si>
  <si>
    <t>13:07:24</t>
  </si>
  <si>
    <t>20220916 13:07:28</t>
  </si>
  <si>
    <t>13:07:28</t>
  </si>
  <si>
    <t>20220916 13:09:06</t>
  </si>
  <si>
    <t>13:09:06</t>
  </si>
  <si>
    <t>20220916 13:09:11</t>
  </si>
  <si>
    <t>13:09:11</t>
  </si>
  <si>
    <t>20220916 13:09:16</t>
  </si>
  <si>
    <t>13:09:16</t>
  </si>
  <si>
    <t>20220916 13:09:21</t>
  </si>
  <si>
    <t>13:09:21</t>
  </si>
  <si>
    <t>20220916 13:09:26</t>
  </si>
  <si>
    <t>13:09:26</t>
  </si>
  <si>
    <t>20220916 13:09:31</t>
  </si>
  <si>
    <t>13:09:31</t>
  </si>
  <si>
    <t>20220916 13:09:36</t>
  </si>
  <si>
    <t>13:09:36</t>
  </si>
  <si>
    <t>20220916 13:09:41</t>
  </si>
  <si>
    <t>13:09:41</t>
  </si>
  <si>
    <t>20220916 13:09:46</t>
  </si>
  <si>
    <t>13:09:46</t>
  </si>
  <si>
    <t>20220916 13:09:51</t>
  </si>
  <si>
    <t>13:09:51</t>
  </si>
  <si>
    <t>20220916 13:09:56</t>
  </si>
  <si>
    <t>13:09:56</t>
  </si>
  <si>
    <t>20220916 13:10:01</t>
  </si>
  <si>
    <t>13:10:01</t>
  </si>
  <si>
    <t>20220916 13:10:06</t>
  </si>
  <si>
    <t>13:10:06</t>
  </si>
  <si>
    <t>20220916 13:10:11</t>
  </si>
  <si>
    <t>13:10:11</t>
  </si>
  <si>
    <t>20220916 13:10:16</t>
  </si>
  <si>
    <t>13:10:16</t>
  </si>
  <si>
    <t>20220916 13:10:21</t>
  </si>
  <si>
    <t>13:10:21</t>
  </si>
  <si>
    <t>20220916 13:10:26</t>
  </si>
  <si>
    <t>13:10:26</t>
  </si>
  <si>
    <t>20220916 13:10:31</t>
  </si>
  <si>
    <t>13:10:31</t>
  </si>
  <si>
    <t>20220916 13:10:36</t>
  </si>
  <si>
    <t>13:10:36</t>
  </si>
  <si>
    <t>20220916 13:10:41</t>
  </si>
  <si>
    <t>13:10:41</t>
  </si>
  <si>
    <t>20220916 13:10:46</t>
  </si>
  <si>
    <t>13:10:46</t>
  </si>
  <si>
    <t>20220916 13:10:51</t>
  </si>
  <si>
    <t>13:10:51</t>
  </si>
  <si>
    <t>20220916 13:10:56</t>
  </si>
  <si>
    <t>13:10:56</t>
  </si>
  <si>
    <t>20220916 13:11:01</t>
  </si>
  <si>
    <t>13:11:01</t>
  </si>
  <si>
    <t>20220916 13:11:06</t>
  </si>
  <si>
    <t>13:11:06</t>
  </si>
  <si>
    <t>20220916 13:11:11</t>
  </si>
  <si>
    <t>13:11:11</t>
  </si>
  <si>
    <t>20220916 13:11:16</t>
  </si>
  <si>
    <t>13:11:16</t>
  </si>
  <si>
    <t>20220916 13:11:21</t>
  </si>
  <si>
    <t>13:11:21</t>
  </si>
  <si>
    <t>20220916 13:11:26</t>
  </si>
  <si>
    <t>13:11:26</t>
  </si>
  <si>
    <t>20220916 13:11:31</t>
  </si>
  <si>
    <t>13:11:31</t>
  </si>
  <si>
    <t>20220916 13:11:36</t>
  </si>
  <si>
    <t>13:11:36</t>
  </si>
  <si>
    <t>20220916 13:11:40</t>
  </si>
  <si>
    <t>13:11:40</t>
  </si>
  <si>
    <t>20220916 13:11:46</t>
  </si>
  <si>
    <t>13:11:46</t>
  </si>
  <si>
    <t>20220916 13:11:50</t>
  </si>
  <si>
    <t>13:11:50</t>
  </si>
  <si>
    <t>20220916 13:11:55</t>
  </si>
  <si>
    <t>13:11:55</t>
  </si>
  <si>
    <t>20220916 13:12:00</t>
  </si>
  <si>
    <t>13:12:00</t>
  </si>
  <si>
    <t>20220916 13:12:05</t>
  </si>
  <si>
    <t>13:12:05</t>
  </si>
  <si>
    <t>20220916 13:12:10</t>
  </si>
  <si>
    <t>13:12:10</t>
  </si>
  <si>
    <t>20220916 13:12:15</t>
  </si>
  <si>
    <t>13:12:15</t>
  </si>
  <si>
    <t>20220916 13:12:20</t>
  </si>
  <si>
    <t>13:12:20</t>
  </si>
  <si>
    <t>20220916 13:12:25</t>
  </si>
  <si>
    <t>13:12:25</t>
  </si>
  <si>
    <t>20220916 13:12:30</t>
  </si>
  <si>
    <t>13:12:30</t>
  </si>
  <si>
    <t>20220916 13:12:35</t>
  </si>
  <si>
    <t>13:12:35</t>
  </si>
  <si>
    <t>20220916 13:12:40</t>
  </si>
  <si>
    <t>13:12:40</t>
  </si>
  <si>
    <t>20220916 13:12:45</t>
  </si>
  <si>
    <t>13:12:45</t>
  </si>
  <si>
    <t>20220916 13:12:50</t>
  </si>
  <si>
    <t>13:12:50</t>
  </si>
  <si>
    <t>20220916 13:12:55</t>
  </si>
  <si>
    <t>13:12:55</t>
  </si>
  <si>
    <t>20220916 13:13:00</t>
  </si>
  <si>
    <t>13:13:00</t>
  </si>
  <si>
    <t>20220916 13:13:05</t>
  </si>
  <si>
    <t>13:13:05</t>
  </si>
  <si>
    <t>20220916 13:13:10</t>
  </si>
  <si>
    <t>13:13:10</t>
  </si>
  <si>
    <t>20220916 13:13:15</t>
  </si>
  <si>
    <t>13:13:15</t>
  </si>
  <si>
    <t>20220916 13:13:20</t>
  </si>
  <si>
    <t>13:13:20</t>
  </si>
  <si>
    <t>20220916 13:13:25</t>
  </si>
  <si>
    <t>13:13:25</t>
  </si>
  <si>
    <t>20220916 13:13:30</t>
  </si>
  <si>
    <t>13:13:30</t>
  </si>
  <si>
    <t>20220916 13:13:35</t>
  </si>
  <si>
    <t>13:13:35</t>
  </si>
  <si>
    <t>20220916 13:13:40</t>
  </si>
  <si>
    <t>13:13:40</t>
  </si>
  <si>
    <t>20220916 13:13:45</t>
  </si>
  <si>
    <t>13:13:45</t>
  </si>
  <si>
    <t>20220916 13:13:50</t>
  </si>
  <si>
    <t>13:13:50</t>
  </si>
  <si>
    <t>20220916 13:13:55</t>
  </si>
  <si>
    <t>13:13:55</t>
  </si>
  <si>
    <t>20220916 13:14:00</t>
  </si>
  <si>
    <t>13:14:00</t>
  </si>
  <si>
    <t>20220916 13:14:05</t>
  </si>
  <si>
    <t>13:14:05</t>
  </si>
  <si>
    <t>20220916 13:14:10</t>
  </si>
  <si>
    <t>13:14:10</t>
  </si>
  <si>
    <t>20220916 13:14:15</t>
  </si>
  <si>
    <t>13:14:15</t>
  </si>
  <si>
    <t>20220916 13:14:20</t>
  </si>
  <si>
    <t>13:14:20</t>
  </si>
  <si>
    <t>20220916 13:14:25</t>
  </si>
  <si>
    <t>13:14:25</t>
  </si>
  <si>
    <t>20220916 13:14:30</t>
  </si>
  <si>
    <t>13:14:30</t>
  </si>
  <si>
    <t>20220916 13:14:35</t>
  </si>
  <si>
    <t>13:14:35</t>
  </si>
  <si>
    <t>20220916 13:14:40</t>
  </si>
  <si>
    <t>13:14:40</t>
  </si>
  <si>
    <t>20220916 13:14:45</t>
  </si>
  <si>
    <t>13:14:45</t>
  </si>
  <si>
    <t>20220916 13:14:50</t>
  </si>
  <si>
    <t>13:14:50</t>
  </si>
  <si>
    <t>20220916 13:14:55</t>
  </si>
  <si>
    <t>13:14:55</t>
  </si>
  <si>
    <t>20220916 13:41:26</t>
  </si>
  <si>
    <t>13:41:26</t>
  </si>
  <si>
    <t>20220916 13:41:31</t>
  </si>
  <si>
    <t>13:41:31</t>
  </si>
  <si>
    <t>20220916 13:41:36</t>
  </si>
  <si>
    <t>13:41:36</t>
  </si>
  <si>
    <t>20220916 13:41:41</t>
  </si>
  <si>
    <t>13:41:41</t>
  </si>
  <si>
    <t>20220916 13:41:46</t>
  </si>
  <si>
    <t>13:41:46</t>
  </si>
  <si>
    <t>20220916 13:41:51</t>
  </si>
  <si>
    <t>13:41:51</t>
  </si>
  <si>
    <t>20220916 13:41:56</t>
  </si>
  <si>
    <t>13:41:56</t>
  </si>
  <si>
    <t>20220916 13:42:01</t>
  </si>
  <si>
    <t>13:42:01</t>
  </si>
  <si>
    <t>20220916 13:42:06</t>
  </si>
  <si>
    <t>13:42:06</t>
  </si>
  <si>
    <t>20220916 13:42:11</t>
  </si>
  <si>
    <t>13:42:11</t>
  </si>
  <si>
    <t>20220916 13:42:16</t>
  </si>
  <si>
    <t>13:42:16</t>
  </si>
  <si>
    <t>20220916 13:42:21</t>
  </si>
  <si>
    <t>13:42:21</t>
  </si>
  <si>
    <t>20220916 13:42:26</t>
  </si>
  <si>
    <t>13:42:26</t>
  </si>
  <si>
    <t>20220916 13:42:31</t>
  </si>
  <si>
    <t>13:42:31</t>
  </si>
  <si>
    <t>20220916 13:42:36</t>
  </si>
  <si>
    <t>13:42:36</t>
  </si>
  <si>
    <t>20220916 13:42:41</t>
  </si>
  <si>
    <t>13:42:41</t>
  </si>
  <si>
    <t>20220916 13:42:46</t>
  </si>
  <si>
    <t>13:42:46</t>
  </si>
  <si>
    <t>20220916 13:42:51</t>
  </si>
  <si>
    <t>13:42:51</t>
  </si>
  <si>
    <t>20220916 13:42:56</t>
  </si>
  <si>
    <t>13:42:56</t>
  </si>
  <si>
    <t>20220916 13:43:01</t>
  </si>
  <si>
    <t>13:43:01</t>
  </si>
  <si>
    <t>20220916 13:43:06</t>
  </si>
  <si>
    <t>13:43:06</t>
  </si>
  <si>
    <t>20220916 13:43:11</t>
  </si>
  <si>
    <t>13:43:11</t>
  </si>
  <si>
    <t>20220916 13:43:16</t>
  </si>
  <si>
    <t>13:43:16</t>
  </si>
  <si>
    <t>20220916 13:43:21</t>
  </si>
  <si>
    <t>13:43:21</t>
  </si>
  <si>
    <t>20220916 13:44:58</t>
  </si>
  <si>
    <t>13:44:58</t>
  </si>
  <si>
    <t>20220916 13:45:03</t>
  </si>
  <si>
    <t>13:45:03</t>
  </si>
  <si>
    <t>20220916 13:45:08</t>
  </si>
  <si>
    <t>13:45:08</t>
  </si>
  <si>
    <t>20220916 13:45:13</t>
  </si>
  <si>
    <t>13:45:13</t>
  </si>
  <si>
    <t>20220916 13:45:18</t>
  </si>
  <si>
    <t>13:45:18</t>
  </si>
  <si>
    <t>20220916 13:45:23</t>
  </si>
  <si>
    <t>13:45:23</t>
  </si>
  <si>
    <t>20220916 13:45:28</t>
  </si>
  <si>
    <t>13:45:28</t>
  </si>
  <si>
    <t>20220916 13:45:33</t>
  </si>
  <si>
    <t>13:45:33</t>
  </si>
  <si>
    <t>20220916 13:45:38</t>
  </si>
  <si>
    <t>13:45:38</t>
  </si>
  <si>
    <t>20220916 13:45:43</t>
  </si>
  <si>
    <t>13:45:43</t>
  </si>
  <si>
    <t>20220916 13:45:48</t>
  </si>
  <si>
    <t>13:45:48</t>
  </si>
  <si>
    <t>20220916 13:45:53</t>
  </si>
  <si>
    <t>13:45:53</t>
  </si>
  <si>
    <t>20220916 13:45:58</t>
  </si>
  <si>
    <t>13:45:58</t>
  </si>
  <si>
    <t>20220916 13:46:03</t>
  </si>
  <si>
    <t>13:46:03</t>
  </si>
  <si>
    <t>20220916 13:46:08</t>
  </si>
  <si>
    <t>13:46:08</t>
  </si>
  <si>
    <t>20220916 13:46:13</t>
  </si>
  <si>
    <t>13:46:13</t>
  </si>
  <si>
    <t>20220916 13:46:18</t>
  </si>
  <si>
    <t>13:46:18</t>
  </si>
  <si>
    <t>20220916 13:46:23</t>
  </si>
  <si>
    <t>13:46:23</t>
  </si>
  <si>
    <t>20220916 13:46:28</t>
  </si>
  <si>
    <t>13:46:28</t>
  </si>
  <si>
    <t>20220916 13:46:33</t>
  </si>
  <si>
    <t>13:46:33</t>
  </si>
  <si>
    <t>20220916 13:46:38</t>
  </si>
  <si>
    <t>13:46:38</t>
  </si>
  <si>
    <t>20220916 13:46:43</t>
  </si>
  <si>
    <t>13:46:43</t>
  </si>
  <si>
    <t>20220916 13:46:48</t>
  </si>
  <si>
    <t>13:46:48</t>
  </si>
  <si>
    <t>20220916 13:46:53</t>
  </si>
  <si>
    <t>13:46:53</t>
  </si>
  <si>
    <t>20220916 13:46:58</t>
  </si>
  <si>
    <t>13:46:58</t>
  </si>
  <si>
    <t>20220916 13:47:03</t>
  </si>
  <si>
    <t>13:47:03</t>
  </si>
  <si>
    <t>20220916 13:47:08</t>
  </si>
  <si>
    <t>13:47:08</t>
  </si>
  <si>
    <t>20220916 13:47:13</t>
  </si>
  <si>
    <t>13:47:13</t>
  </si>
  <si>
    <t>20220916 13:47:18</t>
  </si>
  <si>
    <t>13:47:18</t>
  </si>
  <si>
    <t>20220916 13:47:23</t>
  </si>
  <si>
    <t>13:47:23</t>
  </si>
  <si>
    <t>20220916 13:47:28</t>
  </si>
  <si>
    <t>13:47:28</t>
  </si>
  <si>
    <t>20220916 13:47:33</t>
  </si>
  <si>
    <t>13:47:33</t>
  </si>
  <si>
    <t>20220916 13:47:38</t>
  </si>
  <si>
    <t>13:47:38</t>
  </si>
  <si>
    <t>20220916 13:47:43</t>
  </si>
  <si>
    <t>13:47:43</t>
  </si>
  <si>
    <t>20220916 13:47:48</t>
  </si>
  <si>
    <t>13:47:48</t>
  </si>
  <si>
    <t>20220916 13:47:53</t>
  </si>
  <si>
    <t>13:47:53</t>
  </si>
  <si>
    <t>20220916 13:47:58</t>
  </si>
  <si>
    <t>13:47:58</t>
  </si>
  <si>
    <t>20220916 13:48:03</t>
  </si>
  <si>
    <t>13:48:03</t>
  </si>
  <si>
    <t>20220916 13:48:08</t>
  </si>
  <si>
    <t>13:48:08</t>
  </si>
  <si>
    <t>20220916 13:48:13</t>
  </si>
  <si>
    <t>13:48:13</t>
  </si>
  <si>
    <t>20220916 13:48:18</t>
  </si>
  <si>
    <t>13:48:18</t>
  </si>
  <si>
    <t>20220916 13:48:23</t>
  </si>
  <si>
    <t>13:48:23</t>
  </si>
  <si>
    <t>20220916 13:48:28</t>
  </si>
  <si>
    <t>13:48:28</t>
  </si>
  <si>
    <t>20220916 13:48:33</t>
  </si>
  <si>
    <t>13:48:33</t>
  </si>
  <si>
    <t>20220916 13:48:38</t>
  </si>
  <si>
    <t>13:48:38</t>
  </si>
  <si>
    <t>20220916 13:48:43</t>
  </si>
  <si>
    <t>13:48:43</t>
  </si>
  <si>
    <t>20220916 13:48:48</t>
  </si>
  <si>
    <t>13:48:48</t>
  </si>
  <si>
    <t>20220916 13:48:53</t>
  </si>
  <si>
    <t>13:48:53</t>
  </si>
  <si>
    <t>20220916 13:48:58</t>
  </si>
  <si>
    <t>13:48:58</t>
  </si>
  <si>
    <t>20220916 13:49:03</t>
  </si>
  <si>
    <t>13:49:03</t>
  </si>
  <si>
    <t>20220916 13:49:08</t>
  </si>
  <si>
    <t>13:49:08</t>
  </si>
  <si>
    <t>20220916 13:49:13</t>
  </si>
  <si>
    <t>13:49:13</t>
  </si>
  <si>
    <t>20220916 13:49:18</t>
  </si>
  <si>
    <t>13:49:18</t>
  </si>
  <si>
    <t>20220916 13:49:23</t>
  </si>
  <si>
    <t>13:49:23</t>
  </si>
  <si>
    <t>20220916 13:49:28</t>
  </si>
  <si>
    <t>13:49:28</t>
  </si>
  <si>
    <t>20220916 13:49:33</t>
  </si>
  <si>
    <t>13:49:33</t>
  </si>
  <si>
    <t>20220916 13:49:38</t>
  </si>
  <si>
    <t>13:49:38</t>
  </si>
  <si>
    <t>20220916 13:49:43</t>
  </si>
  <si>
    <t>13:49:43</t>
  </si>
  <si>
    <t>20220916 13:49:48</t>
  </si>
  <si>
    <t>13:49:48</t>
  </si>
  <si>
    <t>20220916 13:49:53</t>
  </si>
  <si>
    <t>13:49:53</t>
  </si>
  <si>
    <t>20220916 13:49:58</t>
  </si>
  <si>
    <t>13:49:58</t>
  </si>
  <si>
    <t>20220916 13:50:03</t>
  </si>
  <si>
    <t>13:50:03</t>
  </si>
  <si>
    <t>20220916 13:50:08</t>
  </si>
  <si>
    <t>13:50:08</t>
  </si>
  <si>
    <t>20220916 13:50:13</t>
  </si>
  <si>
    <t>13:50:13</t>
  </si>
  <si>
    <t>20220916 13:50:17</t>
  </si>
  <si>
    <t>13:50:17</t>
  </si>
  <si>
    <t>20220916 13:50:23</t>
  </si>
  <si>
    <t>13:50:23</t>
  </si>
  <si>
    <t>20220916 13:50:27</t>
  </si>
  <si>
    <t>13:50:27</t>
  </si>
  <si>
    <t>20220916 13:50:33</t>
  </si>
  <si>
    <t>13:50:33</t>
  </si>
  <si>
    <t>20220916 13:50:37</t>
  </si>
  <si>
    <t>13:50:37</t>
  </si>
  <si>
    <t>20220916 13:50:43</t>
  </si>
  <si>
    <t>13:50:43</t>
  </si>
  <si>
    <t>20220916 13:50:48</t>
  </si>
  <si>
    <t>13:50:48</t>
  </si>
  <si>
    <t>13:51:58</t>
  </si>
  <si>
    <t>previous curve was #142</t>
  </si>
  <si>
    <t>13:52:00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</si>
</sst>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871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1663337741.5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1663337733.75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424.7918212658445</v>
      </c>
      <c r="AK17">
        <v>404.0888484848486</v>
      </c>
      <c r="AL17">
        <v>-0.00430781991637616</v>
      </c>
      <c r="AM17">
        <v>64.82162576827348</v>
      </c>
      <c r="AN17">
        <f>(AP17 - AO17 + BO17*1E3/(8.314*(BQ17+273.15)) * AR17/BN17 * AQ17) * BN17/(100*BB17) * 1000/(1000 - AP17)</f>
        <v>0</v>
      </c>
      <c r="AO17">
        <v>11.26410087988572</v>
      </c>
      <c r="AP17">
        <v>19.14215999999999</v>
      </c>
      <c r="AQ17">
        <v>6.322873994269839E-05</v>
      </c>
      <c r="AR17">
        <v>87.88653893097961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1663337733.75</v>
      </c>
      <c r="BH17">
        <v>396.3583333333333</v>
      </c>
      <c r="BI17">
        <v>420.0153</v>
      </c>
      <c r="BJ17">
        <v>19.12105333333333</v>
      </c>
      <c r="BK17">
        <v>11.23847</v>
      </c>
      <c r="BL17">
        <v>400.0505333333334</v>
      </c>
      <c r="BM17">
        <v>19.29255333333333</v>
      </c>
      <c r="BN17">
        <v>500.0172333333334</v>
      </c>
      <c r="BO17">
        <v>90.67722666666667</v>
      </c>
      <c r="BP17">
        <v>0.09988859666666668</v>
      </c>
      <c r="BQ17">
        <v>26.62016666666666</v>
      </c>
      <c r="BR17">
        <v>25.67911</v>
      </c>
      <c r="BS17">
        <v>999.9000000000002</v>
      </c>
      <c r="BT17">
        <v>0</v>
      </c>
      <c r="BU17">
        <v>0</v>
      </c>
      <c r="BV17">
        <v>9999.210666666668</v>
      </c>
      <c r="BW17">
        <v>0</v>
      </c>
      <c r="BX17">
        <v>673.5317</v>
      </c>
      <c r="BY17">
        <v>-23.65686</v>
      </c>
      <c r="BZ17">
        <v>404.0849333333334</v>
      </c>
      <c r="CA17">
        <v>424.7892333333334</v>
      </c>
      <c r="CB17">
        <v>7.882593999999998</v>
      </c>
      <c r="CC17">
        <v>420.0153</v>
      </c>
      <c r="CD17">
        <v>11.23847</v>
      </c>
      <c r="CE17">
        <v>1.733844333333334</v>
      </c>
      <c r="CF17">
        <v>1.019073666666667</v>
      </c>
      <c r="CG17">
        <v>15.20282</v>
      </c>
      <c r="CH17">
        <v>7.191934666666667</v>
      </c>
      <c r="CI17">
        <v>1499.981</v>
      </c>
      <c r="CJ17">
        <v>0.973004</v>
      </c>
      <c r="CK17">
        <v>0.02699589666666666</v>
      </c>
      <c r="CL17">
        <v>0</v>
      </c>
      <c r="CM17">
        <v>2.22818</v>
      </c>
      <c r="CN17">
        <v>0</v>
      </c>
      <c r="CO17">
        <v>13452.82</v>
      </c>
      <c r="CP17">
        <v>12533.23666666667</v>
      </c>
      <c r="CQ17">
        <v>39.99133333333332</v>
      </c>
      <c r="CR17">
        <v>41.75386666666665</v>
      </c>
      <c r="CS17">
        <v>40.34146666666665</v>
      </c>
      <c r="CT17">
        <v>41.25813333333333</v>
      </c>
      <c r="CU17">
        <v>39.37053333333332</v>
      </c>
      <c r="CV17">
        <v>1459.488333333333</v>
      </c>
      <c r="CW17">
        <v>40.49166666666667</v>
      </c>
      <c r="CX17">
        <v>0</v>
      </c>
      <c r="CY17">
        <v>1663337741.6</v>
      </c>
      <c r="CZ17">
        <v>0</v>
      </c>
      <c r="DA17">
        <v>0</v>
      </c>
      <c r="DB17" t="s">
        <v>356</v>
      </c>
      <c r="DC17">
        <v>1662142938.1</v>
      </c>
      <c r="DD17">
        <v>1662142938.1</v>
      </c>
      <c r="DE17">
        <v>0</v>
      </c>
      <c r="DF17">
        <v>0.077</v>
      </c>
      <c r="DG17">
        <v>-0.133</v>
      </c>
      <c r="DH17">
        <v>-3.393</v>
      </c>
      <c r="DI17">
        <v>-0.24</v>
      </c>
      <c r="DJ17">
        <v>419</v>
      </c>
      <c r="DK17">
        <v>24</v>
      </c>
      <c r="DL17">
        <v>0.26</v>
      </c>
      <c r="DM17">
        <v>0.23</v>
      </c>
      <c r="DN17">
        <v>-23.65393902439024</v>
      </c>
      <c r="DO17">
        <v>-0.02516655052260604</v>
      </c>
      <c r="DP17">
        <v>0.03591767604824595</v>
      </c>
      <c r="DQ17">
        <v>1</v>
      </c>
      <c r="DR17">
        <v>7.889520487804878</v>
      </c>
      <c r="DS17">
        <v>-0.1381078745644775</v>
      </c>
      <c r="DT17">
        <v>0.01603963550331244</v>
      </c>
      <c r="DU17">
        <v>0</v>
      </c>
      <c r="DV17">
        <v>1</v>
      </c>
      <c r="DW17">
        <v>2</v>
      </c>
      <c r="DX17" t="s">
        <v>357</v>
      </c>
      <c r="DY17">
        <v>2.98246</v>
      </c>
      <c r="DZ17">
        <v>2.71562</v>
      </c>
      <c r="EA17">
        <v>0.091096</v>
      </c>
      <c r="EB17">
        <v>0.09358669999999999</v>
      </c>
      <c r="EC17">
        <v>0.09211320000000001</v>
      </c>
      <c r="ED17">
        <v>0.0613497</v>
      </c>
      <c r="EE17">
        <v>28806.8</v>
      </c>
      <c r="EF17">
        <v>28866</v>
      </c>
      <c r="EG17">
        <v>29458.9</v>
      </c>
      <c r="EH17">
        <v>29453.9</v>
      </c>
      <c r="EI17">
        <v>35458.1</v>
      </c>
      <c r="EJ17">
        <v>36749.6</v>
      </c>
      <c r="EK17">
        <v>41521.7</v>
      </c>
      <c r="EL17">
        <v>41952.8</v>
      </c>
      <c r="EM17">
        <v>1.9688</v>
      </c>
      <c r="EN17">
        <v>1.8728</v>
      </c>
      <c r="EO17">
        <v>0.0345558</v>
      </c>
      <c r="EP17">
        <v>0</v>
      </c>
      <c r="EQ17">
        <v>25.1331</v>
      </c>
      <c r="ER17">
        <v>999.9</v>
      </c>
      <c r="ES17">
        <v>60.1</v>
      </c>
      <c r="ET17">
        <v>29.6</v>
      </c>
      <c r="EU17">
        <v>27.5983</v>
      </c>
      <c r="EV17">
        <v>63.4069</v>
      </c>
      <c r="EW17">
        <v>35.4808</v>
      </c>
      <c r="EX17">
        <v>1</v>
      </c>
      <c r="EY17">
        <v>-0.036377</v>
      </c>
      <c r="EZ17">
        <v>0.382985</v>
      </c>
      <c r="FA17">
        <v>20.3929</v>
      </c>
      <c r="FB17">
        <v>5.21744</v>
      </c>
      <c r="FC17">
        <v>12.0099</v>
      </c>
      <c r="FD17">
        <v>4.9893</v>
      </c>
      <c r="FE17">
        <v>3.28853</v>
      </c>
      <c r="FF17">
        <v>9999</v>
      </c>
      <c r="FG17">
        <v>9999</v>
      </c>
      <c r="FH17">
        <v>9999</v>
      </c>
      <c r="FI17">
        <v>233.8</v>
      </c>
      <c r="FJ17">
        <v>1.86714</v>
      </c>
      <c r="FK17">
        <v>1.86623</v>
      </c>
      <c r="FL17">
        <v>1.86565</v>
      </c>
      <c r="FM17">
        <v>1.86563</v>
      </c>
      <c r="FN17">
        <v>1.86738</v>
      </c>
      <c r="FO17">
        <v>1.86996</v>
      </c>
      <c r="FP17">
        <v>1.86859</v>
      </c>
      <c r="FQ17">
        <v>1.87006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-3.692</v>
      </c>
      <c r="GF17">
        <v>-0.1713</v>
      </c>
      <c r="GG17">
        <v>-2.195102806586654</v>
      </c>
      <c r="GH17">
        <v>-0.004122691595359968</v>
      </c>
      <c r="GI17">
        <v>1.072409145259099E-06</v>
      </c>
      <c r="GJ17">
        <v>-3.02996143763856E-10</v>
      </c>
      <c r="GK17">
        <v>-0.2199643628225807</v>
      </c>
      <c r="GL17">
        <v>-0.007501815610006822</v>
      </c>
      <c r="GM17">
        <v>0.0006897476983249637</v>
      </c>
      <c r="GN17">
        <v>-8.847485469147719E-06</v>
      </c>
      <c r="GO17">
        <v>3</v>
      </c>
      <c r="GP17">
        <v>2326</v>
      </c>
      <c r="GQ17">
        <v>1</v>
      </c>
      <c r="GR17">
        <v>31</v>
      </c>
      <c r="GS17">
        <v>19913.4</v>
      </c>
      <c r="GT17">
        <v>19913.4</v>
      </c>
      <c r="GU17">
        <v>1.03638</v>
      </c>
      <c r="GV17">
        <v>2.20459</v>
      </c>
      <c r="GW17">
        <v>1.39648</v>
      </c>
      <c r="GX17">
        <v>2.35962</v>
      </c>
      <c r="GY17">
        <v>1.49536</v>
      </c>
      <c r="GZ17">
        <v>2.44263</v>
      </c>
      <c r="HA17">
        <v>33.7155</v>
      </c>
      <c r="HB17">
        <v>15.9533</v>
      </c>
      <c r="HC17">
        <v>18</v>
      </c>
      <c r="HD17">
        <v>530.2809999999999</v>
      </c>
      <c r="HE17">
        <v>425.395</v>
      </c>
      <c r="HF17">
        <v>25.0004</v>
      </c>
      <c r="HG17">
        <v>26.9354</v>
      </c>
      <c r="HH17">
        <v>30.0002</v>
      </c>
      <c r="HI17">
        <v>26.9196</v>
      </c>
      <c r="HJ17">
        <v>26.8652</v>
      </c>
      <c r="HK17">
        <v>20.7447</v>
      </c>
      <c r="HL17">
        <v>54.1517</v>
      </c>
      <c r="HM17">
        <v>0</v>
      </c>
      <c r="HN17">
        <v>25</v>
      </c>
      <c r="HO17">
        <v>413.359</v>
      </c>
      <c r="HP17">
        <v>11.4033</v>
      </c>
      <c r="HQ17">
        <v>100.778</v>
      </c>
      <c r="HR17">
        <v>100.776</v>
      </c>
    </row>
    <row r="18" spans="1:226">
      <c r="A18">
        <v>2</v>
      </c>
      <c r="B18">
        <v>1663337746.5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1663337738.655172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424.7986906862559</v>
      </c>
      <c r="AK18">
        <v>404.0015878787879</v>
      </c>
      <c r="AL18">
        <v>-0.02056769135221753</v>
      </c>
      <c r="AM18">
        <v>64.82162576827348</v>
      </c>
      <c r="AN18">
        <f>(AP18 - AO18 + BO18*1E3/(8.314*(BQ18+273.15)) * AR18/BN18 * AQ18) * BN18/(100*BB18) * 1000/(1000 - AP18)</f>
        <v>0</v>
      </c>
      <c r="AO18">
        <v>11.2777701887387</v>
      </c>
      <c r="AP18">
        <v>19.15781333333334</v>
      </c>
      <c r="AQ18">
        <v>4.611906058052279E-05</v>
      </c>
      <c r="AR18">
        <v>87.88653893097961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1663337738.655172</v>
      </c>
      <c r="BH18">
        <v>396.3453793103448</v>
      </c>
      <c r="BI18">
        <v>419.8682068965518</v>
      </c>
      <c r="BJ18">
        <v>19.13433103448276</v>
      </c>
      <c r="BK18">
        <v>11.26194482758621</v>
      </c>
      <c r="BL18">
        <v>400.0375517241379</v>
      </c>
      <c r="BM18">
        <v>19.30570689655172</v>
      </c>
      <c r="BN18">
        <v>500.0184827586206</v>
      </c>
      <c r="BO18">
        <v>90.67600344827586</v>
      </c>
      <c r="BP18">
        <v>0.0998876896551724</v>
      </c>
      <c r="BQ18">
        <v>26.62897241379311</v>
      </c>
      <c r="BR18">
        <v>25.69313448275862</v>
      </c>
      <c r="BS18">
        <v>999.9000000000002</v>
      </c>
      <c r="BT18">
        <v>0</v>
      </c>
      <c r="BU18">
        <v>0</v>
      </c>
      <c r="BV18">
        <v>10006.49034482759</v>
      </c>
      <c r="BW18">
        <v>0</v>
      </c>
      <c r="BX18">
        <v>675.478172413793</v>
      </c>
      <c r="BY18">
        <v>-23.52266896551723</v>
      </c>
      <c r="BZ18">
        <v>404.077275862069</v>
      </c>
      <c r="CA18">
        <v>424.6504482758621</v>
      </c>
      <c r="CB18">
        <v>7.872392068965516</v>
      </c>
      <c r="CC18">
        <v>419.8682068965518</v>
      </c>
      <c r="CD18">
        <v>11.26194482758621</v>
      </c>
      <c r="CE18">
        <v>1.735024137931034</v>
      </c>
      <c r="CF18">
        <v>1.021188620689655</v>
      </c>
      <c r="CG18">
        <v>15.21339655172414</v>
      </c>
      <c r="CH18">
        <v>7.222207241379309</v>
      </c>
      <c r="CI18">
        <v>1499.974827586207</v>
      </c>
      <c r="CJ18">
        <v>0.9730048620689655</v>
      </c>
      <c r="CK18">
        <v>0.02699496896551724</v>
      </c>
      <c r="CL18">
        <v>0</v>
      </c>
      <c r="CM18">
        <v>2.310772413793103</v>
      </c>
      <c r="CN18">
        <v>0</v>
      </c>
      <c r="CO18">
        <v>13449.23103448275</v>
      </c>
      <c r="CP18">
        <v>12533.18620689655</v>
      </c>
      <c r="CQ18">
        <v>40.0558275862069</v>
      </c>
      <c r="CR18">
        <v>41.81234482758621</v>
      </c>
      <c r="CS18">
        <v>40.40713793103448</v>
      </c>
      <c r="CT18">
        <v>41.3316896551724</v>
      </c>
      <c r="CU18">
        <v>39.43089655172414</v>
      </c>
      <c r="CV18">
        <v>1459.484482758621</v>
      </c>
      <c r="CW18">
        <v>40.49034482758621</v>
      </c>
      <c r="CX18">
        <v>0</v>
      </c>
      <c r="CY18">
        <v>1663337746.4</v>
      </c>
      <c r="CZ18">
        <v>0</v>
      </c>
      <c r="DA18">
        <v>0</v>
      </c>
      <c r="DB18" t="s">
        <v>356</v>
      </c>
      <c r="DC18">
        <v>1662142938.1</v>
      </c>
      <c r="DD18">
        <v>1662142938.1</v>
      </c>
      <c r="DE18">
        <v>0</v>
      </c>
      <c r="DF18">
        <v>0.077</v>
      </c>
      <c r="DG18">
        <v>-0.133</v>
      </c>
      <c r="DH18">
        <v>-3.393</v>
      </c>
      <c r="DI18">
        <v>-0.24</v>
      </c>
      <c r="DJ18">
        <v>419</v>
      </c>
      <c r="DK18">
        <v>24</v>
      </c>
      <c r="DL18">
        <v>0.26</v>
      </c>
      <c r="DM18">
        <v>0.23</v>
      </c>
      <c r="DN18">
        <v>-23.60652195121951</v>
      </c>
      <c r="DO18">
        <v>0.9152445993030534</v>
      </c>
      <c r="DP18">
        <v>0.2215171154673457</v>
      </c>
      <c r="DQ18">
        <v>0</v>
      </c>
      <c r="DR18">
        <v>7.880754390243903</v>
      </c>
      <c r="DS18">
        <v>-0.1425717073170695</v>
      </c>
      <c r="DT18">
        <v>0.01621479677283365</v>
      </c>
      <c r="DU18">
        <v>0</v>
      </c>
      <c r="DV18">
        <v>0</v>
      </c>
      <c r="DW18">
        <v>2</v>
      </c>
      <c r="DX18" t="s">
        <v>363</v>
      </c>
      <c r="DY18">
        <v>2.98254</v>
      </c>
      <c r="DZ18">
        <v>2.71564</v>
      </c>
      <c r="EA18">
        <v>0.09106980000000001</v>
      </c>
      <c r="EB18">
        <v>0.0931254</v>
      </c>
      <c r="EC18">
        <v>0.0921704</v>
      </c>
      <c r="ED18">
        <v>0.0615103</v>
      </c>
      <c r="EE18">
        <v>28807.2</v>
      </c>
      <c r="EF18">
        <v>28880.7</v>
      </c>
      <c r="EG18">
        <v>29458.6</v>
      </c>
      <c r="EH18">
        <v>29454</v>
      </c>
      <c r="EI18">
        <v>35455.4</v>
      </c>
      <c r="EJ18">
        <v>36743.3</v>
      </c>
      <c r="EK18">
        <v>41521.2</v>
      </c>
      <c r="EL18">
        <v>41952.8</v>
      </c>
      <c r="EM18">
        <v>1.96905</v>
      </c>
      <c r="EN18">
        <v>1.87295</v>
      </c>
      <c r="EO18">
        <v>0.0344813</v>
      </c>
      <c r="EP18">
        <v>0</v>
      </c>
      <c r="EQ18">
        <v>25.142</v>
      </c>
      <c r="ER18">
        <v>999.9</v>
      </c>
      <c r="ES18">
        <v>60</v>
      </c>
      <c r="ET18">
        <v>29.6</v>
      </c>
      <c r="EU18">
        <v>27.55</v>
      </c>
      <c r="EV18">
        <v>63.5069</v>
      </c>
      <c r="EW18">
        <v>35.601</v>
      </c>
      <c r="EX18">
        <v>1</v>
      </c>
      <c r="EY18">
        <v>-0.0363135</v>
      </c>
      <c r="EZ18">
        <v>0.384703</v>
      </c>
      <c r="FA18">
        <v>20.3929</v>
      </c>
      <c r="FB18">
        <v>5.21714</v>
      </c>
      <c r="FC18">
        <v>12.0099</v>
      </c>
      <c r="FD18">
        <v>4.98925</v>
      </c>
      <c r="FE18">
        <v>3.28845</v>
      </c>
      <c r="FF18">
        <v>9999</v>
      </c>
      <c r="FG18">
        <v>9999</v>
      </c>
      <c r="FH18">
        <v>9999</v>
      </c>
      <c r="FI18">
        <v>233.8</v>
      </c>
      <c r="FJ18">
        <v>1.86715</v>
      </c>
      <c r="FK18">
        <v>1.8662</v>
      </c>
      <c r="FL18">
        <v>1.86566</v>
      </c>
      <c r="FM18">
        <v>1.86564</v>
      </c>
      <c r="FN18">
        <v>1.8674</v>
      </c>
      <c r="FO18">
        <v>1.86996</v>
      </c>
      <c r="FP18">
        <v>1.86857</v>
      </c>
      <c r="FQ18">
        <v>1.87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-3.692</v>
      </c>
      <c r="GF18">
        <v>-0.1711</v>
      </c>
      <c r="GG18">
        <v>-2.195102806586654</v>
      </c>
      <c r="GH18">
        <v>-0.004122691595359968</v>
      </c>
      <c r="GI18">
        <v>1.072409145259099E-06</v>
      </c>
      <c r="GJ18">
        <v>-3.02996143763856E-10</v>
      </c>
      <c r="GK18">
        <v>-0.2199643628225807</v>
      </c>
      <c r="GL18">
        <v>-0.007501815610006822</v>
      </c>
      <c r="GM18">
        <v>0.0006897476983249637</v>
      </c>
      <c r="GN18">
        <v>-8.847485469147719E-06</v>
      </c>
      <c r="GO18">
        <v>3</v>
      </c>
      <c r="GP18">
        <v>2326</v>
      </c>
      <c r="GQ18">
        <v>1</v>
      </c>
      <c r="GR18">
        <v>31</v>
      </c>
      <c r="GS18">
        <v>19913.5</v>
      </c>
      <c r="GT18">
        <v>19913.5</v>
      </c>
      <c r="GU18">
        <v>1.01196</v>
      </c>
      <c r="GV18">
        <v>2.21313</v>
      </c>
      <c r="GW18">
        <v>1.39648</v>
      </c>
      <c r="GX18">
        <v>2.3584</v>
      </c>
      <c r="GY18">
        <v>1.49536</v>
      </c>
      <c r="GZ18">
        <v>2.43408</v>
      </c>
      <c r="HA18">
        <v>33.7155</v>
      </c>
      <c r="HB18">
        <v>15.962</v>
      </c>
      <c r="HC18">
        <v>18</v>
      </c>
      <c r="HD18">
        <v>530.447</v>
      </c>
      <c r="HE18">
        <v>425.484</v>
      </c>
      <c r="HF18">
        <v>25.0003</v>
      </c>
      <c r="HG18">
        <v>26.9362</v>
      </c>
      <c r="HH18">
        <v>30.0002</v>
      </c>
      <c r="HI18">
        <v>26.9196</v>
      </c>
      <c r="HJ18">
        <v>26.8652</v>
      </c>
      <c r="HK18">
        <v>20.2196</v>
      </c>
      <c r="HL18">
        <v>53.8733</v>
      </c>
      <c r="HM18">
        <v>0</v>
      </c>
      <c r="HN18">
        <v>25</v>
      </c>
      <c r="HO18">
        <v>399.984</v>
      </c>
      <c r="HP18">
        <v>11.4245</v>
      </c>
      <c r="HQ18">
        <v>100.776</v>
      </c>
      <c r="HR18">
        <v>100.776</v>
      </c>
    </row>
    <row r="19" spans="1:226">
      <c r="A19">
        <v>3</v>
      </c>
      <c r="B19">
        <v>1663337751.5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1663337743.732143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417.3552258919296</v>
      </c>
      <c r="AK19">
        <v>400.5927212121213</v>
      </c>
      <c r="AL19">
        <v>-0.8595658054141215</v>
      </c>
      <c r="AM19">
        <v>64.82162576827348</v>
      </c>
      <c r="AN19">
        <f>(AP19 - AO19 + BO19*1E3/(8.314*(BQ19+273.15)) * AR19/BN19 * AQ19) * BN19/(100*BB19) * 1000/(1000 - AP19)</f>
        <v>0</v>
      </c>
      <c r="AO19">
        <v>11.36867578092916</v>
      </c>
      <c r="AP19">
        <v>19.19870363636364</v>
      </c>
      <c r="AQ19">
        <v>0.00817794941384686</v>
      </c>
      <c r="AR19">
        <v>87.88653893097961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1663337743.732143</v>
      </c>
      <c r="BH19">
        <v>395.8429285714286</v>
      </c>
      <c r="BI19">
        <v>417.0824642857143</v>
      </c>
      <c r="BJ19">
        <v>19.15363214285714</v>
      </c>
      <c r="BK19">
        <v>11.305925</v>
      </c>
      <c r="BL19">
        <v>399.5333928571428</v>
      </c>
      <c r="BM19">
        <v>19.32482857142857</v>
      </c>
      <c r="BN19">
        <v>500.0316071428571</v>
      </c>
      <c r="BO19">
        <v>90.675425</v>
      </c>
      <c r="BP19">
        <v>0.09988240714285714</v>
      </c>
      <c r="BQ19">
        <v>26.63666428571428</v>
      </c>
      <c r="BR19">
        <v>25.70206428571429</v>
      </c>
      <c r="BS19">
        <v>999.9000000000002</v>
      </c>
      <c r="BT19">
        <v>0</v>
      </c>
      <c r="BU19">
        <v>0</v>
      </c>
      <c r="BV19">
        <v>10008.77821428571</v>
      </c>
      <c r="BW19">
        <v>0</v>
      </c>
      <c r="BX19">
        <v>676.7071428571429</v>
      </c>
      <c r="BY19">
        <v>-21.239475</v>
      </c>
      <c r="BZ19">
        <v>403.5729285714286</v>
      </c>
      <c r="CA19">
        <v>421.8516428571428</v>
      </c>
      <c r="CB19">
        <v>7.847710357142858</v>
      </c>
      <c r="CC19">
        <v>417.0824642857143</v>
      </c>
      <c r="CD19">
        <v>11.305925</v>
      </c>
      <c r="CE19">
        <v>1.736763571428572</v>
      </c>
      <c r="CF19">
        <v>1.02517</v>
      </c>
      <c r="CG19">
        <v>15.22897857142857</v>
      </c>
      <c r="CH19">
        <v>7.27896642857143</v>
      </c>
      <c r="CI19">
        <v>1499.984285714286</v>
      </c>
      <c r="CJ19">
        <v>0.973006142857143</v>
      </c>
      <c r="CK19">
        <v>0.02699358571428572</v>
      </c>
      <c r="CL19">
        <v>0</v>
      </c>
      <c r="CM19">
        <v>2.30765</v>
      </c>
      <c r="CN19">
        <v>0</v>
      </c>
      <c r="CO19">
        <v>13447.73214285714</v>
      </c>
      <c r="CP19">
        <v>12533.26428571429</v>
      </c>
      <c r="CQ19">
        <v>40.12242857142856</v>
      </c>
      <c r="CR19">
        <v>41.8680357142857</v>
      </c>
      <c r="CS19">
        <v>40.47075</v>
      </c>
      <c r="CT19">
        <v>41.39257142857142</v>
      </c>
      <c r="CU19">
        <v>39.49299999999999</v>
      </c>
      <c r="CV19">
        <v>1459.493928571428</v>
      </c>
      <c r="CW19">
        <v>40.49035714285714</v>
      </c>
      <c r="CX19">
        <v>0</v>
      </c>
      <c r="CY19">
        <v>1663337751.8</v>
      </c>
      <c r="CZ19">
        <v>0</v>
      </c>
      <c r="DA19">
        <v>0</v>
      </c>
      <c r="DB19" t="s">
        <v>356</v>
      </c>
      <c r="DC19">
        <v>1662142938.1</v>
      </c>
      <c r="DD19">
        <v>1662142938.1</v>
      </c>
      <c r="DE19">
        <v>0</v>
      </c>
      <c r="DF19">
        <v>0.077</v>
      </c>
      <c r="DG19">
        <v>-0.133</v>
      </c>
      <c r="DH19">
        <v>-3.393</v>
      </c>
      <c r="DI19">
        <v>-0.24</v>
      </c>
      <c r="DJ19">
        <v>419</v>
      </c>
      <c r="DK19">
        <v>24</v>
      </c>
      <c r="DL19">
        <v>0.26</v>
      </c>
      <c r="DM19">
        <v>0.23</v>
      </c>
      <c r="DN19">
        <v>-21.907525</v>
      </c>
      <c r="DO19">
        <v>24.86552870544094</v>
      </c>
      <c r="DP19">
        <v>3.122745064182313</v>
      </c>
      <c r="DQ19">
        <v>0</v>
      </c>
      <c r="DR19">
        <v>7.85674</v>
      </c>
      <c r="DS19">
        <v>-0.2565509943714949</v>
      </c>
      <c r="DT19">
        <v>0.0287371618292412</v>
      </c>
      <c r="DU19">
        <v>0</v>
      </c>
      <c r="DV19">
        <v>0</v>
      </c>
      <c r="DW19">
        <v>2</v>
      </c>
      <c r="DX19" t="s">
        <v>363</v>
      </c>
      <c r="DY19">
        <v>2.98221</v>
      </c>
      <c r="DZ19">
        <v>2.71473</v>
      </c>
      <c r="EA19">
        <v>0.0903776</v>
      </c>
      <c r="EB19">
        <v>0.0909174</v>
      </c>
      <c r="EC19">
        <v>0.0923162</v>
      </c>
      <c r="ED19">
        <v>0.0617914</v>
      </c>
      <c r="EE19">
        <v>28828.8</v>
      </c>
      <c r="EF19">
        <v>28950.8</v>
      </c>
      <c r="EG19">
        <v>29458.2</v>
      </c>
      <c r="EH19">
        <v>29453.8</v>
      </c>
      <c r="EI19">
        <v>35449.2</v>
      </c>
      <c r="EJ19">
        <v>36732</v>
      </c>
      <c r="EK19">
        <v>41520.7</v>
      </c>
      <c r="EL19">
        <v>41952.6</v>
      </c>
      <c r="EM19">
        <v>1.96865</v>
      </c>
      <c r="EN19">
        <v>1.87305</v>
      </c>
      <c r="EO19">
        <v>0.0340939</v>
      </c>
      <c r="EP19">
        <v>0</v>
      </c>
      <c r="EQ19">
        <v>25.1494</v>
      </c>
      <c r="ER19">
        <v>999.9</v>
      </c>
      <c r="ES19">
        <v>60</v>
      </c>
      <c r="ET19">
        <v>29.6</v>
      </c>
      <c r="EU19">
        <v>27.5469</v>
      </c>
      <c r="EV19">
        <v>63.3969</v>
      </c>
      <c r="EW19">
        <v>35.2724</v>
      </c>
      <c r="EX19">
        <v>1</v>
      </c>
      <c r="EY19">
        <v>-0.0362043</v>
      </c>
      <c r="EZ19">
        <v>0.383987</v>
      </c>
      <c r="FA19">
        <v>20.393</v>
      </c>
      <c r="FB19">
        <v>5.21744</v>
      </c>
      <c r="FC19">
        <v>12.0099</v>
      </c>
      <c r="FD19">
        <v>4.9895</v>
      </c>
      <c r="FE19">
        <v>3.28858</v>
      </c>
      <c r="FF19">
        <v>9999</v>
      </c>
      <c r="FG19">
        <v>9999</v>
      </c>
      <c r="FH19">
        <v>9999</v>
      </c>
      <c r="FI19">
        <v>233.8</v>
      </c>
      <c r="FJ19">
        <v>1.86716</v>
      </c>
      <c r="FK19">
        <v>1.86622</v>
      </c>
      <c r="FL19">
        <v>1.86567</v>
      </c>
      <c r="FM19">
        <v>1.86561</v>
      </c>
      <c r="FN19">
        <v>1.86739</v>
      </c>
      <c r="FO19">
        <v>1.86996</v>
      </c>
      <c r="FP19">
        <v>1.86859</v>
      </c>
      <c r="FQ19">
        <v>1.86998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-3.678</v>
      </c>
      <c r="GF19">
        <v>-0.1708</v>
      </c>
      <c r="GG19">
        <v>-2.195102806586654</v>
      </c>
      <c r="GH19">
        <v>-0.004122691595359968</v>
      </c>
      <c r="GI19">
        <v>1.072409145259099E-06</v>
      </c>
      <c r="GJ19">
        <v>-3.02996143763856E-10</v>
      </c>
      <c r="GK19">
        <v>-0.2199643628225807</v>
      </c>
      <c r="GL19">
        <v>-0.007501815610006822</v>
      </c>
      <c r="GM19">
        <v>0.0006897476983249637</v>
      </c>
      <c r="GN19">
        <v>-8.847485469147719E-06</v>
      </c>
      <c r="GO19">
        <v>3</v>
      </c>
      <c r="GP19">
        <v>2326</v>
      </c>
      <c r="GQ19">
        <v>1</v>
      </c>
      <c r="GR19">
        <v>31</v>
      </c>
      <c r="GS19">
        <v>19913.6</v>
      </c>
      <c r="GT19">
        <v>19913.6</v>
      </c>
      <c r="GU19">
        <v>0.980225</v>
      </c>
      <c r="GV19">
        <v>2.21558</v>
      </c>
      <c r="GW19">
        <v>1.39648</v>
      </c>
      <c r="GX19">
        <v>2.3584</v>
      </c>
      <c r="GY19">
        <v>1.49536</v>
      </c>
      <c r="GZ19">
        <v>2.4231</v>
      </c>
      <c r="HA19">
        <v>33.7381</v>
      </c>
      <c r="HB19">
        <v>15.9445</v>
      </c>
      <c r="HC19">
        <v>18</v>
      </c>
      <c r="HD19">
        <v>530.181</v>
      </c>
      <c r="HE19">
        <v>425.543</v>
      </c>
      <c r="HF19">
        <v>25</v>
      </c>
      <c r="HG19">
        <v>26.9384</v>
      </c>
      <c r="HH19">
        <v>30.0002</v>
      </c>
      <c r="HI19">
        <v>26.9196</v>
      </c>
      <c r="HJ19">
        <v>26.8652</v>
      </c>
      <c r="HK19">
        <v>19.6371</v>
      </c>
      <c r="HL19">
        <v>53.8733</v>
      </c>
      <c r="HM19">
        <v>0</v>
      </c>
      <c r="HN19">
        <v>25</v>
      </c>
      <c r="HO19">
        <v>379.942</v>
      </c>
      <c r="HP19">
        <v>11.4116</v>
      </c>
      <c r="HQ19">
        <v>100.775</v>
      </c>
      <c r="HR19">
        <v>100.775</v>
      </c>
    </row>
    <row r="20" spans="1:226">
      <c r="A20">
        <v>4</v>
      </c>
      <c r="B20">
        <v>1663337756.5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1663337749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402.4729845362664</v>
      </c>
      <c r="AK20">
        <v>391.3877575757576</v>
      </c>
      <c r="AL20">
        <v>-1.99741445950047</v>
      </c>
      <c r="AM20">
        <v>64.82162576827348</v>
      </c>
      <c r="AN20">
        <f>(AP20 - AO20 + BO20*1E3/(8.314*(BQ20+273.15)) * AR20/BN20 * AQ20) * BN20/(100*BB20) * 1000/(1000 - AP20)</f>
        <v>0</v>
      </c>
      <c r="AO20">
        <v>11.38709648141985</v>
      </c>
      <c r="AP20">
        <v>19.22331636363635</v>
      </c>
      <c r="AQ20">
        <v>0.005067798635459296</v>
      </c>
      <c r="AR20">
        <v>87.88653893097961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1663337749</v>
      </c>
      <c r="BH20">
        <v>392.9999999999999</v>
      </c>
      <c r="BI20">
        <v>409.1398888888889</v>
      </c>
      <c r="BJ20">
        <v>19.18228518518518</v>
      </c>
      <c r="BK20">
        <v>11.34783703703704</v>
      </c>
      <c r="BL20">
        <v>396.6807037037038</v>
      </c>
      <c r="BM20">
        <v>19.35322222222223</v>
      </c>
      <c r="BN20">
        <v>499.9984814814815</v>
      </c>
      <c r="BO20">
        <v>90.67674074074073</v>
      </c>
      <c r="BP20">
        <v>0.09976012222222222</v>
      </c>
      <c r="BQ20">
        <v>26.64496296296296</v>
      </c>
      <c r="BR20">
        <v>25.71176666666667</v>
      </c>
      <c r="BS20">
        <v>999.9000000000001</v>
      </c>
      <c r="BT20">
        <v>0</v>
      </c>
      <c r="BU20">
        <v>0</v>
      </c>
      <c r="BV20">
        <v>10006.41296296296</v>
      </c>
      <c r="BW20">
        <v>0</v>
      </c>
      <c r="BX20">
        <v>676.4908518518519</v>
      </c>
      <c r="BY20">
        <v>-16.13979222222222</v>
      </c>
      <c r="BZ20">
        <v>400.6861851851852</v>
      </c>
      <c r="CA20">
        <v>413.8355925925926</v>
      </c>
      <c r="CB20">
        <v>7.834448148148148</v>
      </c>
      <c r="CC20">
        <v>409.1398888888889</v>
      </c>
      <c r="CD20">
        <v>11.34783703703704</v>
      </c>
      <c r="CE20">
        <v>1.739387777777778</v>
      </c>
      <c r="CF20">
        <v>1.028984814814815</v>
      </c>
      <c r="CG20">
        <v>15.25245185185185</v>
      </c>
      <c r="CH20">
        <v>7.33326925925926</v>
      </c>
      <c r="CI20">
        <v>1500.004444444445</v>
      </c>
      <c r="CJ20">
        <v>0.9730077037037039</v>
      </c>
      <c r="CK20">
        <v>0.02699190000000001</v>
      </c>
      <c r="CL20">
        <v>0</v>
      </c>
      <c r="CM20">
        <v>2.281892592592593</v>
      </c>
      <c r="CN20">
        <v>0</v>
      </c>
      <c r="CO20">
        <v>13443.71111111111</v>
      </c>
      <c r="CP20">
        <v>12533.44814814815</v>
      </c>
      <c r="CQ20">
        <v>40.19651851851851</v>
      </c>
      <c r="CR20">
        <v>41.92111111111111</v>
      </c>
      <c r="CS20">
        <v>40.54144444444444</v>
      </c>
      <c r="CT20">
        <v>41.44414814814814</v>
      </c>
      <c r="CU20">
        <v>39.56459259259258</v>
      </c>
      <c r="CV20">
        <v>1459.514074074074</v>
      </c>
      <c r="CW20">
        <v>40.49</v>
      </c>
      <c r="CX20">
        <v>0</v>
      </c>
      <c r="CY20">
        <v>1663337756.6</v>
      </c>
      <c r="CZ20">
        <v>0</v>
      </c>
      <c r="DA20">
        <v>0</v>
      </c>
      <c r="DB20" t="s">
        <v>356</v>
      </c>
      <c r="DC20">
        <v>1662142938.1</v>
      </c>
      <c r="DD20">
        <v>1662142938.1</v>
      </c>
      <c r="DE20">
        <v>0</v>
      </c>
      <c r="DF20">
        <v>0.077</v>
      </c>
      <c r="DG20">
        <v>-0.133</v>
      </c>
      <c r="DH20">
        <v>-3.393</v>
      </c>
      <c r="DI20">
        <v>-0.24</v>
      </c>
      <c r="DJ20">
        <v>419</v>
      </c>
      <c r="DK20">
        <v>24</v>
      </c>
      <c r="DL20">
        <v>0.26</v>
      </c>
      <c r="DM20">
        <v>0.23</v>
      </c>
      <c r="DN20">
        <v>-18.22887725</v>
      </c>
      <c r="DO20">
        <v>59.85165669793631</v>
      </c>
      <c r="DP20">
        <v>6.184217036273059</v>
      </c>
      <c r="DQ20">
        <v>0</v>
      </c>
      <c r="DR20">
        <v>7.842955999999999</v>
      </c>
      <c r="DS20">
        <v>-0.2019527954972183</v>
      </c>
      <c r="DT20">
        <v>0.02612800449709081</v>
      </c>
      <c r="DU20">
        <v>0</v>
      </c>
      <c r="DV20">
        <v>0</v>
      </c>
      <c r="DW20">
        <v>2</v>
      </c>
      <c r="DX20" t="s">
        <v>363</v>
      </c>
      <c r="DY20">
        <v>2.98312</v>
      </c>
      <c r="DZ20">
        <v>2.71648</v>
      </c>
      <c r="EA20">
        <v>0.088688</v>
      </c>
      <c r="EB20">
        <v>0.0881502</v>
      </c>
      <c r="EC20">
        <v>0.0923908</v>
      </c>
      <c r="ED20">
        <v>0.0617614</v>
      </c>
      <c r="EE20">
        <v>28881.4</v>
      </c>
      <c r="EF20">
        <v>29038.7</v>
      </c>
      <c r="EG20">
        <v>29457.3</v>
      </c>
      <c r="EH20">
        <v>29453.6</v>
      </c>
      <c r="EI20">
        <v>35445.1</v>
      </c>
      <c r="EJ20">
        <v>36732.8</v>
      </c>
      <c r="EK20">
        <v>41519.5</v>
      </c>
      <c r="EL20">
        <v>41952.2</v>
      </c>
      <c r="EM20">
        <v>1.96903</v>
      </c>
      <c r="EN20">
        <v>1.87252</v>
      </c>
      <c r="EO20">
        <v>0.034444</v>
      </c>
      <c r="EP20">
        <v>0</v>
      </c>
      <c r="EQ20">
        <v>25.1562</v>
      </c>
      <c r="ER20">
        <v>999.9</v>
      </c>
      <c r="ES20">
        <v>59.9</v>
      </c>
      <c r="ET20">
        <v>29.6</v>
      </c>
      <c r="EU20">
        <v>27.5058</v>
      </c>
      <c r="EV20">
        <v>63.4669</v>
      </c>
      <c r="EW20">
        <v>35.2885</v>
      </c>
      <c r="EX20">
        <v>1</v>
      </c>
      <c r="EY20">
        <v>-0.0361204</v>
      </c>
      <c r="EZ20">
        <v>0.383246</v>
      </c>
      <c r="FA20">
        <v>20.393</v>
      </c>
      <c r="FB20">
        <v>5.21789</v>
      </c>
      <c r="FC20">
        <v>12.0099</v>
      </c>
      <c r="FD20">
        <v>4.98945</v>
      </c>
      <c r="FE20">
        <v>3.2885</v>
      </c>
      <c r="FF20">
        <v>9999</v>
      </c>
      <c r="FG20">
        <v>9999</v>
      </c>
      <c r="FH20">
        <v>9999</v>
      </c>
      <c r="FI20">
        <v>233.8</v>
      </c>
      <c r="FJ20">
        <v>1.86713</v>
      </c>
      <c r="FK20">
        <v>1.86624</v>
      </c>
      <c r="FL20">
        <v>1.86564</v>
      </c>
      <c r="FM20">
        <v>1.86561</v>
      </c>
      <c r="FN20">
        <v>1.8674</v>
      </c>
      <c r="FO20">
        <v>1.86996</v>
      </c>
      <c r="FP20">
        <v>1.86859</v>
      </c>
      <c r="FQ20">
        <v>1.86999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-3.645</v>
      </c>
      <c r="GF20">
        <v>-0.1706</v>
      </c>
      <c r="GG20">
        <v>-2.195102806586654</v>
      </c>
      <c r="GH20">
        <v>-0.004122691595359968</v>
      </c>
      <c r="GI20">
        <v>1.072409145259099E-06</v>
      </c>
      <c r="GJ20">
        <v>-3.02996143763856E-10</v>
      </c>
      <c r="GK20">
        <v>-0.2199643628225807</v>
      </c>
      <c r="GL20">
        <v>-0.007501815610006822</v>
      </c>
      <c r="GM20">
        <v>0.0006897476983249637</v>
      </c>
      <c r="GN20">
        <v>-8.847485469147719E-06</v>
      </c>
      <c r="GO20">
        <v>3</v>
      </c>
      <c r="GP20">
        <v>2326</v>
      </c>
      <c r="GQ20">
        <v>1</v>
      </c>
      <c r="GR20">
        <v>31</v>
      </c>
      <c r="GS20">
        <v>19913.6</v>
      </c>
      <c r="GT20">
        <v>19913.6</v>
      </c>
      <c r="GU20">
        <v>0.946045</v>
      </c>
      <c r="GV20">
        <v>2.21924</v>
      </c>
      <c r="GW20">
        <v>1.39648</v>
      </c>
      <c r="GX20">
        <v>2.3584</v>
      </c>
      <c r="GY20">
        <v>1.49536</v>
      </c>
      <c r="GZ20">
        <v>2.43286</v>
      </c>
      <c r="HA20">
        <v>33.7155</v>
      </c>
      <c r="HB20">
        <v>15.9533</v>
      </c>
      <c r="HC20">
        <v>18</v>
      </c>
      <c r="HD20">
        <v>530.4450000000001</v>
      </c>
      <c r="HE20">
        <v>425.233</v>
      </c>
      <c r="HF20">
        <v>24.9998</v>
      </c>
      <c r="HG20">
        <v>26.9401</v>
      </c>
      <c r="HH20">
        <v>30.0003</v>
      </c>
      <c r="HI20">
        <v>26.9212</v>
      </c>
      <c r="HJ20">
        <v>26.8652</v>
      </c>
      <c r="HK20">
        <v>18.9496</v>
      </c>
      <c r="HL20">
        <v>53.8733</v>
      </c>
      <c r="HM20">
        <v>0</v>
      </c>
      <c r="HN20">
        <v>25</v>
      </c>
      <c r="HO20">
        <v>366.557</v>
      </c>
      <c r="HP20">
        <v>11.4121</v>
      </c>
      <c r="HQ20">
        <v>100.772</v>
      </c>
      <c r="HR20">
        <v>100.774</v>
      </c>
    </row>
    <row r="21" spans="1:226">
      <c r="A21">
        <v>5</v>
      </c>
      <c r="B21">
        <v>1663337761.5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1663337753.714286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385.9810885904591</v>
      </c>
      <c r="AK21">
        <v>378.434284848485</v>
      </c>
      <c r="AL21">
        <v>-2.670673600852055</v>
      </c>
      <c r="AM21">
        <v>64.82162576827348</v>
      </c>
      <c r="AN21">
        <f>(AP21 - AO21 + BO21*1E3/(8.314*(BQ21+273.15)) * AR21/BN21 * AQ21) * BN21/(100*BB21) * 1000/(1000 - AP21)</f>
        <v>0</v>
      </c>
      <c r="AO21">
        <v>11.37736679256096</v>
      </c>
      <c r="AP21">
        <v>19.22998181818181</v>
      </c>
      <c r="AQ21">
        <v>0.0005014299445901318</v>
      </c>
      <c r="AR21">
        <v>87.88653893097961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1663337753.714286</v>
      </c>
      <c r="BH21">
        <v>386.7349642857143</v>
      </c>
      <c r="BI21">
        <v>396.8143928571429</v>
      </c>
      <c r="BJ21">
        <v>19.20613928571428</v>
      </c>
      <c r="BK21">
        <v>11.37523928571429</v>
      </c>
      <c r="BL21">
        <v>390.3940714285714</v>
      </c>
      <c r="BM21">
        <v>19.37686071428572</v>
      </c>
      <c r="BN21">
        <v>500.0758571428572</v>
      </c>
      <c r="BO21">
        <v>90.67703928571427</v>
      </c>
      <c r="BP21">
        <v>0.1000250892857143</v>
      </c>
      <c r="BQ21">
        <v>26.64843928571429</v>
      </c>
      <c r="BR21">
        <v>25.71578571428572</v>
      </c>
      <c r="BS21">
        <v>999.9000000000002</v>
      </c>
      <c r="BT21">
        <v>0</v>
      </c>
      <c r="BU21">
        <v>0</v>
      </c>
      <c r="BV21">
        <v>9999.998928571427</v>
      </c>
      <c r="BW21">
        <v>0</v>
      </c>
      <c r="BX21">
        <v>638.8084642857142</v>
      </c>
      <c r="BY21">
        <v>-10.07945357142857</v>
      </c>
      <c r="BZ21">
        <v>394.3079999999999</v>
      </c>
      <c r="CA21">
        <v>401.3801785714285</v>
      </c>
      <c r="CB21">
        <v>7.830905714285715</v>
      </c>
      <c r="CC21">
        <v>396.8143928571429</v>
      </c>
      <c r="CD21">
        <v>11.37523928571429</v>
      </c>
      <c r="CE21">
        <v>1.741557142857143</v>
      </c>
      <c r="CF21">
        <v>1.031472142857143</v>
      </c>
      <c r="CG21">
        <v>15.27185714285714</v>
      </c>
      <c r="CH21">
        <v>7.368667500000001</v>
      </c>
      <c r="CI21">
        <v>1499.986428571429</v>
      </c>
      <c r="CJ21">
        <v>0.9730064999999998</v>
      </c>
      <c r="CK21">
        <v>0.02699304999999999</v>
      </c>
      <c r="CL21">
        <v>0</v>
      </c>
      <c r="CM21">
        <v>2.232425</v>
      </c>
      <c r="CN21">
        <v>0</v>
      </c>
      <c r="CO21">
        <v>13415.73214285714</v>
      </c>
      <c r="CP21">
        <v>12533.29285714285</v>
      </c>
      <c r="CQ21">
        <v>40.26307142857143</v>
      </c>
      <c r="CR21">
        <v>41.97074999999999</v>
      </c>
      <c r="CS21">
        <v>40.60017857142856</v>
      </c>
      <c r="CT21">
        <v>41.48864285714286</v>
      </c>
      <c r="CU21">
        <v>39.62239285714285</v>
      </c>
      <c r="CV21">
        <v>1459.495357142858</v>
      </c>
      <c r="CW21">
        <v>40.48964285714286</v>
      </c>
      <c r="CX21">
        <v>0</v>
      </c>
      <c r="CY21">
        <v>1663337761.4</v>
      </c>
      <c r="CZ21">
        <v>0</v>
      </c>
      <c r="DA21">
        <v>0</v>
      </c>
      <c r="DB21" t="s">
        <v>356</v>
      </c>
      <c r="DC21">
        <v>1662142938.1</v>
      </c>
      <c r="DD21">
        <v>1662142938.1</v>
      </c>
      <c r="DE21">
        <v>0</v>
      </c>
      <c r="DF21">
        <v>0.077</v>
      </c>
      <c r="DG21">
        <v>-0.133</v>
      </c>
      <c r="DH21">
        <v>-3.393</v>
      </c>
      <c r="DI21">
        <v>-0.24</v>
      </c>
      <c r="DJ21">
        <v>419</v>
      </c>
      <c r="DK21">
        <v>24</v>
      </c>
      <c r="DL21">
        <v>0.26</v>
      </c>
      <c r="DM21">
        <v>0.23</v>
      </c>
      <c r="DN21">
        <v>-14.07340048780488</v>
      </c>
      <c r="DO21">
        <v>76.47208411149821</v>
      </c>
      <c r="DP21">
        <v>7.641989881045046</v>
      </c>
      <c r="DQ21">
        <v>0</v>
      </c>
      <c r="DR21">
        <v>7.839777317073171</v>
      </c>
      <c r="DS21">
        <v>-0.04918264808363272</v>
      </c>
      <c r="DT21">
        <v>0.0230571872318764</v>
      </c>
      <c r="DU21">
        <v>1</v>
      </c>
      <c r="DV21">
        <v>1</v>
      </c>
      <c r="DW21">
        <v>2</v>
      </c>
      <c r="DX21" t="s">
        <v>357</v>
      </c>
      <c r="DY21">
        <v>2.9824</v>
      </c>
      <c r="DZ21">
        <v>2.71529</v>
      </c>
      <c r="EA21">
        <v>0.08636190000000001</v>
      </c>
      <c r="EB21">
        <v>0.085217</v>
      </c>
      <c r="EC21">
        <v>0.09240900000000001</v>
      </c>
      <c r="ED21">
        <v>0.061713</v>
      </c>
      <c r="EE21">
        <v>28955</v>
      </c>
      <c r="EF21">
        <v>29132.1</v>
      </c>
      <c r="EG21">
        <v>29457.2</v>
      </c>
      <c r="EH21">
        <v>29453.6</v>
      </c>
      <c r="EI21">
        <v>35444.1</v>
      </c>
      <c r="EJ21">
        <v>36734.8</v>
      </c>
      <c r="EK21">
        <v>41519.2</v>
      </c>
      <c r="EL21">
        <v>41952.4</v>
      </c>
      <c r="EM21">
        <v>1.9689</v>
      </c>
      <c r="EN21">
        <v>1.8733</v>
      </c>
      <c r="EO21">
        <v>0.0341013</v>
      </c>
      <c r="EP21">
        <v>0</v>
      </c>
      <c r="EQ21">
        <v>25.16</v>
      </c>
      <c r="ER21">
        <v>999.9</v>
      </c>
      <c r="ES21">
        <v>59.9</v>
      </c>
      <c r="ET21">
        <v>29.6</v>
      </c>
      <c r="EU21">
        <v>27.5032</v>
      </c>
      <c r="EV21">
        <v>63.4469</v>
      </c>
      <c r="EW21">
        <v>35.2244</v>
      </c>
      <c r="EX21">
        <v>1</v>
      </c>
      <c r="EY21">
        <v>-0.0358181</v>
      </c>
      <c r="EZ21">
        <v>0.383442</v>
      </c>
      <c r="FA21">
        <v>20.3918</v>
      </c>
      <c r="FB21">
        <v>5.21774</v>
      </c>
      <c r="FC21">
        <v>12.0099</v>
      </c>
      <c r="FD21">
        <v>4.98935</v>
      </c>
      <c r="FE21">
        <v>3.2884</v>
      </c>
      <c r="FF21">
        <v>9999</v>
      </c>
      <c r="FG21">
        <v>9999</v>
      </c>
      <c r="FH21">
        <v>9999</v>
      </c>
      <c r="FI21">
        <v>233.8</v>
      </c>
      <c r="FJ21">
        <v>1.86715</v>
      </c>
      <c r="FK21">
        <v>1.86623</v>
      </c>
      <c r="FL21">
        <v>1.86564</v>
      </c>
      <c r="FM21">
        <v>1.86562</v>
      </c>
      <c r="FN21">
        <v>1.86738</v>
      </c>
      <c r="FO21">
        <v>1.86996</v>
      </c>
      <c r="FP21">
        <v>1.86859</v>
      </c>
      <c r="FQ21">
        <v>1.86997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-3.601</v>
      </c>
      <c r="GF21">
        <v>-0.1704</v>
      </c>
      <c r="GG21">
        <v>-2.195102806586654</v>
      </c>
      <c r="GH21">
        <v>-0.004122691595359968</v>
      </c>
      <c r="GI21">
        <v>1.072409145259099E-06</v>
      </c>
      <c r="GJ21">
        <v>-3.02996143763856E-10</v>
      </c>
      <c r="GK21">
        <v>-0.2199643628225807</v>
      </c>
      <c r="GL21">
        <v>-0.007501815610006822</v>
      </c>
      <c r="GM21">
        <v>0.0006897476983249637</v>
      </c>
      <c r="GN21">
        <v>-8.847485469147719E-06</v>
      </c>
      <c r="GO21">
        <v>3</v>
      </c>
      <c r="GP21">
        <v>2326</v>
      </c>
      <c r="GQ21">
        <v>1</v>
      </c>
      <c r="GR21">
        <v>31</v>
      </c>
      <c r="GS21">
        <v>19913.7</v>
      </c>
      <c r="GT21">
        <v>19913.7</v>
      </c>
      <c r="GU21">
        <v>0.915527</v>
      </c>
      <c r="GV21">
        <v>2.21924</v>
      </c>
      <c r="GW21">
        <v>1.39648</v>
      </c>
      <c r="GX21">
        <v>2.3584</v>
      </c>
      <c r="GY21">
        <v>1.49536</v>
      </c>
      <c r="GZ21">
        <v>2.33765</v>
      </c>
      <c r="HA21">
        <v>33.7381</v>
      </c>
      <c r="HB21">
        <v>15.9445</v>
      </c>
      <c r="HC21">
        <v>18</v>
      </c>
      <c r="HD21">
        <v>530.3680000000001</v>
      </c>
      <c r="HE21">
        <v>425.69</v>
      </c>
      <c r="HF21">
        <v>24.9999</v>
      </c>
      <c r="HG21">
        <v>26.9408</v>
      </c>
      <c r="HH21">
        <v>30.0001</v>
      </c>
      <c r="HI21">
        <v>26.9219</v>
      </c>
      <c r="HJ21">
        <v>26.8652</v>
      </c>
      <c r="HK21">
        <v>18.3347</v>
      </c>
      <c r="HL21">
        <v>53.8733</v>
      </c>
      <c r="HM21">
        <v>0</v>
      </c>
      <c r="HN21">
        <v>25</v>
      </c>
      <c r="HO21">
        <v>346.524</v>
      </c>
      <c r="HP21">
        <v>11.4222</v>
      </c>
      <c r="HQ21">
        <v>100.771</v>
      </c>
      <c r="HR21">
        <v>100.775</v>
      </c>
    </row>
    <row r="22" spans="1:226">
      <c r="A22">
        <v>6</v>
      </c>
      <c r="B22">
        <v>1663337766.5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1663337759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369.1732923096591</v>
      </c>
      <c r="AK22">
        <v>363.6746666666667</v>
      </c>
      <c r="AL22">
        <v>-2.981948019963056</v>
      </c>
      <c r="AM22">
        <v>64.82162576827348</v>
      </c>
      <c r="AN22">
        <f>(AP22 - AO22 + BO22*1E3/(8.314*(BQ22+273.15)) * AR22/BN22 * AQ22) * BN22/(100*BB22) * 1000/(1000 - AP22)</f>
        <v>0</v>
      </c>
      <c r="AO22">
        <v>11.36679940487373</v>
      </c>
      <c r="AP22">
        <v>19.23277272727272</v>
      </c>
      <c r="AQ22">
        <v>0.0001414876644431319</v>
      </c>
      <c r="AR22">
        <v>87.88653893097961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1663337759</v>
      </c>
      <c r="BH22">
        <v>375.6415925925925</v>
      </c>
      <c r="BI22">
        <v>380.1057407407407</v>
      </c>
      <c r="BJ22">
        <v>19.22583333333333</v>
      </c>
      <c r="BK22">
        <v>11.37631111111111</v>
      </c>
      <c r="BL22">
        <v>379.2624814814815</v>
      </c>
      <c r="BM22">
        <v>19.39637777777778</v>
      </c>
      <c r="BN22">
        <v>500.0656296296297</v>
      </c>
      <c r="BO22">
        <v>90.6777888888889</v>
      </c>
      <c r="BP22">
        <v>0.1000186925925926</v>
      </c>
      <c r="BQ22">
        <v>26.64947037037037</v>
      </c>
      <c r="BR22">
        <v>25.71906296296296</v>
      </c>
      <c r="BS22">
        <v>999.9000000000001</v>
      </c>
      <c r="BT22">
        <v>0</v>
      </c>
      <c r="BU22">
        <v>0</v>
      </c>
      <c r="BV22">
        <v>10003.46888888889</v>
      </c>
      <c r="BW22">
        <v>0</v>
      </c>
      <c r="BX22">
        <v>636.2224814814815</v>
      </c>
      <c r="BY22">
        <v>-4.46411125925926</v>
      </c>
      <c r="BZ22">
        <v>383.0051481481481</v>
      </c>
      <c r="CA22">
        <v>384.4797777777778</v>
      </c>
      <c r="CB22">
        <v>7.849525925925925</v>
      </c>
      <c r="CC22">
        <v>380.1057407407407</v>
      </c>
      <c r="CD22">
        <v>11.37631111111111</v>
      </c>
      <c r="CE22">
        <v>1.743356296296296</v>
      </c>
      <c r="CF22">
        <v>1.031578148148148</v>
      </c>
      <c r="CG22">
        <v>15.28795185185185</v>
      </c>
      <c r="CH22">
        <v>7.370176666666668</v>
      </c>
      <c r="CI22">
        <v>1500.022962962963</v>
      </c>
      <c r="CJ22">
        <v>0.9730047407407407</v>
      </c>
      <c r="CK22">
        <v>0.02699484814814814</v>
      </c>
      <c r="CL22">
        <v>0</v>
      </c>
      <c r="CM22">
        <v>2.233774074074074</v>
      </c>
      <c r="CN22">
        <v>0</v>
      </c>
      <c r="CO22">
        <v>13389.68888888889</v>
      </c>
      <c r="CP22">
        <v>12533.59259259259</v>
      </c>
      <c r="CQ22">
        <v>40.32151851851851</v>
      </c>
      <c r="CR22">
        <v>41.98588888888889</v>
      </c>
      <c r="CS22">
        <v>40.65244444444443</v>
      </c>
      <c r="CT22">
        <v>41.50907407407407</v>
      </c>
      <c r="CU22">
        <v>39.65248148148147</v>
      </c>
      <c r="CV22">
        <v>1459.528888888889</v>
      </c>
      <c r="CW22">
        <v>40.4925925925926</v>
      </c>
      <c r="CX22">
        <v>0</v>
      </c>
      <c r="CY22">
        <v>1663337766.2</v>
      </c>
      <c r="CZ22">
        <v>0</v>
      </c>
      <c r="DA22">
        <v>0</v>
      </c>
      <c r="DB22" t="s">
        <v>356</v>
      </c>
      <c r="DC22">
        <v>1662142938.1</v>
      </c>
      <c r="DD22">
        <v>1662142938.1</v>
      </c>
      <c r="DE22">
        <v>0</v>
      </c>
      <c r="DF22">
        <v>0.077</v>
      </c>
      <c r="DG22">
        <v>-0.133</v>
      </c>
      <c r="DH22">
        <v>-3.393</v>
      </c>
      <c r="DI22">
        <v>-0.24</v>
      </c>
      <c r="DJ22">
        <v>419</v>
      </c>
      <c r="DK22">
        <v>24</v>
      </c>
      <c r="DL22">
        <v>0.26</v>
      </c>
      <c r="DM22">
        <v>0.23</v>
      </c>
      <c r="DN22">
        <v>-8.657708951219512</v>
      </c>
      <c r="DO22">
        <v>67.26842291289201</v>
      </c>
      <c r="DP22">
        <v>6.821257106379975</v>
      </c>
      <c r="DQ22">
        <v>0</v>
      </c>
      <c r="DR22">
        <v>7.839181463414635</v>
      </c>
      <c r="DS22">
        <v>0.1742328919860696</v>
      </c>
      <c r="DT22">
        <v>0.02229395822791843</v>
      </c>
      <c r="DU22">
        <v>0</v>
      </c>
      <c r="DV22">
        <v>0</v>
      </c>
      <c r="DW22">
        <v>2</v>
      </c>
      <c r="DX22" t="s">
        <v>363</v>
      </c>
      <c r="DY22">
        <v>2.98272</v>
      </c>
      <c r="DZ22">
        <v>2.71541</v>
      </c>
      <c r="EA22">
        <v>0.08369890000000001</v>
      </c>
      <c r="EB22">
        <v>0.0822401</v>
      </c>
      <c r="EC22">
        <v>0.092419</v>
      </c>
      <c r="ED22">
        <v>0.0617028</v>
      </c>
      <c r="EE22">
        <v>29039.5</v>
      </c>
      <c r="EF22">
        <v>29227.1</v>
      </c>
      <c r="EG22">
        <v>29457.3</v>
      </c>
      <c r="EH22">
        <v>29453.8</v>
      </c>
      <c r="EI22">
        <v>35444</v>
      </c>
      <c r="EJ22">
        <v>36735.4</v>
      </c>
      <c r="EK22">
        <v>41519.5</v>
      </c>
      <c r="EL22">
        <v>41952.7</v>
      </c>
      <c r="EM22">
        <v>1.9689</v>
      </c>
      <c r="EN22">
        <v>1.87348</v>
      </c>
      <c r="EO22">
        <v>0.0336841</v>
      </c>
      <c r="EP22">
        <v>0</v>
      </c>
      <c r="EQ22">
        <v>25.1614</v>
      </c>
      <c r="ER22">
        <v>999.9</v>
      </c>
      <c r="ES22">
        <v>59.8</v>
      </c>
      <c r="ET22">
        <v>29.6</v>
      </c>
      <c r="EU22">
        <v>27.4563</v>
      </c>
      <c r="EV22">
        <v>63.6369</v>
      </c>
      <c r="EW22">
        <v>35.2484</v>
      </c>
      <c r="EX22">
        <v>1</v>
      </c>
      <c r="EY22">
        <v>-0.0358765</v>
      </c>
      <c r="EZ22">
        <v>0.383987</v>
      </c>
      <c r="FA22">
        <v>20.391</v>
      </c>
      <c r="FB22">
        <v>5.21699</v>
      </c>
      <c r="FC22">
        <v>12.0099</v>
      </c>
      <c r="FD22">
        <v>4.98905</v>
      </c>
      <c r="FE22">
        <v>3.28845</v>
      </c>
      <c r="FF22">
        <v>9999</v>
      </c>
      <c r="FG22">
        <v>9999</v>
      </c>
      <c r="FH22">
        <v>9999</v>
      </c>
      <c r="FI22">
        <v>233.8</v>
      </c>
      <c r="FJ22">
        <v>1.86717</v>
      </c>
      <c r="FK22">
        <v>1.86621</v>
      </c>
      <c r="FL22">
        <v>1.86564</v>
      </c>
      <c r="FM22">
        <v>1.86561</v>
      </c>
      <c r="FN22">
        <v>1.86739</v>
      </c>
      <c r="FO22">
        <v>1.86996</v>
      </c>
      <c r="FP22">
        <v>1.86859</v>
      </c>
      <c r="FQ22">
        <v>1.86999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-3.55</v>
      </c>
      <c r="GF22">
        <v>-0.1705</v>
      </c>
      <c r="GG22">
        <v>-2.195102806586654</v>
      </c>
      <c r="GH22">
        <v>-0.004122691595359968</v>
      </c>
      <c r="GI22">
        <v>1.072409145259099E-06</v>
      </c>
      <c r="GJ22">
        <v>-3.02996143763856E-10</v>
      </c>
      <c r="GK22">
        <v>-0.2199643628225807</v>
      </c>
      <c r="GL22">
        <v>-0.007501815610006822</v>
      </c>
      <c r="GM22">
        <v>0.0006897476983249637</v>
      </c>
      <c r="GN22">
        <v>-8.847485469147719E-06</v>
      </c>
      <c r="GO22">
        <v>3</v>
      </c>
      <c r="GP22">
        <v>2326</v>
      </c>
      <c r="GQ22">
        <v>1</v>
      </c>
      <c r="GR22">
        <v>31</v>
      </c>
      <c r="GS22">
        <v>19913.8</v>
      </c>
      <c r="GT22">
        <v>19913.8</v>
      </c>
      <c r="GU22">
        <v>0.880127</v>
      </c>
      <c r="GV22">
        <v>2.21924</v>
      </c>
      <c r="GW22">
        <v>1.39648</v>
      </c>
      <c r="GX22">
        <v>2.3584</v>
      </c>
      <c r="GY22">
        <v>1.49536</v>
      </c>
      <c r="GZ22">
        <v>2.44019</v>
      </c>
      <c r="HA22">
        <v>33.7155</v>
      </c>
      <c r="HB22">
        <v>15.9533</v>
      </c>
      <c r="HC22">
        <v>18</v>
      </c>
      <c r="HD22">
        <v>530.3680000000001</v>
      </c>
      <c r="HE22">
        <v>425.794</v>
      </c>
      <c r="HF22">
        <v>25</v>
      </c>
      <c r="HG22">
        <v>26.9429</v>
      </c>
      <c r="HH22">
        <v>30</v>
      </c>
      <c r="HI22">
        <v>26.9219</v>
      </c>
      <c r="HJ22">
        <v>26.8652</v>
      </c>
      <c r="HK22">
        <v>17.6334</v>
      </c>
      <c r="HL22">
        <v>53.8733</v>
      </c>
      <c r="HM22">
        <v>0</v>
      </c>
      <c r="HN22">
        <v>25</v>
      </c>
      <c r="HO22">
        <v>333.163</v>
      </c>
      <c r="HP22">
        <v>11.4306</v>
      </c>
      <c r="HQ22">
        <v>100.772</v>
      </c>
      <c r="HR22">
        <v>100.776</v>
      </c>
    </row>
    <row r="23" spans="1:226">
      <c r="A23">
        <v>7</v>
      </c>
      <c r="B23">
        <v>1663337771.5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1663337763.714286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352.5349271477846</v>
      </c>
      <c r="AK23">
        <v>348.1872303030304</v>
      </c>
      <c r="AL23">
        <v>-3.116632839674982</v>
      </c>
      <c r="AM23">
        <v>64.82162576827348</v>
      </c>
      <c r="AN23">
        <f>(AP23 - AO23 + BO23*1E3/(8.314*(BQ23+273.15)) * AR23/BN23 * AQ23) * BN23/(100*BB23) * 1000/(1000 - AP23)</f>
        <v>0</v>
      </c>
      <c r="AO23">
        <v>11.36873216012716</v>
      </c>
      <c r="AP23">
        <v>19.23283575757576</v>
      </c>
      <c r="AQ23">
        <v>-3.388132410015615E-05</v>
      </c>
      <c r="AR23">
        <v>87.88653893097961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1663337763.714286</v>
      </c>
      <c r="BH23">
        <v>362.9826071428571</v>
      </c>
      <c r="BI23">
        <v>364.5895357142857</v>
      </c>
      <c r="BJ23">
        <v>19.23111785714286</v>
      </c>
      <c r="BK23">
        <v>11.37122142857143</v>
      </c>
      <c r="BL23">
        <v>366.5596785714285</v>
      </c>
      <c r="BM23">
        <v>19.40161428571429</v>
      </c>
      <c r="BN23">
        <v>500.109357142857</v>
      </c>
      <c r="BO23">
        <v>90.67760357142858</v>
      </c>
      <c r="BP23">
        <v>0.100178425</v>
      </c>
      <c r="BQ23">
        <v>26.64796785714286</v>
      </c>
      <c r="BR23">
        <v>25.71720357142857</v>
      </c>
      <c r="BS23">
        <v>999.9000000000002</v>
      </c>
      <c r="BT23">
        <v>0</v>
      </c>
      <c r="BU23">
        <v>0</v>
      </c>
      <c r="BV23">
        <v>10002.69607142857</v>
      </c>
      <c r="BW23">
        <v>0</v>
      </c>
      <c r="BX23">
        <v>637.9818571428571</v>
      </c>
      <c r="BY23">
        <v>-1.606884796428571</v>
      </c>
      <c r="BZ23">
        <v>370.1000714285714</v>
      </c>
      <c r="CA23">
        <v>368.7830357142857</v>
      </c>
      <c r="CB23">
        <v>7.859907857142857</v>
      </c>
      <c r="CC23">
        <v>364.5895357142857</v>
      </c>
      <c r="CD23">
        <v>11.37122142857143</v>
      </c>
      <c r="CE23">
        <v>1.743831428571429</v>
      </c>
      <c r="CF23">
        <v>1.031113928571429</v>
      </c>
      <c r="CG23">
        <v>15.2922</v>
      </c>
      <c r="CH23">
        <v>7.363599642857143</v>
      </c>
      <c r="CI23">
        <v>1500.054642857143</v>
      </c>
      <c r="CJ23">
        <v>0.9730020357142859</v>
      </c>
      <c r="CK23">
        <v>0.02699775357142856</v>
      </c>
      <c r="CL23">
        <v>0</v>
      </c>
      <c r="CM23">
        <v>2.245821428571429</v>
      </c>
      <c r="CN23">
        <v>0</v>
      </c>
      <c r="CO23">
        <v>13350.87857142857</v>
      </c>
      <c r="CP23">
        <v>12533.83928571428</v>
      </c>
      <c r="CQ23">
        <v>40.31003571428571</v>
      </c>
      <c r="CR23">
        <v>41.90157142857142</v>
      </c>
      <c r="CS23">
        <v>40.65821428571428</v>
      </c>
      <c r="CT23">
        <v>41.42167857142856</v>
      </c>
      <c r="CU23">
        <v>39.60007142857142</v>
      </c>
      <c r="CV23">
        <v>1459.557142857142</v>
      </c>
      <c r="CW23">
        <v>40.49642857142857</v>
      </c>
      <c r="CX23">
        <v>0</v>
      </c>
      <c r="CY23">
        <v>1663337771.6</v>
      </c>
      <c r="CZ23">
        <v>0</v>
      </c>
      <c r="DA23">
        <v>0</v>
      </c>
      <c r="DB23" t="s">
        <v>356</v>
      </c>
      <c r="DC23">
        <v>1662142938.1</v>
      </c>
      <c r="DD23">
        <v>1662142938.1</v>
      </c>
      <c r="DE23">
        <v>0</v>
      </c>
      <c r="DF23">
        <v>0.077</v>
      </c>
      <c r="DG23">
        <v>-0.133</v>
      </c>
      <c r="DH23">
        <v>-3.393</v>
      </c>
      <c r="DI23">
        <v>-0.24</v>
      </c>
      <c r="DJ23">
        <v>419</v>
      </c>
      <c r="DK23">
        <v>24</v>
      </c>
      <c r="DL23">
        <v>0.26</v>
      </c>
      <c r="DM23">
        <v>0.23</v>
      </c>
      <c r="DN23">
        <v>-4.005110324390245</v>
      </c>
      <c r="DO23">
        <v>40.85748093449477</v>
      </c>
      <c r="DP23">
        <v>4.208771352868512</v>
      </c>
      <c r="DQ23">
        <v>0</v>
      </c>
      <c r="DR23">
        <v>7.849746097560977</v>
      </c>
      <c r="DS23">
        <v>0.1649080139372797</v>
      </c>
      <c r="DT23">
        <v>0.01819310535153199</v>
      </c>
      <c r="DU23">
        <v>0</v>
      </c>
      <c r="DV23">
        <v>0</v>
      </c>
      <c r="DW23">
        <v>2</v>
      </c>
      <c r="DX23" t="s">
        <v>363</v>
      </c>
      <c r="DY23">
        <v>2.98267</v>
      </c>
      <c r="DZ23">
        <v>2.716</v>
      </c>
      <c r="EA23">
        <v>0.0808613</v>
      </c>
      <c r="EB23">
        <v>0.0791939</v>
      </c>
      <c r="EC23">
        <v>0.09241829999999999</v>
      </c>
      <c r="ED23">
        <v>0.0617259</v>
      </c>
      <c r="EE23">
        <v>29129.6</v>
      </c>
      <c r="EF23">
        <v>29323.8</v>
      </c>
      <c r="EG23">
        <v>29457.5</v>
      </c>
      <c r="EH23">
        <v>29453.4</v>
      </c>
      <c r="EI23">
        <v>35443.6</v>
      </c>
      <c r="EJ23">
        <v>36734</v>
      </c>
      <c r="EK23">
        <v>41519.1</v>
      </c>
      <c r="EL23">
        <v>41952.2</v>
      </c>
      <c r="EM23">
        <v>1.9691</v>
      </c>
      <c r="EN23">
        <v>1.8733</v>
      </c>
      <c r="EO23">
        <v>0.0339746</v>
      </c>
      <c r="EP23">
        <v>0</v>
      </c>
      <c r="EQ23">
        <v>25.1609</v>
      </c>
      <c r="ER23">
        <v>999.9</v>
      </c>
      <c r="ES23">
        <v>59.8</v>
      </c>
      <c r="ET23">
        <v>29.6</v>
      </c>
      <c r="EU23">
        <v>27.46</v>
      </c>
      <c r="EV23">
        <v>63.3469</v>
      </c>
      <c r="EW23">
        <v>35.4287</v>
      </c>
      <c r="EX23">
        <v>1</v>
      </c>
      <c r="EY23">
        <v>-0.0357901</v>
      </c>
      <c r="EZ23">
        <v>0.382925</v>
      </c>
      <c r="FA23">
        <v>20.391</v>
      </c>
      <c r="FB23">
        <v>5.21669</v>
      </c>
      <c r="FC23">
        <v>12.0099</v>
      </c>
      <c r="FD23">
        <v>4.9893</v>
      </c>
      <c r="FE23">
        <v>3.2884</v>
      </c>
      <c r="FF23">
        <v>9999</v>
      </c>
      <c r="FG23">
        <v>9999</v>
      </c>
      <c r="FH23">
        <v>9999</v>
      </c>
      <c r="FI23">
        <v>233.8</v>
      </c>
      <c r="FJ23">
        <v>1.86717</v>
      </c>
      <c r="FK23">
        <v>1.86622</v>
      </c>
      <c r="FL23">
        <v>1.86565</v>
      </c>
      <c r="FM23">
        <v>1.86564</v>
      </c>
      <c r="FN23">
        <v>1.8674</v>
      </c>
      <c r="FO23">
        <v>1.86996</v>
      </c>
      <c r="FP23">
        <v>1.86859</v>
      </c>
      <c r="FQ23">
        <v>1.87001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-3.497</v>
      </c>
      <c r="GF23">
        <v>-0.1705</v>
      </c>
      <c r="GG23">
        <v>-2.195102806586654</v>
      </c>
      <c r="GH23">
        <v>-0.004122691595359968</v>
      </c>
      <c r="GI23">
        <v>1.072409145259099E-06</v>
      </c>
      <c r="GJ23">
        <v>-3.02996143763856E-10</v>
      </c>
      <c r="GK23">
        <v>-0.2199643628225807</v>
      </c>
      <c r="GL23">
        <v>-0.007501815610006822</v>
      </c>
      <c r="GM23">
        <v>0.0006897476983249637</v>
      </c>
      <c r="GN23">
        <v>-8.847485469147719E-06</v>
      </c>
      <c r="GO23">
        <v>3</v>
      </c>
      <c r="GP23">
        <v>2326</v>
      </c>
      <c r="GQ23">
        <v>1</v>
      </c>
      <c r="GR23">
        <v>31</v>
      </c>
      <c r="GS23">
        <v>19913.9</v>
      </c>
      <c r="GT23">
        <v>19913.9</v>
      </c>
      <c r="GU23">
        <v>0.8483889999999999</v>
      </c>
      <c r="GV23">
        <v>2.229</v>
      </c>
      <c r="GW23">
        <v>1.39648</v>
      </c>
      <c r="GX23">
        <v>2.3584</v>
      </c>
      <c r="GY23">
        <v>1.49536</v>
      </c>
      <c r="GZ23">
        <v>2.36938</v>
      </c>
      <c r="HA23">
        <v>33.7381</v>
      </c>
      <c r="HB23">
        <v>15.9358</v>
      </c>
      <c r="HC23">
        <v>18</v>
      </c>
      <c r="HD23">
        <v>530.502</v>
      </c>
      <c r="HE23">
        <v>425.691</v>
      </c>
      <c r="HF23">
        <v>24.9998</v>
      </c>
      <c r="HG23">
        <v>26.943</v>
      </c>
      <c r="HH23">
        <v>30.0001</v>
      </c>
      <c r="HI23">
        <v>26.9219</v>
      </c>
      <c r="HJ23">
        <v>26.8652</v>
      </c>
      <c r="HK23">
        <v>17.002</v>
      </c>
      <c r="HL23">
        <v>53.8733</v>
      </c>
      <c r="HM23">
        <v>0</v>
      </c>
      <c r="HN23">
        <v>25</v>
      </c>
      <c r="HO23">
        <v>313.129</v>
      </c>
      <c r="HP23">
        <v>11.4397</v>
      </c>
      <c r="HQ23">
        <v>100.772</v>
      </c>
      <c r="HR23">
        <v>100.774</v>
      </c>
    </row>
    <row r="24" spans="1:226">
      <c r="A24">
        <v>8</v>
      </c>
      <c r="B24">
        <v>1663337776.5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1663337769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335.7826406216575</v>
      </c>
      <c r="AK24">
        <v>332.3609333333332</v>
      </c>
      <c r="AL24">
        <v>-3.175270005898292</v>
      </c>
      <c r="AM24">
        <v>64.82162576827348</v>
      </c>
      <c r="AN24">
        <f>(AP24 - AO24 + BO24*1E3/(8.314*(BQ24+273.15)) * AR24/BN24 * AQ24) * BN24/(100*BB24) * 1000/(1000 - AP24)</f>
        <v>0</v>
      </c>
      <c r="AO24">
        <v>11.37788592259412</v>
      </c>
      <c r="AP24">
        <v>19.23569696969696</v>
      </c>
      <c r="AQ24">
        <v>0.000110195172351297</v>
      </c>
      <c r="AR24">
        <v>87.88653893097961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1663337769</v>
      </c>
      <c r="BH24">
        <v>347.4585185185185</v>
      </c>
      <c r="BI24">
        <v>347.1005925925925</v>
      </c>
      <c r="BJ24">
        <v>19.23365925925926</v>
      </c>
      <c r="BK24">
        <v>11.37177777777778</v>
      </c>
      <c r="BL24">
        <v>350.9815555555556</v>
      </c>
      <c r="BM24">
        <v>19.40412962962963</v>
      </c>
      <c r="BN24">
        <v>500.0855925925926</v>
      </c>
      <c r="BO24">
        <v>90.67628518518519</v>
      </c>
      <c r="BP24">
        <v>0.1000922777777778</v>
      </c>
      <c r="BQ24">
        <v>26.64692962962963</v>
      </c>
      <c r="BR24">
        <v>25.71511481481482</v>
      </c>
      <c r="BS24">
        <v>999.9000000000001</v>
      </c>
      <c r="BT24">
        <v>0</v>
      </c>
      <c r="BU24">
        <v>0</v>
      </c>
      <c r="BV24">
        <v>10002.70703703704</v>
      </c>
      <c r="BW24">
        <v>0</v>
      </c>
      <c r="BX24">
        <v>674.643962962963</v>
      </c>
      <c r="BY24">
        <v>0.3580105814814815</v>
      </c>
      <c r="BZ24">
        <v>354.2725555555556</v>
      </c>
      <c r="CA24">
        <v>351.092962962963</v>
      </c>
      <c r="CB24">
        <v>7.861893703703704</v>
      </c>
      <c r="CC24">
        <v>347.1005925925925</v>
      </c>
      <c r="CD24">
        <v>11.37177777777778</v>
      </c>
      <c r="CE24">
        <v>1.744036296296297</v>
      </c>
      <c r="CF24">
        <v>1.031149259259259</v>
      </c>
      <c r="CG24">
        <v>15.29402592592593</v>
      </c>
      <c r="CH24">
        <v>7.364098888888889</v>
      </c>
      <c r="CI24">
        <v>1500.094074074074</v>
      </c>
      <c r="CJ24">
        <v>0.9729993333333331</v>
      </c>
      <c r="CK24">
        <v>0.02700052222222223</v>
      </c>
      <c r="CL24">
        <v>0</v>
      </c>
      <c r="CM24">
        <v>2.252651851851852</v>
      </c>
      <c r="CN24">
        <v>0</v>
      </c>
      <c r="CO24">
        <v>13300.07407407408</v>
      </c>
      <c r="CP24">
        <v>12534.16666666666</v>
      </c>
      <c r="CQ24">
        <v>40.24518518518518</v>
      </c>
      <c r="CR24">
        <v>41.72662962962962</v>
      </c>
      <c r="CS24">
        <v>40.62933333333332</v>
      </c>
      <c r="CT24">
        <v>41.23814814814814</v>
      </c>
      <c r="CU24">
        <v>39.47885185185185</v>
      </c>
      <c r="CV24">
        <v>1459.590740740741</v>
      </c>
      <c r="CW24">
        <v>40.50333333333333</v>
      </c>
      <c r="CX24">
        <v>0</v>
      </c>
      <c r="CY24">
        <v>1663337776.4</v>
      </c>
      <c r="CZ24">
        <v>0</v>
      </c>
      <c r="DA24">
        <v>0</v>
      </c>
      <c r="DB24" t="s">
        <v>356</v>
      </c>
      <c r="DC24">
        <v>1662142938.1</v>
      </c>
      <c r="DD24">
        <v>1662142938.1</v>
      </c>
      <c r="DE24">
        <v>0</v>
      </c>
      <c r="DF24">
        <v>0.077</v>
      </c>
      <c r="DG24">
        <v>-0.133</v>
      </c>
      <c r="DH24">
        <v>-3.393</v>
      </c>
      <c r="DI24">
        <v>-0.24</v>
      </c>
      <c r="DJ24">
        <v>419</v>
      </c>
      <c r="DK24">
        <v>24</v>
      </c>
      <c r="DL24">
        <v>0.26</v>
      </c>
      <c r="DM24">
        <v>0.23</v>
      </c>
      <c r="DN24">
        <v>-1.118012714634146</v>
      </c>
      <c r="DO24">
        <v>23.76612292055749</v>
      </c>
      <c r="DP24">
        <v>2.420939656772876</v>
      </c>
      <c r="DQ24">
        <v>0</v>
      </c>
      <c r="DR24">
        <v>7.858706585365854</v>
      </c>
      <c r="DS24">
        <v>0.03528209059235139</v>
      </c>
      <c r="DT24">
        <v>0.007246535458075901</v>
      </c>
      <c r="DU24">
        <v>1</v>
      </c>
      <c r="DV24">
        <v>1</v>
      </c>
      <c r="DW24">
        <v>2</v>
      </c>
      <c r="DX24" t="s">
        <v>357</v>
      </c>
      <c r="DY24">
        <v>2.9827</v>
      </c>
      <c r="DZ24">
        <v>2.71549</v>
      </c>
      <c r="EA24">
        <v>0.07790619999999999</v>
      </c>
      <c r="EB24">
        <v>0.0760591</v>
      </c>
      <c r="EC24">
        <v>0.09242110000000001</v>
      </c>
      <c r="ED24">
        <v>0.0617613</v>
      </c>
      <c r="EE24">
        <v>29222.7</v>
      </c>
      <c r="EF24">
        <v>29423.3</v>
      </c>
      <c r="EG24">
        <v>29456.9</v>
      </c>
      <c r="EH24">
        <v>29453.2</v>
      </c>
      <c r="EI24">
        <v>35443.2</v>
      </c>
      <c r="EJ24">
        <v>36732.1</v>
      </c>
      <c r="EK24">
        <v>41518.8</v>
      </c>
      <c r="EL24">
        <v>41951.7</v>
      </c>
      <c r="EM24">
        <v>1.96905</v>
      </c>
      <c r="EN24">
        <v>1.87318</v>
      </c>
      <c r="EO24">
        <v>0.0331998</v>
      </c>
      <c r="EP24">
        <v>0</v>
      </c>
      <c r="EQ24">
        <v>25.1595</v>
      </c>
      <c r="ER24">
        <v>999.9</v>
      </c>
      <c r="ES24">
        <v>59.8</v>
      </c>
      <c r="ET24">
        <v>29.6</v>
      </c>
      <c r="EU24">
        <v>27.458</v>
      </c>
      <c r="EV24">
        <v>63.3569</v>
      </c>
      <c r="EW24">
        <v>35.3966</v>
      </c>
      <c r="EX24">
        <v>1</v>
      </c>
      <c r="EY24">
        <v>-0.0357038</v>
      </c>
      <c r="EZ24">
        <v>0.382135</v>
      </c>
      <c r="FA24">
        <v>20.3909</v>
      </c>
      <c r="FB24">
        <v>5.21654</v>
      </c>
      <c r="FC24">
        <v>12.0099</v>
      </c>
      <c r="FD24">
        <v>4.98885</v>
      </c>
      <c r="FE24">
        <v>3.2883</v>
      </c>
      <c r="FF24">
        <v>9999</v>
      </c>
      <c r="FG24">
        <v>9999</v>
      </c>
      <c r="FH24">
        <v>9999</v>
      </c>
      <c r="FI24">
        <v>233.8</v>
      </c>
      <c r="FJ24">
        <v>1.86717</v>
      </c>
      <c r="FK24">
        <v>1.8662</v>
      </c>
      <c r="FL24">
        <v>1.86564</v>
      </c>
      <c r="FM24">
        <v>1.86563</v>
      </c>
      <c r="FN24">
        <v>1.86739</v>
      </c>
      <c r="FO24">
        <v>1.86996</v>
      </c>
      <c r="FP24">
        <v>1.86859</v>
      </c>
      <c r="FQ24">
        <v>1.87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-3.442</v>
      </c>
      <c r="GF24">
        <v>-0.1704</v>
      </c>
      <c r="GG24">
        <v>-2.195102806586654</v>
      </c>
      <c r="GH24">
        <v>-0.004122691595359968</v>
      </c>
      <c r="GI24">
        <v>1.072409145259099E-06</v>
      </c>
      <c r="GJ24">
        <v>-3.02996143763856E-10</v>
      </c>
      <c r="GK24">
        <v>-0.2199643628225807</v>
      </c>
      <c r="GL24">
        <v>-0.007501815610006822</v>
      </c>
      <c r="GM24">
        <v>0.0006897476983249637</v>
      </c>
      <c r="GN24">
        <v>-8.847485469147719E-06</v>
      </c>
      <c r="GO24">
        <v>3</v>
      </c>
      <c r="GP24">
        <v>2326</v>
      </c>
      <c r="GQ24">
        <v>1</v>
      </c>
      <c r="GR24">
        <v>31</v>
      </c>
      <c r="GS24">
        <v>19914</v>
      </c>
      <c r="GT24">
        <v>19914</v>
      </c>
      <c r="GU24">
        <v>0.81543</v>
      </c>
      <c r="GV24">
        <v>2.22656</v>
      </c>
      <c r="GW24">
        <v>1.39648</v>
      </c>
      <c r="GX24">
        <v>2.35718</v>
      </c>
      <c r="GY24">
        <v>1.49536</v>
      </c>
      <c r="GZ24">
        <v>2.40967</v>
      </c>
      <c r="HA24">
        <v>33.7381</v>
      </c>
      <c r="HB24">
        <v>15.9445</v>
      </c>
      <c r="HC24">
        <v>18</v>
      </c>
      <c r="HD24">
        <v>530.4690000000001</v>
      </c>
      <c r="HE24">
        <v>425.617</v>
      </c>
      <c r="HF24">
        <v>24.9998</v>
      </c>
      <c r="HG24">
        <v>26.9452</v>
      </c>
      <c r="HH24">
        <v>30.0002</v>
      </c>
      <c r="HI24">
        <v>26.9219</v>
      </c>
      <c r="HJ24">
        <v>26.8652</v>
      </c>
      <c r="HK24">
        <v>16.2877</v>
      </c>
      <c r="HL24">
        <v>53.8733</v>
      </c>
      <c r="HM24">
        <v>0</v>
      </c>
      <c r="HN24">
        <v>25</v>
      </c>
      <c r="HO24">
        <v>299.636</v>
      </c>
      <c r="HP24">
        <v>11.447</v>
      </c>
      <c r="HQ24">
        <v>100.771</v>
      </c>
      <c r="HR24">
        <v>100.773</v>
      </c>
    </row>
    <row r="25" spans="1:226">
      <c r="A25">
        <v>9</v>
      </c>
      <c r="B25">
        <v>1663337781.5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1663337773.714286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318.9691175529651</v>
      </c>
      <c r="AK25">
        <v>316.3363030303031</v>
      </c>
      <c r="AL25">
        <v>-3.203943457952327</v>
      </c>
      <c r="AM25">
        <v>64.82162576827348</v>
      </c>
      <c r="AN25">
        <f>(AP25 - AO25 + BO25*1E3/(8.314*(BQ25+273.15)) * AR25/BN25 * AQ25) * BN25/(100*BB25) * 1000/(1000 - AP25)</f>
        <v>0</v>
      </c>
      <c r="AO25">
        <v>11.38500729456414</v>
      </c>
      <c r="AP25">
        <v>19.23819454545454</v>
      </c>
      <c r="AQ25">
        <v>5.232828365277196E-05</v>
      </c>
      <c r="AR25">
        <v>87.88653893097961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1663337773.714286</v>
      </c>
      <c r="BH25">
        <v>332.998</v>
      </c>
      <c r="BI25">
        <v>331.5013214285714</v>
      </c>
      <c r="BJ25">
        <v>19.23464642857143</v>
      </c>
      <c r="BK25">
        <v>11.37775</v>
      </c>
      <c r="BL25">
        <v>336.4703214285715</v>
      </c>
      <c r="BM25">
        <v>19.4051</v>
      </c>
      <c r="BN25">
        <v>500.0595357142857</v>
      </c>
      <c r="BO25">
        <v>90.67553214285714</v>
      </c>
      <c r="BP25">
        <v>0.1000462928571429</v>
      </c>
      <c r="BQ25">
        <v>26.64636785714286</v>
      </c>
      <c r="BR25">
        <v>25.71028928571429</v>
      </c>
      <c r="BS25">
        <v>999.9000000000002</v>
      </c>
      <c r="BT25">
        <v>0</v>
      </c>
      <c r="BU25">
        <v>0</v>
      </c>
      <c r="BV25">
        <v>9998.278214285716</v>
      </c>
      <c r="BW25">
        <v>0</v>
      </c>
      <c r="BX25">
        <v>639.0492142857141</v>
      </c>
      <c r="BY25">
        <v>1.496779382142857</v>
      </c>
      <c r="BZ25">
        <v>339.5288571428571</v>
      </c>
      <c r="CA25">
        <v>335.3163214285714</v>
      </c>
      <c r="CB25">
        <v>7.856907857142857</v>
      </c>
      <c r="CC25">
        <v>331.5013214285714</v>
      </c>
      <c r="CD25">
        <v>11.37775</v>
      </c>
      <c r="CE25">
        <v>1.744111785714285</v>
      </c>
      <c r="CF25">
        <v>1.031682142857143</v>
      </c>
      <c r="CG25">
        <v>15.29469285714286</v>
      </c>
      <c r="CH25">
        <v>7.371653928571428</v>
      </c>
      <c r="CI25">
        <v>1500.073571428571</v>
      </c>
      <c r="CJ25">
        <v>0.9729968571428571</v>
      </c>
      <c r="CK25">
        <v>0.02700294285714286</v>
      </c>
      <c r="CL25">
        <v>0</v>
      </c>
      <c r="CM25">
        <v>2.287496428571429</v>
      </c>
      <c r="CN25">
        <v>0</v>
      </c>
      <c r="CO25">
        <v>13237.70714285714</v>
      </c>
      <c r="CP25">
        <v>12533.98571428571</v>
      </c>
      <c r="CQ25">
        <v>40.14710714285714</v>
      </c>
      <c r="CR25">
        <v>41.52882142857142</v>
      </c>
      <c r="CS25">
        <v>40.5735</v>
      </c>
      <c r="CT25">
        <v>41.03546428571428</v>
      </c>
      <c r="CU25">
        <v>39.35910714285713</v>
      </c>
      <c r="CV25">
        <v>1459.567857142857</v>
      </c>
      <c r="CW25">
        <v>40.50571428571428</v>
      </c>
      <c r="CX25">
        <v>0</v>
      </c>
      <c r="CY25">
        <v>1663337781.8</v>
      </c>
      <c r="CZ25">
        <v>0</v>
      </c>
      <c r="DA25">
        <v>0</v>
      </c>
      <c r="DB25" t="s">
        <v>356</v>
      </c>
      <c r="DC25">
        <v>1662142938.1</v>
      </c>
      <c r="DD25">
        <v>1662142938.1</v>
      </c>
      <c r="DE25">
        <v>0</v>
      </c>
      <c r="DF25">
        <v>0.077</v>
      </c>
      <c r="DG25">
        <v>-0.133</v>
      </c>
      <c r="DH25">
        <v>-3.393</v>
      </c>
      <c r="DI25">
        <v>-0.24</v>
      </c>
      <c r="DJ25">
        <v>419</v>
      </c>
      <c r="DK25">
        <v>24</v>
      </c>
      <c r="DL25">
        <v>0.26</v>
      </c>
      <c r="DM25">
        <v>0.23</v>
      </c>
      <c r="DN25">
        <v>0.8427317174999999</v>
      </c>
      <c r="DO25">
        <v>14.74126423227017</v>
      </c>
      <c r="DP25">
        <v>1.43276486193711</v>
      </c>
      <c r="DQ25">
        <v>0</v>
      </c>
      <c r="DR25">
        <v>7.858933500000001</v>
      </c>
      <c r="DS25">
        <v>-0.05966318949346368</v>
      </c>
      <c r="DT25">
        <v>0.006166691799498344</v>
      </c>
      <c r="DU25">
        <v>1</v>
      </c>
      <c r="DV25">
        <v>1</v>
      </c>
      <c r="DW25">
        <v>2</v>
      </c>
      <c r="DX25" t="s">
        <v>357</v>
      </c>
      <c r="DY25">
        <v>2.9826</v>
      </c>
      <c r="DZ25">
        <v>2.71563</v>
      </c>
      <c r="EA25">
        <v>0.07486370000000001</v>
      </c>
      <c r="EB25">
        <v>0.0728929</v>
      </c>
      <c r="EC25">
        <v>0.09243460000000001</v>
      </c>
      <c r="ED25">
        <v>0.0617958</v>
      </c>
      <c r="EE25">
        <v>29319.1</v>
      </c>
      <c r="EF25">
        <v>29524.4</v>
      </c>
      <c r="EG25">
        <v>29456.9</v>
      </c>
      <c r="EH25">
        <v>29453.5</v>
      </c>
      <c r="EI25">
        <v>35442.6</v>
      </c>
      <c r="EJ25">
        <v>36730.9</v>
      </c>
      <c r="EK25">
        <v>41518.8</v>
      </c>
      <c r="EL25">
        <v>41952</v>
      </c>
      <c r="EM25">
        <v>1.96942</v>
      </c>
      <c r="EN25">
        <v>1.87255</v>
      </c>
      <c r="EO25">
        <v>0.0330694</v>
      </c>
      <c r="EP25">
        <v>0</v>
      </c>
      <c r="EQ25">
        <v>25.1551</v>
      </c>
      <c r="ER25">
        <v>999.9</v>
      </c>
      <c r="ES25">
        <v>59.8</v>
      </c>
      <c r="ET25">
        <v>29.6</v>
      </c>
      <c r="EU25">
        <v>27.4585</v>
      </c>
      <c r="EV25">
        <v>63.4569</v>
      </c>
      <c r="EW25">
        <v>35.1362</v>
      </c>
      <c r="EX25">
        <v>1</v>
      </c>
      <c r="EY25">
        <v>-0.0357241</v>
      </c>
      <c r="EZ25">
        <v>0.382045</v>
      </c>
      <c r="FA25">
        <v>20.391</v>
      </c>
      <c r="FB25">
        <v>5.21789</v>
      </c>
      <c r="FC25">
        <v>12.0099</v>
      </c>
      <c r="FD25">
        <v>4.98955</v>
      </c>
      <c r="FE25">
        <v>3.28855</v>
      </c>
      <c r="FF25">
        <v>9999</v>
      </c>
      <c r="FG25">
        <v>9999</v>
      </c>
      <c r="FH25">
        <v>9999</v>
      </c>
      <c r="FI25">
        <v>233.8</v>
      </c>
      <c r="FJ25">
        <v>1.86718</v>
      </c>
      <c r="FK25">
        <v>1.8662</v>
      </c>
      <c r="FL25">
        <v>1.86564</v>
      </c>
      <c r="FM25">
        <v>1.8656</v>
      </c>
      <c r="FN25">
        <v>1.86739</v>
      </c>
      <c r="FO25">
        <v>1.86996</v>
      </c>
      <c r="FP25">
        <v>1.86859</v>
      </c>
      <c r="FQ25">
        <v>1.87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-3.386</v>
      </c>
      <c r="GF25">
        <v>-0.1704</v>
      </c>
      <c r="GG25">
        <v>-2.195102806586654</v>
      </c>
      <c r="GH25">
        <v>-0.004122691595359968</v>
      </c>
      <c r="GI25">
        <v>1.072409145259099E-06</v>
      </c>
      <c r="GJ25">
        <v>-3.02996143763856E-10</v>
      </c>
      <c r="GK25">
        <v>-0.2199643628225807</v>
      </c>
      <c r="GL25">
        <v>-0.007501815610006822</v>
      </c>
      <c r="GM25">
        <v>0.0006897476983249637</v>
      </c>
      <c r="GN25">
        <v>-8.847485469147719E-06</v>
      </c>
      <c r="GO25">
        <v>3</v>
      </c>
      <c r="GP25">
        <v>2326</v>
      </c>
      <c r="GQ25">
        <v>1</v>
      </c>
      <c r="GR25">
        <v>31</v>
      </c>
      <c r="GS25">
        <v>19914.1</v>
      </c>
      <c r="GT25">
        <v>19914.1</v>
      </c>
      <c r="GU25">
        <v>0.78125</v>
      </c>
      <c r="GV25">
        <v>2.22656</v>
      </c>
      <c r="GW25">
        <v>1.39648</v>
      </c>
      <c r="GX25">
        <v>2.3584</v>
      </c>
      <c r="GY25">
        <v>1.49536</v>
      </c>
      <c r="GZ25">
        <v>2.43164</v>
      </c>
      <c r="HA25">
        <v>33.7381</v>
      </c>
      <c r="HB25">
        <v>15.9445</v>
      </c>
      <c r="HC25">
        <v>18</v>
      </c>
      <c r="HD25">
        <v>530.7190000000001</v>
      </c>
      <c r="HE25">
        <v>425.248</v>
      </c>
      <c r="HF25">
        <v>24.9999</v>
      </c>
      <c r="HG25">
        <v>26.9453</v>
      </c>
      <c r="HH25">
        <v>30.0002</v>
      </c>
      <c r="HI25">
        <v>26.9219</v>
      </c>
      <c r="HJ25">
        <v>26.8652</v>
      </c>
      <c r="HK25">
        <v>15.6413</v>
      </c>
      <c r="HL25">
        <v>53.8733</v>
      </c>
      <c r="HM25">
        <v>0</v>
      </c>
      <c r="HN25">
        <v>25</v>
      </c>
      <c r="HO25">
        <v>279.606</v>
      </c>
      <c r="HP25">
        <v>11.4504</v>
      </c>
      <c r="HQ25">
        <v>100.771</v>
      </c>
      <c r="HR25">
        <v>100.774</v>
      </c>
    </row>
    <row r="26" spans="1:226">
      <c r="A26">
        <v>10</v>
      </c>
      <c r="B26">
        <v>1663337786.5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1663337779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302.2871860963647</v>
      </c>
      <c r="AK26">
        <v>300.3948666666666</v>
      </c>
      <c r="AL26">
        <v>-3.187838389002367</v>
      </c>
      <c r="AM26">
        <v>64.82162576827348</v>
      </c>
      <c r="AN26">
        <f>(AP26 - AO26 + BO26*1E3/(8.314*(BQ26+273.15)) * AR26/BN26 * AQ26) * BN26/(100*BB26) * 1000/(1000 - AP26)</f>
        <v>0</v>
      </c>
      <c r="AO26">
        <v>11.3916388601465</v>
      </c>
      <c r="AP26">
        <v>19.23736484848486</v>
      </c>
      <c r="AQ26">
        <v>2.894027526475945E-05</v>
      </c>
      <c r="AR26">
        <v>87.88653893097961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1663337779</v>
      </c>
      <c r="BH26">
        <v>316.5407037037037</v>
      </c>
      <c r="BI26">
        <v>313.9851851851852</v>
      </c>
      <c r="BJ26">
        <v>19.23684814814815</v>
      </c>
      <c r="BK26">
        <v>11.38515925925926</v>
      </c>
      <c r="BL26">
        <v>319.954925925926</v>
      </c>
      <c r="BM26">
        <v>19.40728148148148</v>
      </c>
      <c r="BN26">
        <v>500.0382592592592</v>
      </c>
      <c r="BO26">
        <v>90.6744111111111</v>
      </c>
      <c r="BP26">
        <v>0.0999438037037037</v>
      </c>
      <c r="BQ26">
        <v>26.64535555555556</v>
      </c>
      <c r="BR26">
        <v>25.7060037037037</v>
      </c>
      <c r="BS26">
        <v>999.9000000000001</v>
      </c>
      <c r="BT26">
        <v>0</v>
      </c>
      <c r="BU26">
        <v>0</v>
      </c>
      <c r="BV26">
        <v>9998.815925925925</v>
      </c>
      <c r="BW26">
        <v>0</v>
      </c>
      <c r="BX26">
        <v>608.8448518518519</v>
      </c>
      <c r="BY26">
        <v>2.555511111111111</v>
      </c>
      <c r="BZ26">
        <v>322.7494444444444</v>
      </c>
      <c r="CA26">
        <v>317.6011111111111</v>
      </c>
      <c r="CB26">
        <v>7.851695185185186</v>
      </c>
      <c r="CC26">
        <v>313.9851851851852</v>
      </c>
      <c r="CD26">
        <v>11.38515925925926</v>
      </c>
      <c r="CE26">
        <v>1.74429</v>
      </c>
      <c r="CF26">
        <v>1.032341481481481</v>
      </c>
      <c r="CG26">
        <v>15.29628518518519</v>
      </c>
      <c r="CH26">
        <v>7.381000740740741</v>
      </c>
      <c r="CI26">
        <v>1500.027777777778</v>
      </c>
      <c r="CJ26">
        <v>0.972995888888889</v>
      </c>
      <c r="CK26">
        <v>0.02700377037037037</v>
      </c>
      <c r="CL26">
        <v>0</v>
      </c>
      <c r="CM26">
        <v>2.297944444444445</v>
      </c>
      <c r="CN26">
        <v>0</v>
      </c>
      <c r="CO26">
        <v>13135.59259259259</v>
      </c>
      <c r="CP26">
        <v>12533.5962962963</v>
      </c>
      <c r="CQ26">
        <v>40.03677777777778</v>
      </c>
      <c r="CR26">
        <v>41.32844444444444</v>
      </c>
      <c r="CS26">
        <v>40.50203703703703</v>
      </c>
      <c r="CT26">
        <v>40.84</v>
      </c>
      <c r="CU26">
        <v>39.24977777777777</v>
      </c>
      <c r="CV26">
        <v>1459.52074074074</v>
      </c>
      <c r="CW26">
        <v>40.50592592592592</v>
      </c>
      <c r="CX26">
        <v>0</v>
      </c>
      <c r="CY26">
        <v>1663337786.6</v>
      </c>
      <c r="CZ26">
        <v>0</v>
      </c>
      <c r="DA26">
        <v>0</v>
      </c>
      <c r="DB26" t="s">
        <v>356</v>
      </c>
      <c r="DC26">
        <v>1662142938.1</v>
      </c>
      <c r="DD26">
        <v>1662142938.1</v>
      </c>
      <c r="DE26">
        <v>0</v>
      </c>
      <c r="DF26">
        <v>0.077</v>
      </c>
      <c r="DG26">
        <v>-0.133</v>
      </c>
      <c r="DH26">
        <v>-3.393</v>
      </c>
      <c r="DI26">
        <v>-0.24</v>
      </c>
      <c r="DJ26">
        <v>419</v>
      </c>
      <c r="DK26">
        <v>24</v>
      </c>
      <c r="DL26">
        <v>0.26</v>
      </c>
      <c r="DM26">
        <v>0.23</v>
      </c>
      <c r="DN26">
        <v>1.7676509425</v>
      </c>
      <c r="DO26">
        <v>12.21931403864916</v>
      </c>
      <c r="DP26">
        <v>1.181872895792606</v>
      </c>
      <c r="DQ26">
        <v>0</v>
      </c>
      <c r="DR26">
        <v>7.855570500000001</v>
      </c>
      <c r="DS26">
        <v>-0.06670086303939579</v>
      </c>
      <c r="DT26">
        <v>0.006557304686378395</v>
      </c>
      <c r="DU26">
        <v>1</v>
      </c>
      <c r="DV26">
        <v>1</v>
      </c>
      <c r="DW26">
        <v>2</v>
      </c>
      <c r="DX26" t="s">
        <v>357</v>
      </c>
      <c r="DY26">
        <v>2.98226</v>
      </c>
      <c r="DZ26">
        <v>2.71501</v>
      </c>
      <c r="EA26">
        <v>0.0717679</v>
      </c>
      <c r="EB26">
        <v>0.0695928</v>
      </c>
      <c r="EC26">
        <v>0.0924278</v>
      </c>
      <c r="ED26">
        <v>0.0617792</v>
      </c>
      <c r="EE26">
        <v>29417.3</v>
      </c>
      <c r="EF26">
        <v>29629</v>
      </c>
      <c r="EG26">
        <v>29456.9</v>
      </c>
      <c r="EH26">
        <v>29453</v>
      </c>
      <c r="EI26">
        <v>35442.9</v>
      </c>
      <c r="EJ26">
        <v>36731.3</v>
      </c>
      <c r="EK26">
        <v>41518.8</v>
      </c>
      <c r="EL26">
        <v>41951.8</v>
      </c>
      <c r="EM26">
        <v>1.96928</v>
      </c>
      <c r="EN26">
        <v>1.87325</v>
      </c>
      <c r="EO26">
        <v>0.0339448</v>
      </c>
      <c r="EP26">
        <v>0</v>
      </c>
      <c r="EQ26">
        <v>25.1488</v>
      </c>
      <c r="ER26">
        <v>999.9</v>
      </c>
      <c r="ES26">
        <v>59.8</v>
      </c>
      <c r="ET26">
        <v>29.6</v>
      </c>
      <c r="EU26">
        <v>27.4586</v>
      </c>
      <c r="EV26">
        <v>63.4969</v>
      </c>
      <c r="EW26">
        <v>35.7372</v>
      </c>
      <c r="EX26">
        <v>1</v>
      </c>
      <c r="EY26">
        <v>-0.0356174</v>
      </c>
      <c r="EZ26">
        <v>0.382081</v>
      </c>
      <c r="FA26">
        <v>20.3911</v>
      </c>
      <c r="FB26">
        <v>5.21819</v>
      </c>
      <c r="FC26">
        <v>12.0099</v>
      </c>
      <c r="FD26">
        <v>4.9892</v>
      </c>
      <c r="FE26">
        <v>3.28858</v>
      </c>
      <c r="FF26">
        <v>9999</v>
      </c>
      <c r="FG26">
        <v>9999</v>
      </c>
      <c r="FH26">
        <v>9999</v>
      </c>
      <c r="FI26">
        <v>233.8</v>
      </c>
      <c r="FJ26">
        <v>1.86714</v>
      </c>
      <c r="FK26">
        <v>1.86619</v>
      </c>
      <c r="FL26">
        <v>1.86563</v>
      </c>
      <c r="FM26">
        <v>1.86561</v>
      </c>
      <c r="FN26">
        <v>1.86737</v>
      </c>
      <c r="FO26">
        <v>1.86996</v>
      </c>
      <c r="FP26">
        <v>1.86858</v>
      </c>
      <c r="FQ26">
        <v>1.87001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-3.33</v>
      </c>
      <c r="GF26">
        <v>-0.1704</v>
      </c>
      <c r="GG26">
        <v>-2.195102806586654</v>
      </c>
      <c r="GH26">
        <v>-0.004122691595359968</v>
      </c>
      <c r="GI26">
        <v>1.072409145259099E-06</v>
      </c>
      <c r="GJ26">
        <v>-3.02996143763856E-10</v>
      </c>
      <c r="GK26">
        <v>-0.2199643628225807</v>
      </c>
      <c r="GL26">
        <v>-0.007501815610006822</v>
      </c>
      <c r="GM26">
        <v>0.0006897476983249637</v>
      </c>
      <c r="GN26">
        <v>-8.847485469147719E-06</v>
      </c>
      <c r="GO26">
        <v>3</v>
      </c>
      <c r="GP26">
        <v>2326</v>
      </c>
      <c r="GQ26">
        <v>1</v>
      </c>
      <c r="GR26">
        <v>31</v>
      </c>
      <c r="GS26">
        <v>19914.1</v>
      </c>
      <c r="GT26">
        <v>19914.1</v>
      </c>
      <c r="GU26">
        <v>0.744629</v>
      </c>
      <c r="GV26">
        <v>2.23511</v>
      </c>
      <c r="GW26">
        <v>1.39648</v>
      </c>
      <c r="GX26">
        <v>2.35718</v>
      </c>
      <c r="GY26">
        <v>1.49536</v>
      </c>
      <c r="GZ26">
        <v>2.36328</v>
      </c>
      <c r="HA26">
        <v>33.7381</v>
      </c>
      <c r="HB26">
        <v>15.9358</v>
      </c>
      <c r="HC26">
        <v>18</v>
      </c>
      <c r="HD26">
        <v>530.619</v>
      </c>
      <c r="HE26">
        <v>425.661</v>
      </c>
      <c r="HF26">
        <v>24.9999</v>
      </c>
      <c r="HG26">
        <v>26.9463</v>
      </c>
      <c r="HH26">
        <v>30.0002</v>
      </c>
      <c r="HI26">
        <v>26.9219</v>
      </c>
      <c r="HJ26">
        <v>26.8652</v>
      </c>
      <c r="HK26">
        <v>14.9196</v>
      </c>
      <c r="HL26">
        <v>53.5988</v>
      </c>
      <c r="HM26">
        <v>0</v>
      </c>
      <c r="HN26">
        <v>25</v>
      </c>
      <c r="HO26">
        <v>266.247</v>
      </c>
      <c r="HP26">
        <v>11.4598</v>
      </c>
      <c r="HQ26">
        <v>100.771</v>
      </c>
      <c r="HR26">
        <v>100.773</v>
      </c>
    </row>
    <row r="27" spans="1:226">
      <c r="A27">
        <v>11</v>
      </c>
      <c r="B27">
        <v>1663337791.5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1663337783.714286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285.2532556634072</v>
      </c>
      <c r="AK27">
        <v>284.3361515151515</v>
      </c>
      <c r="AL27">
        <v>-3.213887789318309</v>
      </c>
      <c r="AM27">
        <v>64.82162576827348</v>
      </c>
      <c r="AN27">
        <f>(AP27 - AO27 + BO27*1E3/(8.314*(BQ27+273.15)) * AR27/BN27 * AQ27) * BN27/(100*BB27) * 1000/(1000 - AP27)</f>
        <v>0</v>
      </c>
      <c r="AO27">
        <v>11.39672700097009</v>
      </c>
      <c r="AP27">
        <v>19.24140303030303</v>
      </c>
      <c r="AQ27">
        <v>6.824844407924552E-05</v>
      </c>
      <c r="AR27">
        <v>87.88653893097961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1663337783.714286</v>
      </c>
      <c r="BH27">
        <v>301.7568928571428</v>
      </c>
      <c r="BI27">
        <v>298.2922142857143</v>
      </c>
      <c r="BJ27">
        <v>19.23762857142857</v>
      </c>
      <c r="BK27">
        <v>11.39355357142857</v>
      </c>
      <c r="BL27">
        <v>305.1185714285714</v>
      </c>
      <c r="BM27">
        <v>19.40806071428571</v>
      </c>
      <c r="BN27">
        <v>500.0148928571429</v>
      </c>
      <c r="BO27">
        <v>90.67459642857145</v>
      </c>
      <c r="BP27">
        <v>0.09985582142857143</v>
      </c>
      <c r="BQ27">
        <v>26.64380714285714</v>
      </c>
      <c r="BR27">
        <v>25.70173928571429</v>
      </c>
      <c r="BS27">
        <v>999.9000000000002</v>
      </c>
      <c r="BT27">
        <v>0</v>
      </c>
      <c r="BU27">
        <v>0</v>
      </c>
      <c r="BV27">
        <v>9995.531428571428</v>
      </c>
      <c r="BW27">
        <v>0</v>
      </c>
      <c r="BX27">
        <v>600.7933928571429</v>
      </c>
      <c r="BY27">
        <v>3.464735</v>
      </c>
      <c r="BZ27">
        <v>307.6759642857143</v>
      </c>
      <c r="CA27">
        <v>301.7298571428572</v>
      </c>
      <c r="CB27">
        <v>7.844082857142857</v>
      </c>
      <c r="CC27">
        <v>298.2922142857143</v>
      </c>
      <c r="CD27">
        <v>11.39355357142857</v>
      </c>
      <c r="CE27">
        <v>1.744364642857143</v>
      </c>
      <c r="CF27">
        <v>1.033105357142857</v>
      </c>
      <c r="CG27">
        <v>15.29695714285714</v>
      </c>
      <c r="CH27">
        <v>7.391809285714286</v>
      </c>
      <c r="CI27">
        <v>1500.002857142857</v>
      </c>
      <c r="CJ27">
        <v>0.9729978571428572</v>
      </c>
      <c r="CK27">
        <v>0.02700183214285714</v>
      </c>
      <c r="CL27">
        <v>0</v>
      </c>
      <c r="CM27">
        <v>2.30695</v>
      </c>
      <c r="CN27">
        <v>0</v>
      </c>
      <c r="CO27">
        <v>13049.47142857143</v>
      </c>
      <c r="CP27">
        <v>12533.39642857143</v>
      </c>
      <c r="CQ27">
        <v>39.94392857142856</v>
      </c>
      <c r="CR27">
        <v>41.16042857142855</v>
      </c>
      <c r="CS27">
        <v>40.42607142857141</v>
      </c>
      <c r="CT27">
        <v>40.66714285714284</v>
      </c>
      <c r="CU27">
        <v>39.16271428571429</v>
      </c>
      <c r="CV27">
        <v>1459.498928571429</v>
      </c>
      <c r="CW27">
        <v>40.50285714285714</v>
      </c>
      <c r="CX27">
        <v>0</v>
      </c>
      <c r="CY27">
        <v>1663337791.4</v>
      </c>
      <c r="CZ27">
        <v>0</v>
      </c>
      <c r="DA27">
        <v>0</v>
      </c>
      <c r="DB27" t="s">
        <v>356</v>
      </c>
      <c r="DC27">
        <v>1662142938.1</v>
      </c>
      <c r="DD27">
        <v>1662142938.1</v>
      </c>
      <c r="DE27">
        <v>0</v>
      </c>
      <c r="DF27">
        <v>0.077</v>
      </c>
      <c r="DG27">
        <v>-0.133</v>
      </c>
      <c r="DH27">
        <v>-3.393</v>
      </c>
      <c r="DI27">
        <v>-0.24</v>
      </c>
      <c r="DJ27">
        <v>419</v>
      </c>
      <c r="DK27">
        <v>24</v>
      </c>
      <c r="DL27">
        <v>0.26</v>
      </c>
      <c r="DM27">
        <v>0.23</v>
      </c>
      <c r="DN27">
        <v>2.80581655</v>
      </c>
      <c r="DO27">
        <v>11.54234033020638</v>
      </c>
      <c r="DP27">
        <v>1.11285100437354</v>
      </c>
      <c r="DQ27">
        <v>0</v>
      </c>
      <c r="DR27">
        <v>7.850024250000001</v>
      </c>
      <c r="DS27">
        <v>-0.06805046904316972</v>
      </c>
      <c r="DT27">
        <v>0.007635414490222461</v>
      </c>
      <c r="DU27">
        <v>1</v>
      </c>
      <c r="DV27">
        <v>1</v>
      </c>
      <c r="DW27">
        <v>2</v>
      </c>
      <c r="DX27" t="s">
        <v>357</v>
      </c>
      <c r="DY27">
        <v>2.98291</v>
      </c>
      <c r="DZ27">
        <v>2.71544</v>
      </c>
      <c r="EA27">
        <v>0.06858359999999999</v>
      </c>
      <c r="EB27">
        <v>0.0662498</v>
      </c>
      <c r="EC27">
        <v>0.0924454</v>
      </c>
      <c r="ED27">
        <v>0.0619688</v>
      </c>
      <c r="EE27">
        <v>29518.1</v>
      </c>
      <c r="EF27">
        <v>29735.8</v>
      </c>
      <c r="EG27">
        <v>29456.8</v>
      </c>
      <c r="EH27">
        <v>29453.2</v>
      </c>
      <c r="EI27">
        <v>35442</v>
      </c>
      <c r="EJ27">
        <v>36724.1</v>
      </c>
      <c r="EK27">
        <v>41518.7</v>
      </c>
      <c r="EL27">
        <v>41952.1</v>
      </c>
      <c r="EM27">
        <v>1.96968</v>
      </c>
      <c r="EN27">
        <v>1.87265</v>
      </c>
      <c r="EO27">
        <v>0.034105</v>
      </c>
      <c r="EP27">
        <v>0</v>
      </c>
      <c r="EQ27">
        <v>25.144</v>
      </c>
      <c r="ER27">
        <v>999.9</v>
      </c>
      <c r="ES27">
        <v>59.7</v>
      </c>
      <c r="ET27">
        <v>29.6</v>
      </c>
      <c r="EU27">
        <v>27.4104</v>
      </c>
      <c r="EV27">
        <v>63.5669</v>
      </c>
      <c r="EW27">
        <v>35.2043</v>
      </c>
      <c r="EX27">
        <v>1</v>
      </c>
      <c r="EY27">
        <v>-0.03547</v>
      </c>
      <c r="EZ27">
        <v>0.380588</v>
      </c>
      <c r="FA27">
        <v>20.3911</v>
      </c>
      <c r="FB27">
        <v>5.21744</v>
      </c>
      <c r="FC27">
        <v>12.0099</v>
      </c>
      <c r="FD27">
        <v>4.9891</v>
      </c>
      <c r="FE27">
        <v>3.28858</v>
      </c>
      <c r="FF27">
        <v>9999</v>
      </c>
      <c r="FG27">
        <v>9999</v>
      </c>
      <c r="FH27">
        <v>9999</v>
      </c>
      <c r="FI27">
        <v>233.8</v>
      </c>
      <c r="FJ27">
        <v>1.8671</v>
      </c>
      <c r="FK27">
        <v>1.86619</v>
      </c>
      <c r="FL27">
        <v>1.86562</v>
      </c>
      <c r="FM27">
        <v>1.8656</v>
      </c>
      <c r="FN27">
        <v>1.86738</v>
      </c>
      <c r="FO27">
        <v>1.86996</v>
      </c>
      <c r="FP27">
        <v>1.86859</v>
      </c>
      <c r="FQ27">
        <v>1.86998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-3.274</v>
      </c>
      <c r="GF27">
        <v>-0.1704</v>
      </c>
      <c r="GG27">
        <v>-2.195102806586654</v>
      </c>
      <c r="GH27">
        <v>-0.004122691595359968</v>
      </c>
      <c r="GI27">
        <v>1.072409145259099E-06</v>
      </c>
      <c r="GJ27">
        <v>-3.02996143763856E-10</v>
      </c>
      <c r="GK27">
        <v>-0.2199643628225807</v>
      </c>
      <c r="GL27">
        <v>-0.007501815610006822</v>
      </c>
      <c r="GM27">
        <v>0.0006897476983249637</v>
      </c>
      <c r="GN27">
        <v>-8.847485469147719E-06</v>
      </c>
      <c r="GO27">
        <v>3</v>
      </c>
      <c r="GP27">
        <v>2326</v>
      </c>
      <c r="GQ27">
        <v>1</v>
      </c>
      <c r="GR27">
        <v>31</v>
      </c>
      <c r="GS27">
        <v>19914.2</v>
      </c>
      <c r="GT27">
        <v>19914.2</v>
      </c>
      <c r="GU27">
        <v>0.7128910000000001</v>
      </c>
      <c r="GV27">
        <v>2.23145</v>
      </c>
      <c r="GW27">
        <v>1.39648</v>
      </c>
      <c r="GX27">
        <v>2.3584</v>
      </c>
      <c r="GY27">
        <v>1.49536</v>
      </c>
      <c r="GZ27">
        <v>2.41577</v>
      </c>
      <c r="HA27">
        <v>33.7381</v>
      </c>
      <c r="HB27">
        <v>15.9445</v>
      </c>
      <c r="HC27">
        <v>18</v>
      </c>
      <c r="HD27">
        <v>530.885</v>
      </c>
      <c r="HE27">
        <v>425.307</v>
      </c>
      <c r="HF27">
        <v>24.9997</v>
      </c>
      <c r="HG27">
        <v>26.9476</v>
      </c>
      <c r="HH27">
        <v>30.0003</v>
      </c>
      <c r="HI27">
        <v>26.9219</v>
      </c>
      <c r="HJ27">
        <v>26.8652</v>
      </c>
      <c r="HK27">
        <v>14.2712</v>
      </c>
      <c r="HL27">
        <v>53.5988</v>
      </c>
      <c r="HM27">
        <v>0</v>
      </c>
      <c r="HN27">
        <v>25</v>
      </c>
      <c r="HO27">
        <v>246.212</v>
      </c>
      <c r="HP27">
        <v>11.4546</v>
      </c>
      <c r="HQ27">
        <v>100.77</v>
      </c>
      <c r="HR27">
        <v>100.774</v>
      </c>
    </row>
    <row r="28" spans="1:226">
      <c r="A28">
        <v>12</v>
      </c>
      <c r="B28">
        <v>1663337796.5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1663337789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268.6482642046458</v>
      </c>
      <c r="AK28">
        <v>268.3991333333333</v>
      </c>
      <c r="AL28">
        <v>-3.183073438773175</v>
      </c>
      <c r="AM28">
        <v>64.82162576827348</v>
      </c>
      <c r="AN28">
        <f>(AP28 - AO28 + BO28*1E3/(8.314*(BQ28+273.15)) * AR28/BN28 * AQ28) * BN28/(100*BB28) * 1000/(1000 - AP28)</f>
        <v>0</v>
      </c>
      <c r="AO28">
        <v>11.44022218191499</v>
      </c>
      <c r="AP28">
        <v>19.2597303030303</v>
      </c>
      <c r="AQ28">
        <v>0.0001926795923240489</v>
      </c>
      <c r="AR28">
        <v>87.88653893097961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1663337789</v>
      </c>
      <c r="BH28">
        <v>285.1725555555556</v>
      </c>
      <c r="BI28">
        <v>280.7517777777778</v>
      </c>
      <c r="BJ28">
        <v>19.24288148148148</v>
      </c>
      <c r="BK28">
        <v>11.41229259259259</v>
      </c>
      <c r="BL28">
        <v>288.4748888888889</v>
      </c>
      <c r="BM28">
        <v>19.41326666666667</v>
      </c>
      <c r="BN28">
        <v>500.026</v>
      </c>
      <c r="BO28">
        <v>90.67422592592594</v>
      </c>
      <c r="BP28">
        <v>0.09982027407407408</v>
      </c>
      <c r="BQ28">
        <v>26.64307407407407</v>
      </c>
      <c r="BR28">
        <v>25.7032</v>
      </c>
      <c r="BS28">
        <v>999.9000000000001</v>
      </c>
      <c r="BT28">
        <v>0</v>
      </c>
      <c r="BU28">
        <v>0</v>
      </c>
      <c r="BV28">
        <v>9996.180370370368</v>
      </c>
      <c r="BW28">
        <v>0</v>
      </c>
      <c r="BX28">
        <v>632.8195185185185</v>
      </c>
      <c r="BY28">
        <v>4.420767777777778</v>
      </c>
      <c r="BZ28">
        <v>290.7678148148148</v>
      </c>
      <c r="CA28">
        <v>283.9924074074074</v>
      </c>
      <c r="CB28">
        <v>7.830591481481481</v>
      </c>
      <c r="CC28">
        <v>280.7517777777778</v>
      </c>
      <c r="CD28">
        <v>11.41229259259259</v>
      </c>
      <c r="CE28">
        <v>1.744832962962963</v>
      </c>
      <c r="CF28">
        <v>1.03480037037037</v>
      </c>
      <c r="CG28">
        <v>15.30114444444445</v>
      </c>
      <c r="CH28">
        <v>7.415771111111111</v>
      </c>
      <c r="CI28">
        <v>1500.005185185185</v>
      </c>
      <c r="CJ28">
        <v>0.9730024814814814</v>
      </c>
      <c r="CK28">
        <v>0.02699727407407407</v>
      </c>
      <c r="CL28">
        <v>0</v>
      </c>
      <c r="CM28">
        <v>2.311055555555555</v>
      </c>
      <c r="CN28">
        <v>0</v>
      </c>
      <c r="CO28">
        <v>12952.34444444444</v>
      </c>
      <c r="CP28">
        <v>12533.43703703704</v>
      </c>
      <c r="CQ28">
        <v>39.84003703703703</v>
      </c>
      <c r="CR28">
        <v>40.98581481481482</v>
      </c>
      <c r="CS28">
        <v>40.33074074074074</v>
      </c>
      <c r="CT28">
        <v>40.48351851851852</v>
      </c>
      <c r="CU28">
        <v>39.06222222222222</v>
      </c>
      <c r="CV28">
        <v>1459.507037037037</v>
      </c>
      <c r="CW28">
        <v>40.49703703703704</v>
      </c>
      <c r="CX28">
        <v>0</v>
      </c>
      <c r="CY28">
        <v>1663337796.2</v>
      </c>
      <c r="CZ28">
        <v>0</v>
      </c>
      <c r="DA28">
        <v>0</v>
      </c>
      <c r="DB28" t="s">
        <v>356</v>
      </c>
      <c r="DC28">
        <v>1662142938.1</v>
      </c>
      <c r="DD28">
        <v>1662142938.1</v>
      </c>
      <c r="DE28">
        <v>0</v>
      </c>
      <c r="DF28">
        <v>0.077</v>
      </c>
      <c r="DG28">
        <v>-0.133</v>
      </c>
      <c r="DH28">
        <v>-3.393</v>
      </c>
      <c r="DI28">
        <v>-0.24</v>
      </c>
      <c r="DJ28">
        <v>419</v>
      </c>
      <c r="DK28">
        <v>24</v>
      </c>
      <c r="DL28">
        <v>0.26</v>
      </c>
      <c r="DM28">
        <v>0.23</v>
      </c>
      <c r="DN28">
        <v>3.778795365853658</v>
      </c>
      <c r="DO28">
        <v>11.05943895470383</v>
      </c>
      <c r="DP28">
        <v>1.093538077216531</v>
      </c>
      <c r="DQ28">
        <v>0</v>
      </c>
      <c r="DR28">
        <v>7.837229268292684</v>
      </c>
      <c r="DS28">
        <v>-0.1512305226480797</v>
      </c>
      <c r="DT28">
        <v>0.01721829038711006</v>
      </c>
      <c r="DU28">
        <v>0</v>
      </c>
      <c r="DV28">
        <v>0</v>
      </c>
      <c r="DW28">
        <v>2</v>
      </c>
      <c r="DX28" t="s">
        <v>363</v>
      </c>
      <c r="DY28">
        <v>2.98296</v>
      </c>
      <c r="DZ28">
        <v>2.71616</v>
      </c>
      <c r="EA28">
        <v>0.0653618</v>
      </c>
      <c r="EB28">
        <v>0.0628692</v>
      </c>
      <c r="EC28">
        <v>0.0925084</v>
      </c>
      <c r="ED28">
        <v>0.0620184</v>
      </c>
      <c r="EE28">
        <v>29619.9</v>
      </c>
      <c r="EF28">
        <v>29843</v>
      </c>
      <c r="EG28">
        <v>29456.6</v>
      </c>
      <c r="EH28">
        <v>29452.9</v>
      </c>
      <c r="EI28">
        <v>35438.9</v>
      </c>
      <c r="EJ28">
        <v>36721.6</v>
      </c>
      <c r="EK28">
        <v>41518</v>
      </c>
      <c r="EL28">
        <v>41951.6</v>
      </c>
      <c r="EM28">
        <v>1.9695</v>
      </c>
      <c r="EN28">
        <v>1.87275</v>
      </c>
      <c r="EO28">
        <v>0.0349134</v>
      </c>
      <c r="EP28">
        <v>0</v>
      </c>
      <c r="EQ28">
        <v>25.1391</v>
      </c>
      <c r="ER28">
        <v>999.9</v>
      </c>
      <c r="ES28">
        <v>59.7</v>
      </c>
      <c r="ET28">
        <v>29.6</v>
      </c>
      <c r="EU28">
        <v>27.4113</v>
      </c>
      <c r="EV28">
        <v>63.4869</v>
      </c>
      <c r="EW28">
        <v>35.4647</v>
      </c>
      <c r="EX28">
        <v>1</v>
      </c>
      <c r="EY28">
        <v>-0.0354649</v>
      </c>
      <c r="EZ28">
        <v>0.379771</v>
      </c>
      <c r="FA28">
        <v>20.3912</v>
      </c>
      <c r="FB28">
        <v>5.21729</v>
      </c>
      <c r="FC28">
        <v>12.0099</v>
      </c>
      <c r="FD28">
        <v>4.98935</v>
      </c>
      <c r="FE28">
        <v>3.2885</v>
      </c>
      <c r="FF28">
        <v>9999</v>
      </c>
      <c r="FG28">
        <v>9999</v>
      </c>
      <c r="FH28">
        <v>9999</v>
      </c>
      <c r="FI28">
        <v>233.8</v>
      </c>
      <c r="FJ28">
        <v>1.86713</v>
      </c>
      <c r="FK28">
        <v>1.86619</v>
      </c>
      <c r="FL28">
        <v>1.86562</v>
      </c>
      <c r="FM28">
        <v>1.86558</v>
      </c>
      <c r="FN28">
        <v>1.86738</v>
      </c>
      <c r="FO28">
        <v>1.86996</v>
      </c>
      <c r="FP28">
        <v>1.86858</v>
      </c>
      <c r="FQ28">
        <v>1.86999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-3.217</v>
      </c>
      <c r="GF28">
        <v>-0.1702</v>
      </c>
      <c r="GG28">
        <v>-2.195102806586654</v>
      </c>
      <c r="GH28">
        <v>-0.004122691595359968</v>
      </c>
      <c r="GI28">
        <v>1.072409145259099E-06</v>
      </c>
      <c r="GJ28">
        <v>-3.02996143763856E-10</v>
      </c>
      <c r="GK28">
        <v>-0.2199643628225807</v>
      </c>
      <c r="GL28">
        <v>-0.007501815610006822</v>
      </c>
      <c r="GM28">
        <v>0.0006897476983249637</v>
      </c>
      <c r="GN28">
        <v>-8.847485469147719E-06</v>
      </c>
      <c r="GO28">
        <v>3</v>
      </c>
      <c r="GP28">
        <v>2326</v>
      </c>
      <c r="GQ28">
        <v>1</v>
      </c>
      <c r="GR28">
        <v>31</v>
      </c>
      <c r="GS28">
        <v>19914.3</v>
      </c>
      <c r="GT28">
        <v>19914.3</v>
      </c>
      <c r="GU28">
        <v>0.67627</v>
      </c>
      <c r="GV28">
        <v>2.23633</v>
      </c>
      <c r="GW28">
        <v>1.39648</v>
      </c>
      <c r="GX28">
        <v>2.35718</v>
      </c>
      <c r="GY28">
        <v>1.49536</v>
      </c>
      <c r="GZ28">
        <v>2.41943</v>
      </c>
      <c r="HA28">
        <v>33.7381</v>
      </c>
      <c r="HB28">
        <v>15.9445</v>
      </c>
      <c r="HC28">
        <v>18</v>
      </c>
      <c r="HD28">
        <v>530.768</v>
      </c>
      <c r="HE28">
        <v>425.366</v>
      </c>
      <c r="HF28">
        <v>24.9998</v>
      </c>
      <c r="HG28">
        <v>26.9476</v>
      </c>
      <c r="HH28">
        <v>30</v>
      </c>
      <c r="HI28">
        <v>26.9219</v>
      </c>
      <c r="HJ28">
        <v>26.8652</v>
      </c>
      <c r="HK28">
        <v>13.5332</v>
      </c>
      <c r="HL28">
        <v>53.5988</v>
      </c>
      <c r="HM28">
        <v>0</v>
      </c>
      <c r="HN28">
        <v>25</v>
      </c>
      <c r="HO28">
        <v>232.853</v>
      </c>
      <c r="HP28">
        <v>11.4504</v>
      </c>
      <c r="HQ28">
        <v>100.769</v>
      </c>
      <c r="HR28">
        <v>100.773</v>
      </c>
    </row>
    <row r="29" spans="1:226">
      <c r="A29">
        <v>13</v>
      </c>
      <c r="B29">
        <v>1663337801.5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1663337793.714286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251.9673627581902</v>
      </c>
      <c r="AK29">
        <v>252.5782181818182</v>
      </c>
      <c r="AL29">
        <v>-3.162865323005484</v>
      </c>
      <c r="AM29">
        <v>64.82162576827348</v>
      </c>
      <c r="AN29">
        <f>(AP29 - AO29 + BO29*1E3/(8.314*(BQ29+273.15)) * AR29/BN29 * AQ29) * BN29/(100*BB29) * 1000/(1000 - AP29)</f>
        <v>0</v>
      </c>
      <c r="AO29">
        <v>11.44818450676983</v>
      </c>
      <c r="AP29">
        <v>19.26763212121211</v>
      </c>
      <c r="AQ29">
        <v>7.882841178267317E-05</v>
      </c>
      <c r="AR29">
        <v>87.88653893097961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1663337793.714286</v>
      </c>
      <c r="BH29">
        <v>270.41625</v>
      </c>
      <c r="BI29">
        <v>265.1128928571429</v>
      </c>
      <c r="BJ29">
        <v>19.25121428571428</v>
      </c>
      <c r="BK29">
        <v>11.43025357142857</v>
      </c>
      <c r="BL29">
        <v>273.6653571428571</v>
      </c>
      <c r="BM29">
        <v>19.421525</v>
      </c>
      <c r="BN29">
        <v>500.0855714285714</v>
      </c>
      <c r="BO29">
        <v>90.67396428571429</v>
      </c>
      <c r="BP29">
        <v>0.1001263571428571</v>
      </c>
      <c r="BQ29">
        <v>26.64131071428571</v>
      </c>
      <c r="BR29">
        <v>25.70347857142857</v>
      </c>
      <c r="BS29">
        <v>999.9000000000002</v>
      </c>
      <c r="BT29">
        <v>0</v>
      </c>
      <c r="BU29">
        <v>0</v>
      </c>
      <c r="BV29">
        <v>9995.889999999999</v>
      </c>
      <c r="BW29">
        <v>0</v>
      </c>
      <c r="BX29">
        <v>655.2336428571431</v>
      </c>
      <c r="BY29">
        <v>5.303424285714287</v>
      </c>
      <c r="BZ29">
        <v>275.72425</v>
      </c>
      <c r="CA29">
        <v>268.1778571428571</v>
      </c>
      <c r="CB29">
        <v>7.820970714285714</v>
      </c>
      <c r="CC29">
        <v>265.1128928571429</v>
      </c>
      <c r="CD29">
        <v>11.43025357142857</v>
      </c>
      <c r="CE29">
        <v>1.745583928571428</v>
      </c>
      <c r="CF29">
        <v>1.036426071428572</v>
      </c>
      <c r="CG29">
        <v>15.30784285714286</v>
      </c>
      <c r="CH29">
        <v>7.438733214285714</v>
      </c>
      <c r="CI29">
        <v>1500.018928571429</v>
      </c>
      <c r="CJ29">
        <v>0.9730042857142855</v>
      </c>
      <c r="CK29">
        <v>0.02699552142857143</v>
      </c>
      <c r="CL29">
        <v>0</v>
      </c>
      <c r="CM29">
        <v>2.255971428571429</v>
      </c>
      <c r="CN29">
        <v>0</v>
      </c>
      <c r="CO29">
        <v>12887.28214285715</v>
      </c>
      <c r="CP29">
        <v>12533.56428571428</v>
      </c>
      <c r="CQ29">
        <v>39.74982142857142</v>
      </c>
      <c r="CR29">
        <v>40.85017857142856</v>
      </c>
      <c r="CS29">
        <v>40.24310714285713</v>
      </c>
      <c r="CT29">
        <v>40.33010714285714</v>
      </c>
      <c r="CU29">
        <v>38.98410714285713</v>
      </c>
      <c r="CV29">
        <v>1459.524642857143</v>
      </c>
      <c r="CW29">
        <v>40.49428571428571</v>
      </c>
      <c r="CX29">
        <v>0</v>
      </c>
      <c r="CY29">
        <v>1663337801.6</v>
      </c>
      <c r="CZ29">
        <v>0</v>
      </c>
      <c r="DA29">
        <v>0</v>
      </c>
      <c r="DB29" t="s">
        <v>356</v>
      </c>
      <c r="DC29">
        <v>1662142938.1</v>
      </c>
      <c r="DD29">
        <v>1662142938.1</v>
      </c>
      <c r="DE29">
        <v>0</v>
      </c>
      <c r="DF29">
        <v>0.077</v>
      </c>
      <c r="DG29">
        <v>-0.133</v>
      </c>
      <c r="DH29">
        <v>-3.393</v>
      </c>
      <c r="DI29">
        <v>-0.24</v>
      </c>
      <c r="DJ29">
        <v>419</v>
      </c>
      <c r="DK29">
        <v>24</v>
      </c>
      <c r="DL29">
        <v>0.26</v>
      </c>
      <c r="DM29">
        <v>0.23</v>
      </c>
      <c r="DN29">
        <v>4.829169250000001</v>
      </c>
      <c r="DO29">
        <v>11.06021414634145</v>
      </c>
      <c r="DP29">
        <v>1.067621475367996</v>
      </c>
      <c r="DQ29">
        <v>0</v>
      </c>
      <c r="DR29">
        <v>7.82736425</v>
      </c>
      <c r="DS29">
        <v>-0.1429552345216155</v>
      </c>
      <c r="DT29">
        <v>0.01659961277974575</v>
      </c>
      <c r="DU29">
        <v>0</v>
      </c>
      <c r="DV29">
        <v>0</v>
      </c>
      <c r="DW29">
        <v>2</v>
      </c>
      <c r="DX29" t="s">
        <v>363</v>
      </c>
      <c r="DY29">
        <v>2.98303</v>
      </c>
      <c r="DZ29">
        <v>2.71605</v>
      </c>
      <c r="EA29">
        <v>0.0620792</v>
      </c>
      <c r="EB29">
        <v>0.0593475</v>
      </c>
      <c r="EC29">
        <v>0.0925291</v>
      </c>
      <c r="ED29">
        <v>0.0620459</v>
      </c>
      <c r="EE29">
        <v>29724.6</v>
      </c>
      <c r="EF29">
        <v>29955.8</v>
      </c>
      <c r="EG29">
        <v>29457.3</v>
      </c>
      <c r="EH29">
        <v>29453.5</v>
      </c>
      <c r="EI29">
        <v>35438.7</v>
      </c>
      <c r="EJ29">
        <v>36721.3</v>
      </c>
      <c r="EK29">
        <v>41518.9</v>
      </c>
      <c r="EL29">
        <v>41952.5</v>
      </c>
      <c r="EM29">
        <v>1.96992</v>
      </c>
      <c r="EN29">
        <v>1.87243</v>
      </c>
      <c r="EO29">
        <v>0.034444</v>
      </c>
      <c r="EP29">
        <v>0</v>
      </c>
      <c r="EQ29">
        <v>25.1341</v>
      </c>
      <c r="ER29">
        <v>999.9</v>
      </c>
      <c r="ES29">
        <v>59.7</v>
      </c>
      <c r="ET29">
        <v>29.6</v>
      </c>
      <c r="EU29">
        <v>27.4128</v>
      </c>
      <c r="EV29">
        <v>63.5269</v>
      </c>
      <c r="EW29">
        <v>35.2965</v>
      </c>
      <c r="EX29">
        <v>1</v>
      </c>
      <c r="EY29">
        <v>-0.0352846</v>
      </c>
      <c r="EZ29">
        <v>0.378709</v>
      </c>
      <c r="FA29">
        <v>20.3912</v>
      </c>
      <c r="FB29">
        <v>5.21729</v>
      </c>
      <c r="FC29">
        <v>12.0099</v>
      </c>
      <c r="FD29">
        <v>4.9891</v>
      </c>
      <c r="FE29">
        <v>3.2886</v>
      </c>
      <c r="FF29">
        <v>9999</v>
      </c>
      <c r="FG29">
        <v>9999</v>
      </c>
      <c r="FH29">
        <v>9999</v>
      </c>
      <c r="FI29">
        <v>233.8</v>
      </c>
      <c r="FJ29">
        <v>1.8671</v>
      </c>
      <c r="FK29">
        <v>1.86618</v>
      </c>
      <c r="FL29">
        <v>1.86563</v>
      </c>
      <c r="FM29">
        <v>1.86558</v>
      </c>
      <c r="FN29">
        <v>1.86738</v>
      </c>
      <c r="FO29">
        <v>1.86995</v>
      </c>
      <c r="FP29">
        <v>1.86859</v>
      </c>
      <c r="FQ29">
        <v>1.86998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-3.161</v>
      </c>
      <c r="GF29">
        <v>-0.1702</v>
      </c>
      <c r="GG29">
        <v>-2.195102806586654</v>
      </c>
      <c r="GH29">
        <v>-0.004122691595359968</v>
      </c>
      <c r="GI29">
        <v>1.072409145259099E-06</v>
      </c>
      <c r="GJ29">
        <v>-3.02996143763856E-10</v>
      </c>
      <c r="GK29">
        <v>-0.2199643628225807</v>
      </c>
      <c r="GL29">
        <v>-0.007501815610006822</v>
      </c>
      <c r="GM29">
        <v>0.0006897476983249637</v>
      </c>
      <c r="GN29">
        <v>-8.847485469147719E-06</v>
      </c>
      <c r="GO29">
        <v>3</v>
      </c>
      <c r="GP29">
        <v>2326</v>
      </c>
      <c r="GQ29">
        <v>1</v>
      </c>
      <c r="GR29">
        <v>31</v>
      </c>
      <c r="GS29">
        <v>19914.4</v>
      </c>
      <c r="GT29">
        <v>19914.4</v>
      </c>
      <c r="GU29">
        <v>0.643311</v>
      </c>
      <c r="GV29">
        <v>2.24121</v>
      </c>
      <c r="GW29">
        <v>1.39648</v>
      </c>
      <c r="GX29">
        <v>2.3584</v>
      </c>
      <c r="GY29">
        <v>1.49536</v>
      </c>
      <c r="GZ29">
        <v>2.34131</v>
      </c>
      <c r="HA29">
        <v>33.7606</v>
      </c>
      <c r="HB29">
        <v>15.9445</v>
      </c>
      <c r="HC29">
        <v>18</v>
      </c>
      <c r="HD29">
        <v>531.052</v>
      </c>
      <c r="HE29">
        <v>425.157</v>
      </c>
      <c r="HF29">
        <v>24.9997</v>
      </c>
      <c r="HG29">
        <v>26.9476</v>
      </c>
      <c r="HH29">
        <v>30.0002</v>
      </c>
      <c r="HI29">
        <v>26.9219</v>
      </c>
      <c r="HJ29">
        <v>26.863</v>
      </c>
      <c r="HK29">
        <v>12.8749</v>
      </c>
      <c r="HL29">
        <v>53.5988</v>
      </c>
      <c r="HM29">
        <v>0</v>
      </c>
      <c r="HN29">
        <v>25</v>
      </c>
      <c r="HO29">
        <v>212.817</v>
      </c>
      <c r="HP29">
        <v>11.45</v>
      </c>
      <c r="HQ29">
        <v>100.771</v>
      </c>
      <c r="HR29">
        <v>100.775</v>
      </c>
    </row>
    <row r="30" spans="1:226">
      <c r="A30">
        <v>14</v>
      </c>
      <c r="B30">
        <v>1663337806.5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1663337799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235.1259610636362</v>
      </c>
      <c r="AK30">
        <v>236.6643515151514</v>
      </c>
      <c r="AL30">
        <v>-3.185299868987956</v>
      </c>
      <c r="AM30">
        <v>64.82162576827348</v>
      </c>
      <c r="AN30">
        <f>(AP30 - AO30 + BO30*1E3/(8.314*(BQ30+273.15)) * AR30/BN30 * AQ30) * BN30/(100*BB30) * 1000/(1000 - AP30)</f>
        <v>0</v>
      </c>
      <c r="AO30">
        <v>11.45564515990859</v>
      </c>
      <c r="AP30">
        <v>19.27217878787878</v>
      </c>
      <c r="AQ30">
        <v>5.604289355359415E-05</v>
      </c>
      <c r="AR30">
        <v>87.88653893097961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1663337799</v>
      </c>
      <c r="BH30">
        <v>253.9137407407408</v>
      </c>
      <c r="BI30">
        <v>247.6361851851852</v>
      </c>
      <c r="BJ30">
        <v>19.2622037037037</v>
      </c>
      <c r="BK30">
        <v>11.44864444444445</v>
      </c>
      <c r="BL30">
        <v>257.1029629629629</v>
      </c>
      <c r="BM30">
        <v>19.43241111111111</v>
      </c>
      <c r="BN30">
        <v>500.100962962963</v>
      </c>
      <c r="BO30">
        <v>90.67417407407407</v>
      </c>
      <c r="BP30">
        <v>0.1001620074074074</v>
      </c>
      <c r="BQ30">
        <v>26.63935185185185</v>
      </c>
      <c r="BR30">
        <v>25.70368148148148</v>
      </c>
      <c r="BS30">
        <v>999.9000000000001</v>
      </c>
      <c r="BT30">
        <v>0</v>
      </c>
      <c r="BU30">
        <v>0</v>
      </c>
      <c r="BV30">
        <v>9999.187037037036</v>
      </c>
      <c r="BW30">
        <v>0</v>
      </c>
      <c r="BX30">
        <v>668.2567777777778</v>
      </c>
      <c r="BY30">
        <v>6.277659259259258</v>
      </c>
      <c r="BZ30">
        <v>258.9007037037037</v>
      </c>
      <c r="CA30">
        <v>250.503962962963</v>
      </c>
      <c r="CB30">
        <v>7.813569259259259</v>
      </c>
      <c r="CC30">
        <v>247.6361851851852</v>
      </c>
      <c r="CD30">
        <v>11.44864444444445</v>
      </c>
      <c r="CE30">
        <v>1.746584074074074</v>
      </c>
      <c r="CF30">
        <v>1.038095555555556</v>
      </c>
      <c r="CG30">
        <v>15.31676666666666</v>
      </c>
      <c r="CH30">
        <v>7.462312962962962</v>
      </c>
      <c r="CI30">
        <v>1500.017777777778</v>
      </c>
      <c r="CJ30">
        <v>0.9730054074074072</v>
      </c>
      <c r="CK30">
        <v>0.02699444814814815</v>
      </c>
      <c r="CL30">
        <v>0</v>
      </c>
      <c r="CM30">
        <v>2.29622962962963</v>
      </c>
      <c r="CN30">
        <v>0</v>
      </c>
      <c r="CO30">
        <v>12821.01111111111</v>
      </c>
      <c r="CP30">
        <v>12533.55925925926</v>
      </c>
      <c r="CQ30">
        <v>39.64792592592593</v>
      </c>
      <c r="CR30">
        <v>40.71037037037036</v>
      </c>
      <c r="CS30">
        <v>40.15022222222222</v>
      </c>
      <c r="CT30">
        <v>40.16877777777778</v>
      </c>
      <c r="CU30">
        <v>38.89555555555555</v>
      </c>
      <c r="CV30">
        <v>1459.526666666667</v>
      </c>
      <c r="CW30">
        <v>40.49111111111111</v>
      </c>
      <c r="CX30">
        <v>0</v>
      </c>
      <c r="CY30">
        <v>1663337806.4</v>
      </c>
      <c r="CZ30">
        <v>0</v>
      </c>
      <c r="DA30">
        <v>0</v>
      </c>
      <c r="DB30" t="s">
        <v>356</v>
      </c>
      <c r="DC30">
        <v>1662142938.1</v>
      </c>
      <c r="DD30">
        <v>1662142938.1</v>
      </c>
      <c r="DE30">
        <v>0</v>
      </c>
      <c r="DF30">
        <v>0.077</v>
      </c>
      <c r="DG30">
        <v>-0.133</v>
      </c>
      <c r="DH30">
        <v>-3.393</v>
      </c>
      <c r="DI30">
        <v>-0.24</v>
      </c>
      <c r="DJ30">
        <v>419</v>
      </c>
      <c r="DK30">
        <v>24</v>
      </c>
      <c r="DL30">
        <v>0.26</v>
      </c>
      <c r="DM30">
        <v>0.23</v>
      </c>
      <c r="DN30">
        <v>5.60718675</v>
      </c>
      <c r="DO30">
        <v>11.08147598499061</v>
      </c>
      <c r="DP30">
        <v>1.069651323549846</v>
      </c>
      <c r="DQ30">
        <v>0</v>
      </c>
      <c r="DR30">
        <v>7.820593499999999</v>
      </c>
      <c r="DS30">
        <v>-0.09201951219513814</v>
      </c>
      <c r="DT30">
        <v>0.01341219213066975</v>
      </c>
      <c r="DU30">
        <v>1</v>
      </c>
      <c r="DV30">
        <v>1</v>
      </c>
      <c r="DW30">
        <v>2</v>
      </c>
      <c r="DX30" t="s">
        <v>357</v>
      </c>
      <c r="DY30">
        <v>2.98302</v>
      </c>
      <c r="DZ30">
        <v>2.7158</v>
      </c>
      <c r="EA30">
        <v>0.058712</v>
      </c>
      <c r="EB30">
        <v>0.0557819</v>
      </c>
      <c r="EC30">
        <v>0.09254859999999999</v>
      </c>
      <c r="ED30">
        <v>0.062066</v>
      </c>
      <c r="EE30">
        <v>29831</v>
      </c>
      <c r="EF30">
        <v>30069.2</v>
      </c>
      <c r="EG30">
        <v>29457</v>
      </c>
      <c r="EH30">
        <v>29453.3</v>
      </c>
      <c r="EI30">
        <v>35437.5</v>
      </c>
      <c r="EJ30">
        <v>36720</v>
      </c>
      <c r="EK30">
        <v>41518.4</v>
      </c>
      <c r="EL30">
        <v>41952.1</v>
      </c>
      <c r="EM30">
        <v>1.96985</v>
      </c>
      <c r="EN30">
        <v>1.8727</v>
      </c>
      <c r="EO30">
        <v>0.035353</v>
      </c>
      <c r="EP30">
        <v>0</v>
      </c>
      <c r="EQ30">
        <v>25.1274</v>
      </c>
      <c r="ER30">
        <v>999.9</v>
      </c>
      <c r="ES30">
        <v>59.7</v>
      </c>
      <c r="ET30">
        <v>29.6</v>
      </c>
      <c r="EU30">
        <v>27.4113</v>
      </c>
      <c r="EV30">
        <v>63.2069</v>
      </c>
      <c r="EW30">
        <v>34.9439</v>
      </c>
      <c r="EX30">
        <v>1</v>
      </c>
      <c r="EY30">
        <v>-0.0354878</v>
      </c>
      <c r="EZ30">
        <v>0.376607</v>
      </c>
      <c r="FA30">
        <v>20.3911</v>
      </c>
      <c r="FB30">
        <v>5.21669</v>
      </c>
      <c r="FC30">
        <v>12.0099</v>
      </c>
      <c r="FD30">
        <v>4.98895</v>
      </c>
      <c r="FE30">
        <v>3.2885</v>
      </c>
      <c r="FF30">
        <v>9999</v>
      </c>
      <c r="FG30">
        <v>9999</v>
      </c>
      <c r="FH30">
        <v>9999</v>
      </c>
      <c r="FI30">
        <v>233.8</v>
      </c>
      <c r="FJ30">
        <v>1.86708</v>
      </c>
      <c r="FK30">
        <v>1.86616</v>
      </c>
      <c r="FL30">
        <v>1.86563</v>
      </c>
      <c r="FM30">
        <v>1.86558</v>
      </c>
      <c r="FN30">
        <v>1.86739</v>
      </c>
      <c r="FO30">
        <v>1.86996</v>
      </c>
      <c r="FP30">
        <v>1.86856</v>
      </c>
      <c r="FQ30">
        <v>1.86997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-3.104</v>
      </c>
      <c r="GF30">
        <v>-0.1701</v>
      </c>
      <c r="GG30">
        <v>-2.195102806586654</v>
      </c>
      <c r="GH30">
        <v>-0.004122691595359968</v>
      </c>
      <c r="GI30">
        <v>1.072409145259099E-06</v>
      </c>
      <c r="GJ30">
        <v>-3.02996143763856E-10</v>
      </c>
      <c r="GK30">
        <v>-0.2199643628225807</v>
      </c>
      <c r="GL30">
        <v>-0.007501815610006822</v>
      </c>
      <c r="GM30">
        <v>0.0006897476983249637</v>
      </c>
      <c r="GN30">
        <v>-8.847485469147719E-06</v>
      </c>
      <c r="GO30">
        <v>3</v>
      </c>
      <c r="GP30">
        <v>2326</v>
      </c>
      <c r="GQ30">
        <v>1</v>
      </c>
      <c r="GR30">
        <v>31</v>
      </c>
      <c r="GS30">
        <v>19914.5</v>
      </c>
      <c r="GT30">
        <v>19914.5</v>
      </c>
      <c r="GU30">
        <v>0.609131</v>
      </c>
      <c r="GV30">
        <v>2.24731</v>
      </c>
      <c r="GW30">
        <v>1.39648</v>
      </c>
      <c r="GX30">
        <v>2.35718</v>
      </c>
      <c r="GY30">
        <v>1.49536</v>
      </c>
      <c r="GZ30">
        <v>2.34375</v>
      </c>
      <c r="HA30">
        <v>33.7381</v>
      </c>
      <c r="HB30">
        <v>15.9358</v>
      </c>
      <c r="HC30">
        <v>18</v>
      </c>
      <c r="HD30">
        <v>531.002</v>
      </c>
      <c r="HE30">
        <v>425.32</v>
      </c>
      <c r="HF30">
        <v>24.9996</v>
      </c>
      <c r="HG30">
        <v>26.9476</v>
      </c>
      <c r="HH30">
        <v>30.0002</v>
      </c>
      <c r="HI30">
        <v>26.9219</v>
      </c>
      <c r="HJ30">
        <v>26.863</v>
      </c>
      <c r="HK30">
        <v>12.1293</v>
      </c>
      <c r="HL30">
        <v>53.5988</v>
      </c>
      <c r="HM30">
        <v>0</v>
      </c>
      <c r="HN30">
        <v>25</v>
      </c>
      <c r="HO30">
        <v>199.46</v>
      </c>
      <c r="HP30">
        <v>11.45</v>
      </c>
      <c r="HQ30">
        <v>100.77</v>
      </c>
      <c r="HR30">
        <v>100.774</v>
      </c>
    </row>
    <row r="31" spans="1:226">
      <c r="A31">
        <v>15</v>
      </c>
      <c r="B31">
        <v>1663337811.5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1663337803.714286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218.3745497082263</v>
      </c>
      <c r="AK31">
        <v>220.8315878787878</v>
      </c>
      <c r="AL31">
        <v>-3.165329806138132</v>
      </c>
      <c r="AM31">
        <v>64.82162576827348</v>
      </c>
      <c r="AN31">
        <f>(AP31 - AO31 + BO31*1E3/(8.314*(BQ31+273.15)) * AR31/BN31 * AQ31) * BN31/(100*BB31) * 1000/(1000 - AP31)</f>
        <v>0</v>
      </c>
      <c r="AO31">
        <v>11.45866639175955</v>
      </c>
      <c r="AP31">
        <v>19.28124666666666</v>
      </c>
      <c r="AQ31">
        <v>6.506354515726706E-05</v>
      </c>
      <c r="AR31">
        <v>87.88653893097961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1663337803.714286</v>
      </c>
      <c r="BH31">
        <v>239.2383928571429</v>
      </c>
      <c r="BI31">
        <v>232.0185</v>
      </c>
      <c r="BJ31">
        <v>19.270325</v>
      </c>
      <c r="BK31">
        <v>11.45429285714286</v>
      </c>
      <c r="BL31">
        <v>242.3738571428572</v>
      </c>
      <c r="BM31">
        <v>19.44045714285715</v>
      </c>
      <c r="BN31">
        <v>500.148</v>
      </c>
      <c r="BO31">
        <v>90.67416071428572</v>
      </c>
      <c r="BP31">
        <v>0.1003652571428571</v>
      </c>
      <c r="BQ31">
        <v>26.63942857142857</v>
      </c>
      <c r="BR31">
        <v>25.70641785714286</v>
      </c>
      <c r="BS31">
        <v>999.9000000000002</v>
      </c>
      <c r="BT31">
        <v>0</v>
      </c>
      <c r="BU31">
        <v>0</v>
      </c>
      <c r="BV31">
        <v>9998.432499999999</v>
      </c>
      <c r="BW31">
        <v>0</v>
      </c>
      <c r="BX31">
        <v>669.1492142857143</v>
      </c>
      <c r="BY31">
        <v>7.219971428571428</v>
      </c>
      <c r="BZ31">
        <v>243.9390714285714</v>
      </c>
      <c r="CA31">
        <v>234.7067857142858</v>
      </c>
      <c r="CB31">
        <v>7.816046785714286</v>
      </c>
      <c r="CC31">
        <v>232.0185</v>
      </c>
      <c r="CD31">
        <v>11.45429285714286</v>
      </c>
      <c r="CE31">
        <v>1.74732</v>
      </c>
      <c r="CF31">
        <v>1.0386075</v>
      </c>
      <c r="CG31">
        <v>15.32333214285714</v>
      </c>
      <c r="CH31">
        <v>7.469528571428573</v>
      </c>
      <c r="CI31">
        <v>1500.009642857143</v>
      </c>
      <c r="CJ31">
        <v>0.9730038928571426</v>
      </c>
      <c r="CK31">
        <v>0.02699605357142858</v>
      </c>
      <c r="CL31">
        <v>0</v>
      </c>
      <c r="CM31">
        <v>2.230528571428571</v>
      </c>
      <c r="CN31">
        <v>0</v>
      </c>
      <c r="CO31">
        <v>12769.12142857143</v>
      </c>
      <c r="CP31">
        <v>12533.48214285714</v>
      </c>
      <c r="CQ31">
        <v>39.55774999999999</v>
      </c>
      <c r="CR31">
        <v>40.59346428571428</v>
      </c>
      <c r="CS31">
        <v>40.06667857142856</v>
      </c>
      <c r="CT31">
        <v>40.0310357142857</v>
      </c>
      <c r="CU31">
        <v>38.81667857142856</v>
      </c>
      <c r="CV31">
        <v>1459.515357142858</v>
      </c>
      <c r="CW31">
        <v>40.49428571428572</v>
      </c>
      <c r="CX31">
        <v>0</v>
      </c>
      <c r="CY31">
        <v>1663337811.8</v>
      </c>
      <c r="CZ31">
        <v>0</v>
      </c>
      <c r="DA31">
        <v>0</v>
      </c>
      <c r="DB31" t="s">
        <v>356</v>
      </c>
      <c r="DC31">
        <v>1662142938.1</v>
      </c>
      <c r="DD31">
        <v>1662142938.1</v>
      </c>
      <c r="DE31">
        <v>0</v>
      </c>
      <c r="DF31">
        <v>0.077</v>
      </c>
      <c r="DG31">
        <v>-0.133</v>
      </c>
      <c r="DH31">
        <v>-3.393</v>
      </c>
      <c r="DI31">
        <v>-0.24</v>
      </c>
      <c r="DJ31">
        <v>419</v>
      </c>
      <c r="DK31">
        <v>24</v>
      </c>
      <c r="DL31">
        <v>0.26</v>
      </c>
      <c r="DM31">
        <v>0.23</v>
      </c>
      <c r="DN31">
        <v>6.590739756097561</v>
      </c>
      <c r="DO31">
        <v>11.87776766550523</v>
      </c>
      <c r="DP31">
        <v>1.172703341208009</v>
      </c>
      <c r="DQ31">
        <v>0</v>
      </c>
      <c r="DR31">
        <v>7.814368780487806</v>
      </c>
      <c r="DS31">
        <v>0.02189665505226886</v>
      </c>
      <c r="DT31">
        <v>0.003160555828796009</v>
      </c>
      <c r="DU31">
        <v>1</v>
      </c>
      <c r="DV31">
        <v>1</v>
      </c>
      <c r="DW31">
        <v>2</v>
      </c>
      <c r="DX31" t="s">
        <v>357</v>
      </c>
      <c r="DY31">
        <v>2.98244</v>
      </c>
      <c r="DZ31">
        <v>2.7155</v>
      </c>
      <c r="EA31">
        <v>0.0552798</v>
      </c>
      <c r="EB31">
        <v>0.0521192</v>
      </c>
      <c r="EC31">
        <v>0.0925826</v>
      </c>
      <c r="ED31">
        <v>0.0620816</v>
      </c>
      <c r="EE31">
        <v>29939.9</v>
      </c>
      <c r="EF31">
        <v>30185.8</v>
      </c>
      <c r="EG31">
        <v>29457.1</v>
      </c>
      <c r="EH31">
        <v>29453.3</v>
      </c>
      <c r="EI31">
        <v>35436.3</v>
      </c>
      <c r="EJ31">
        <v>36719.2</v>
      </c>
      <c r="EK31">
        <v>41518.7</v>
      </c>
      <c r="EL31">
        <v>41951.9</v>
      </c>
      <c r="EM31">
        <v>1.96955</v>
      </c>
      <c r="EN31">
        <v>1.87267</v>
      </c>
      <c r="EO31">
        <v>0.0361353</v>
      </c>
      <c r="EP31">
        <v>0</v>
      </c>
      <c r="EQ31">
        <v>25.123</v>
      </c>
      <c r="ER31">
        <v>999.9</v>
      </c>
      <c r="ES31">
        <v>59.7</v>
      </c>
      <c r="ET31">
        <v>29.6</v>
      </c>
      <c r="EU31">
        <v>27.4139</v>
      </c>
      <c r="EV31">
        <v>63.4869</v>
      </c>
      <c r="EW31">
        <v>35.3285</v>
      </c>
      <c r="EX31">
        <v>1</v>
      </c>
      <c r="EY31">
        <v>-0.0354827</v>
      </c>
      <c r="EZ31">
        <v>0.375754</v>
      </c>
      <c r="FA31">
        <v>20.3913</v>
      </c>
      <c r="FB31">
        <v>5.21684</v>
      </c>
      <c r="FC31">
        <v>12.0099</v>
      </c>
      <c r="FD31">
        <v>4.98915</v>
      </c>
      <c r="FE31">
        <v>3.2884</v>
      </c>
      <c r="FF31">
        <v>9999</v>
      </c>
      <c r="FG31">
        <v>9999</v>
      </c>
      <c r="FH31">
        <v>9999</v>
      </c>
      <c r="FI31">
        <v>233.8</v>
      </c>
      <c r="FJ31">
        <v>1.8671</v>
      </c>
      <c r="FK31">
        <v>1.86617</v>
      </c>
      <c r="FL31">
        <v>1.86561</v>
      </c>
      <c r="FM31">
        <v>1.86558</v>
      </c>
      <c r="FN31">
        <v>1.8674</v>
      </c>
      <c r="FO31">
        <v>1.86995</v>
      </c>
      <c r="FP31">
        <v>1.86856</v>
      </c>
      <c r="FQ31">
        <v>1.86998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-3.047</v>
      </c>
      <c r="GF31">
        <v>-0.17</v>
      </c>
      <c r="GG31">
        <v>-2.195102806586654</v>
      </c>
      <c r="GH31">
        <v>-0.004122691595359968</v>
      </c>
      <c r="GI31">
        <v>1.072409145259099E-06</v>
      </c>
      <c r="GJ31">
        <v>-3.02996143763856E-10</v>
      </c>
      <c r="GK31">
        <v>-0.2199643628225807</v>
      </c>
      <c r="GL31">
        <v>-0.007501815610006822</v>
      </c>
      <c r="GM31">
        <v>0.0006897476983249637</v>
      </c>
      <c r="GN31">
        <v>-8.847485469147719E-06</v>
      </c>
      <c r="GO31">
        <v>3</v>
      </c>
      <c r="GP31">
        <v>2326</v>
      </c>
      <c r="GQ31">
        <v>1</v>
      </c>
      <c r="GR31">
        <v>31</v>
      </c>
      <c r="GS31">
        <v>19914.6</v>
      </c>
      <c r="GT31">
        <v>19914.6</v>
      </c>
      <c r="GU31">
        <v>0.57251</v>
      </c>
      <c r="GV31">
        <v>2.24854</v>
      </c>
      <c r="GW31">
        <v>1.39648</v>
      </c>
      <c r="GX31">
        <v>2.3584</v>
      </c>
      <c r="GY31">
        <v>1.49536</v>
      </c>
      <c r="GZ31">
        <v>2.33032</v>
      </c>
      <c r="HA31">
        <v>33.7606</v>
      </c>
      <c r="HB31">
        <v>15.9358</v>
      </c>
      <c r="HC31">
        <v>18</v>
      </c>
      <c r="HD31">
        <v>530.802</v>
      </c>
      <c r="HE31">
        <v>425.305</v>
      </c>
      <c r="HF31">
        <v>24.9997</v>
      </c>
      <c r="HG31">
        <v>26.9476</v>
      </c>
      <c r="HH31">
        <v>30</v>
      </c>
      <c r="HI31">
        <v>26.9219</v>
      </c>
      <c r="HJ31">
        <v>26.863</v>
      </c>
      <c r="HK31">
        <v>11.4568</v>
      </c>
      <c r="HL31">
        <v>53.5988</v>
      </c>
      <c r="HM31">
        <v>0</v>
      </c>
      <c r="HN31">
        <v>25</v>
      </c>
      <c r="HO31">
        <v>179.424</v>
      </c>
      <c r="HP31">
        <v>11.45</v>
      </c>
      <c r="HQ31">
        <v>100.771</v>
      </c>
      <c r="HR31">
        <v>100.774</v>
      </c>
    </row>
    <row r="32" spans="1:226">
      <c r="A32">
        <v>16</v>
      </c>
      <c r="B32">
        <v>1663337816.5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1663337809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201.6889163853215</v>
      </c>
      <c r="AK32">
        <v>205.0391818181818</v>
      </c>
      <c r="AL32">
        <v>-3.154518022033267</v>
      </c>
      <c r="AM32">
        <v>64.82162576827348</v>
      </c>
      <c r="AN32">
        <f>(AP32 - AO32 + BO32*1E3/(8.314*(BQ32+273.15)) * AR32/BN32 * AQ32) * BN32/(100*BB32) * 1000/(1000 - AP32)</f>
        <v>0</v>
      </c>
      <c r="AO32">
        <v>11.46212700080482</v>
      </c>
      <c r="AP32">
        <v>19.28928666666666</v>
      </c>
      <c r="AQ32">
        <v>5.308674074300766E-05</v>
      </c>
      <c r="AR32">
        <v>87.88653893097961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1663337809</v>
      </c>
      <c r="BH32">
        <v>222.7993333333334</v>
      </c>
      <c r="BI32">
        <v>214.5117037037037</v>
      </c>
      <c r="BJ32">
        <v>19.27785555555555</v>
      </c>
      <c r="BK32">
        <v>11.45915555555556</v>
      </c>
      <c r="BL32">
        <v>225.8741851851852</v>
      </c>
      <c r="BM32">
        <v>19.44791851851852</v>
      </c>
      <c r="BN32">
        <v>500.0825555555556</v>
      </c>
      <c r="BO32">
        <v>90.67417037037036</v>
      </c>
      <c r="BP32">
        <v>0.1000602740740741</v>
      </c>
      <c r="BQ32">
        <v>26.64578148148148</v>
      </c>
      <c r="BR32">
        <v>25.71211481481482</v>
      </c>
      <c r="BS32">
        <v>999.9000000000001</v>
      </c>
      <c r="BT32">
        <v>0</v>
      </c>
      <c r="BU32">
        <v>0</v>
      </c>
      <c r="BV32">
        <v>10002.89814814815</v>
      </c>
      <c r="BW32">
        <v>0</v>
      </c>
      <c r="BX32">
        <v>668.7285925925926</v>
      </c>
      <c r="BY32">
        <v>8.287667037037037</v>
      </c>
      <c r="BZ32">
        <v>227.1786296296297</v>
      </c>
      <c r="CA32">
        <v>216.9981851851852</v>
      </c>
      <c r="CB32">
        <v>7.818707037037039</v>
      </c>
      <c r="CC32">
        <v>214.5117037037037</v>
      </c>
      <c r="CD32">
        <v>11.45915555555556</v>
      </c>
      <c r="CE32">
        <v>1.748002222222222</v>
      </c>
      <c r="CF32">
        <v>1.039048888888889</v>
      </c>
      <c r="CG32">
        <v>15.32941481481481</v>
      </c>
      <c r="CH32">
        <v>7.475747407407408</v>
      </c>
      <c r="CI32">
        <v>1500.018888888889</v>
      </c>
      <c r="CJ32">
        <v>0.9730029999999998</v>
      </c>
      <c r="CK32">
        <v>0.02699700000000001</v>
      </c>
      <c r="CL32">
        <v>0</v>
      </c>
      <c r="CM32">
        <v>2.28337037037037</v>
      </c>
      <c r="CN32">
        <v>0</v>
      </c>
      <c r="CO32">
        <v>12721.39629629629</v>
      </c>
      <c r="CP32">
        <v>12533.55555555556</v>
      </c>
      <c r="CQ32">
        <v>39.46962962962962</v>
      </c>
      <c r="CR32">
        <v>40.46496296296296</v>
      </c>
      <c r="CS32">
        <v>39.98348148148148</v>
      </c>
      <c r="CT32">
        <v>39.8864074074074</v>
      </c>
      <c r="CU32">
        <v>38.72429629629629</v>
      </c>
      <c r="CV32">
        <v>1459.521111111111</v>
      </c>
      <c r="CW32">
        <v>40.49777777777778</v>
      </c>
      <c r="CX32">
        <v>0</v>
      </c>
      <c r="CY32">
        <v>1663337816.6</v>
      </c>
      <c r="CZ32">
        <v>0</v>
      </c>
      <c r="DA32">
        <v>0</v>
      </c>
      <c r="DB32" t="s">
        <v>356</v>
      </c>
      <c r="DC32">
        <v>1662142938.1</v>
      </c>
      <c r="DD32">
        <v>1662142938.1</v>
      </c>
      <c r="DE32">
        <v>0</v>
      </c>
      <c r="DF32">
        <v>0.077</v>
      </c>
      <c r="DG32">
        <v>-0.133</v>
      </c>
      <c r="DH32">
        <v>-3.393</v>
      </c>
      <c r="DI32">
        <v>-0.24</v>
      </c>
      <c r="DJ32">
        <v>419</v>
      </c>
      <c r="DK32">
        <v>24</v>
      </c>
      <c r="DL32">
        <v>0.26</v>
      </c>
      <c r="DM32">
        <v>0.23</v>
      </c>
      <c r="DN32">
        <v>7.574853658536586</v>
      </c>
      <c r="DO32">
        <v>12.09834585365853</v>
      </c>
      <c r="DP32">
        <v>1.193585049859285</v>
      </c>
      <c r="DQ32">
        <v>0</v>
      </c>
      <c r="DR32">
        <v>7.817605609756097</v>
      </c>
      <c r="DS32">
        <v>0.02932181184668829</v>
      </c>
      <c r="DT32">
        <v>0.003596464421555522</v>
      </c>
      <c r="DU32">
        <v>1</v>
      </c>
      <c r="DV32">
        <v>1</v>
      </c>
      <c r="DW32">
        <v>2</v>
      </c>
      <c r="DX32" t="s">
        <v>357</v>
      </c>
      <c r="DY32">
        <v>2.9829</v>
      </c>
      <c r="DZ32">
        <v>2.71583</v>
      </c>
      <c r="EA32">
        <v>0.0517866</v>
      </c>
      <c r="EB32">
        <v>0.04837</v>
      </c>
      <c r="EC32">
        <v>0.0926077</v>
      </c>
      <c r="ED32">
        <v>0.062094</v>
      </c>
      <c r="EE32">
        <v>30050.7</v>
      </c>
      <c r="EF32">
        <v>30304.9</v>
      </c>
      <c r="EG32">
        <v>29457.2</v>
      </c>
      <c r="EH32">
        <v>29453</v>
      </c>
      <c r="EI32">
        <v>35435.5</v>
      </c>
      <c r="EJ32">
        <v>36718.2</v>
      </c>
      <c r="EK32">
        <v>41518.9</v>
      </c>
      <c r="EL32">
        <v>41951.4</v>
      </c>
      <c r="EM32">
        <v>1.96998</v>
      </c>
      <c r="EN32">
        <v>1.87262</v>
      </c>
      <c r="EO32">
        <v>0.0370517</v>
      </c>
      <c r="EP32">
        <v>0</v>
      </c>
      <c r="EQ32">
        <v>25.1242</v>
      </c>
      <c r="ER32">
        <v>999.9</v>
      </c>
      <c r="ES32">
        <v>59.7</v>
      </c>
      <c r="ET32">
        <v>29.7</v>
      </c>
      <c r="EU32">
        <v>27.5713</v>
      </c>
      <c r="EV32">
        <v>63.4669</v>
      </c>
      <c r="EW32">
        <v>34.9279</v>
      </c>
      <c r="EX32">
        <v>1</v>
      </c>
      <c r="EY32">
        <v>-0.0353252</v>
      </c>
      <c r="EZ32">
        <v>0.38024</v>
      </c>
      <c r="FA32">
        <v>20.3912</v>
      </c>
      <c r="FB32">
        <v>5.21669</v>
      </c>
      <c r="FC32">
        <v>12.0099</v>
      </c>
      <c r="FD32">
        <v>4.98925</v>
      </c>
      <c r="FE32">
        <v>3.2885</v>
      </c>
      <c r="FF32">
        <v>9999</v>
      </c>
      <c r="FG32">
        <v>9999</v>
      </c>
      <c r="FH32">
        <v>9999</v>
      </c>
      <c r="FI32">
        <v>233.8</v>
      </c>
      <c r="FJ32">
        <v>1.8671</v>
      </c>
      <c r="FK32">
        <v>1.86616</v>
      </c>
      <c r="FL32">
        <v>1.86562</v>
      </c>
      <c r="FM32">
        <v>1.86561</v>
      </c>
      <c r="FN32">
        <v>1.8674</v>
      </c>
      <c r="FO32">
        <v>1.86995</v>
      </c>
      <c r="FP32">
        <v>1.86859</v>
      </c>
      <c r="FQ32">
        <v>1.86999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-2.989</v>
      </c>
      <c r="GF32">
        <v>-0.1699</v>
      </c>
      <c r="GG32">
        <v>-2.195102806586654</v>
      </c>
      <c r="GH32">
        <v>-0.004122691595359968</v>
      </c>
      <c r="GI32">
        <v>1.072409145259099E-06</v>
      </c>
      <c r="GJ32">
        <v>-3.02996143763856E-10</v>
      </c>
      <c r="GK32">
        <v>-0.2199643628225807</v>
      </c>
      <c r="GL32">
        <v>-0.007501815610006822</v>
      </c>
      <c r="GM32">
        <v>0.0006897476983249637</v>
      </c>
      <c r="GN32">
        <v>-8.847485469147719E-06</v>
      </c>
      <c r="GO32">
        <v>3</v>
      </c>
      <c r="GP32">
        <v>2326</v>
      </c>
      <c r="GQ32">
        <v>1</v>
      </c>
      <c r="GR32">
        <v>31</v>
      </c>
      <c r="GS32">
        <v>19914.6</v>
      </c>
      <c r="GT32">
        <v>19914.6</v>
      </c>
      <c r="GU32">
        <v>0.534668</v>
      </c>
      <c r="GV32">
        <v>2.24976</v>
      </c>
      <c r="GW32">
        <v>1.39648</v>
      </c>
      <c r="GX32">
        <v>2.3584</v>
      </c>
      <c r="GY32">
        <v>1.49536</v>
      </c>
      <c r="GZ32">
        <v>2.4353</v>
      </c>
      <c r="HA32">
        <v>33.7606</v>
      </c>
      <c r="HB32">
        <v>15.9533</v>
      </c>
      <c r="HC32">
        <v>18</v>
      </c>
      <c r="HD32">
        <v>531.085</v>
      </c>
      <c r="HE32">
        <v>425.276</v>
      </c>
      <c r="HF32">
        <v>25.0005</v>
      </c>
      <c r="HG32">
        <v>26.9499</v>
      </c>
      <c r="HH32">
        <v>30.0001</v>
      </c>
      <c r="HI32">
        <v>26.9219</v>
      </c>
      <c r="HJ32">
        <v>26.863</v>
      </c>
      <c r="HK32">
        <v>10.6995</v>
      </c>
      <c r="HL32">
        <v>53.5988</v>
      </c>
      <c r="HM32">
        <v>0</v>
      </c>
      <c r="HN32">
        <v>25</v>
      </c>
      <c r="HO32">
        <v>166.067</v>
      </c>
      <c r="HP32">
        <v>11.45</v>
      </c>
      <c r="HQ32">
        <v>100.771</v>
      </c>
      <c r="HR32">
        <v>100.773</v>
      </c>
    </row>
    <row r="33" spans="1:226">
      <c r="A33">
        <v>17</v>
      </c>
      <c r="B33">
        <v>1663337821.5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1663337813.714286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184.8675746672938</v>
      </c>
      <c r="AK33">
        <v>189.2096909090909</v>
      </c>
      <c r="AL33">
        <v>-3.175756081930068</v>
      </c>
      <c r="AM33">
        <v>64.82162576827348</v>
      </c>
      <c r="AN33">
        <f>(AP33 - AO33 + BO33*1E3/(8.314*(BQ33+273.15)) * AR33/BN33 * AQ33) * BN33/(100*BB33) * 1000/(1000 - AP33)</f>
        <v>0</v>
      </c>
      <c r="AO33">
        <v>11.46522386430616</v>
      </c>
      <c r="AP33">
        <v>19.29664666666666</v>
      </c>
      <c r="AQ33">
        <v>4.932038326993582E-05</v>
      </c>
      <c r="AR33">
        <v>87.88653893097961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1663337813.714286</v>
      </c>
      <c r="BH33">
        <v>208.1676428571429</v>
      </c>
      <c r="BI33">
        <v>198.8995</v>
      </c>
      <c r="BJ33">
        <v>19.28525357142857</v>
      </c>
      <c r="BK33">
        <v>11.46229285714286</v>
      </c>
      <c r="BL33">
        <v>211.1881428571429</v>
      </c>
      <c r="BM33">
        <v>19.45524285714286</v>
      </c>
      <c r="BN33">
        <v>500.0553214285715</v>
      </c>
      <c r="BO33">
        <v>90.67385357142859</v>
      </c>
      <c r="BP33">
        <v>0.09998560000000001</v>
      </c>
      <c r="BQ33">
        <v>26.65712857142858</v>
      </c>
      <c r="BR33">
        <v>25.72227142857143</v>
      </c>
      <c r="BS33">
        <v>999.9000000000002</v>
      </c>
      <c r="BT33">
        <v>0</v>
      </c>
      <c r="BU33">
        <v>0</v>
      </c>
      <c r="BV33">
        <v>10004.40964285714</v>
      </c>
      <c r="BW33">
        <v>0</v>
      </c>
      <c r="BX33">
        <v>668.781642857143</v>
      </c>
      <c r="BY33">
        <v>9.268151071428573</v>
      </c>
      <c r="BZ33">
        <v>212.2608928571428</v>
      </c>
      <c r="CA33">
        <v>201.2056428571428</v>
      </c>
      <c r="CB33">
        <v>7.822961071428572</v>
      </c>
      <c r="CC33">
        <v>198.8995</v>
      </c>
      <c r="CD33">
        <v>11.46229285714286</v>
      </c>
      <c r="CE33">
        <v>1.748666785714285</v>
      </c>
      <c r="CF33">
        <v>1.039330357142857</v>
      </c>
      <c r="CG33">
        <v>15.33533571428571</v>
      </c>
      <c r="CH33">
        <v>7.479710357142856</v>
      </c>
      <c r="CI33">
        <v>1500.019285714286</v>
      </c>
      <c r="CJ33">
        <v>0.9730019285714286</v>
      </c>
      <c r="CK33">
        <v>0.02699813571428572</v>
      </c>
      <c r="CL33">
        <v>0</v>
      </c>
      <c r="CM33">
        <v>2.234292857142857</v>
      </c>
      <c r="CN33">
        <v>0</v>
      </c>
      <c r="CO33">
        <v>12689.37857142857</v>
      </c>
      <c r="CP33">
        <v>12533.55714285714</v>
      </c>
      <c r="CQ33">
        <v>39.39478571428571</v>
      </c>
      <c r="CR33">
        <v>40.36803571428571</v>
      </c>
      <c r="CS33">
        <v>39.91042857142856</v>
      </c>
      <c r="CT33">
        <v>39.76099999999999</v>
      </c>
      <c r="CU33">
        <v>38.64928571428571</v>
      </c>
      <c r="CV33">
        <v>1459.518571428571</v>
      </c>
      <c r="CW33">
        <v>40.50071428571429</v>
      </c>
      <c r="CX33">
        <v>0</v>
      </c>
      <c r="CY33">
        <v>1663337822</v>
      </c>
      <c r="CZ33">
        <v>0</v>
      </c>
      <c r="DA33">
        <v>0</v>
      </c>
      <c r="DB33" t="s">
        <v>356</v>
      </c>
      <c r="DC33">
        <v>1662142938.1</v>
      </c>
      <c r="DD33">
        <v>1662142938.1</v>
      </c>
      <c r="DE33">
        <v>0</v>
      </c>
      <c r="DF33">
        <v>0.077</v>
      </c>
      <c r="DG33">
        <v>-0.133</v>
      </c>
      <c r="DH33">
        <v>-3.393</v>
      </c>
      <c r="DI33">
        <v>-0.24</v>
      </c>
      <c r="DJ33">
        <v>419</v>
      </c>
      <c r="DK33">
        <v>24</v>
      </c>
      <c r="DL33">
        <v>0.26</v>
      </c>
      <c r="DM33">
        <v>0.23</v>
      </c>
      <c r="DN33">
        <v>8.770560749999998</v>
      </c>
      <c r="DO33">
        <v>12.34776213883677</v>
      </c>
      <c r="DP33">
        <v>1.188954633020931</v>
      </c>
      <c r="DQ33">
        <v>0</v>
      </c>
      <c r="DR33">
        <v>7.820872749999999</v>
      </c>
      <c r="DS33">
        <v>0.05497317073172885</v>
      </c>
      <c r="DT33">
        <v>0.005370279782050435</v>
      </c>
      <c r="DU33">
        <v>1</v>
      </c>
      <c r="DV33">
        <v>1</v>
      </c>
      <c r="DW33">
        <v>2</v>
      </c>
      <c r="DX33" t="s">
        <v>357</v>
      </c>
      <c r="DY33">
        <v>2.98274</v>
      </c>
      <c r="DZ33">
        <v>2.71559</v>
      </c>
      <c r="EA33">
        <v>0.0481968</v>
      </c>
      <c r="EB33">
        <v>0.0445167</v>
      </c>
      <c r="EC33">
        <v>0.09263399999999999</v>
      </c>
      <c r="ED33">
        <v>0.0621093</v>
      </c>
      <c r="EE33">
        <v>30164.2</v>
      </c>
      <c r="EF33">
        <v>30427.9</v>
      </c>
      <c r="EG33">
        <v>29457</v>
      </c>
      <c r="EH33">
        <v>29453.3</v>
      </c>
      <c r="EI33">
        <v>35434.1</v>
      </c>
      <c r="EJ33">
        <v>36717.8</v>
      </c>
      <c r="EK33">
        <v>41518.6</v>
      </c>
      <c r="EL33">
        <v>41951.7</v>
      </c>
      <c r="EM33">
        <v>1.96963</v>
      </c>
      <c r="EN33">
        <v>1.87283</v>
      </c>
      <c r="EO33">
        <v>0.0371337</v>
      </c>
      <c r="EP33">
        <v>0</v>
      </c>
      <c r="EQ33">
        <v>25.1292</v>
      </c>
      <c r="ER33">
        <v>999.9</v>
      </c>
      <c r="ES33">
        <v>59.6</v>
      </c>
      <c r="ET33">
        <v>29.7</v>
      </c>
      <c r="EU33">
        <v>27.5257</v>
      </c>
      <c r="EV33">
        <v>63.6869</v>
      </c>
      <c r="EW33">
        <v>34.8918</v>
      </c>
      <c r="EX33">
        <v>1</v>
      </c>
      <c r="EY33">
        <v>-0.0352033</v>
      </c>
      <c r="EZ33">
        <v>0.38649</v>
      </c>
      <c r="FA33">
        <v>20.3912</v>
      </c>
      <c r="FB33">
        <v>5.21744</v>
      </c>
      <c r="FC33">
        <v>12.0099</v>
      </c>
      <c r="FD33">
        <v>4.9893</v>
      </c>
      <c r="FE33">
        <v>3.28835</v>
      </c>
      <c r="FF33">
        <v>9999</v>
      </c>
      <c r="FG33">
        <v>9999</v>
      </c>
      <c r="FH33">
        <v>9999</v>
      </c>
      <c r="FI33">
        <v>233.8</v>
      </c>
      <c r="FJ33">
        <v>1.8671</v>
      </c>
      <c r="FK33">
        <v>1.86618</v>
      </c>
      <c r="FL33">
        <v>1.86563</v>
      </c>
      <c r="FM33">
        <v>1.86563</v>
      </c>
      <c r="FN33">
        <v>1.86738</v>
      </c>
      <c r="FO33">
        <v>1.86996</v>
      </c>
      <c r="FP33">
        <v>1.86857</v>
      </c>
      <c r="FQ33">
        <v>1.86999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-2.931</v>
      </c>
      <c r="GF33">
        <v>-0.1699</v>
      </c>
      <c r="GG33">
        <v>-2.195102806586654</v>
      </c>
      <c r="GH33">
        <v>-0.004122691595359968</v>
      </c>
      <c r="GI33">
        <v>1.072409145259099E-06</v>
      </c>
      <c r="GJ33">
        <v>-3.02996143763856E-10</v>
      </c>
      <c r="GK33">
        <v>-0.2199643628225807</v>
      </c>
      <c r="GL33">
        <v>-0.007501815610006822</v>
      </c>
      <c r="GM33">
        <v>0.0006897476983249637</v>
      </c>
      <c r="GN33">
        <v>-8.847485469147719E-06</v>
      </c>
      <c r="GO33">
        <v>3</v>
      </c>
      <c r="GP33">
        <v>2326</v>
      </c>
      <c r="GQ33">
        <v>1</v>
      </c>
      <c r="GR33">
        <v>31</v>
      </c>
      <c r="GS33">
        <v>19914.7</v>
      </c>
      <c r="GT33">
        <v>19914.7</v>
      </c>
      <c r="GU33">
        <v>0.500488</v>
      </c>
      <c r="GV33">
        <v>2.2583</v>
      </c>
      <c r="GW33">
        <v>1.39648</v>
      </c>
      <c r="GX33">
        <v>2.3584</v>
      </c>
      <c r="GY33">
        <v>1.49536</v>
      </c>
      <c r="GZ33">
        <v>2.31812</v>
      </c>
      <c r="HA33">
        <v>33.7606</v>
      </c>
      <c r="HB33">
        <v>15.9358</v>
      </c>
      <c r="HC33">
        <v>18</v>
      </c>
      <c r="HD33">
        <v>530.852</v>
      </c>
      <c r="HE33">
        <v>425.393</v>
      </c>
      <c r="HF33">
        <v>25.001</v>
      </c>
      <c r="HG33">
        <v>26.9499</v>
      </c>
      <c r="HH33">
        <v>30.0001</v>
      </c>
      <c r="HI33">
        <v>26.9219</v>
      </c>
      <c r="HJ33">
        <v>26.863</v>
      </c>
      <c r="HK33">
        <v>10.016</v>
      </c>
      <c r="HL33">
        <v>53.5988</v>
      </c>
      <c r="HM33">
        <v>0</v>
      </c>
      <c r="HN33">
        <v>25</v>
      </c>
      <c r="HO33">
        <v>146.031</v>
      </c>
      <c r="HP33">
        <v>11.45</v>
      </c>
      <c r="HQ33">
        <v>100.77</v>
      </c>
      <c r="HR33">
        <v>100.773</v>
      </c>
    </row>
    <row r="34" spans="1:226">
      <c r="A34">
        <v>18</v>
      </c>
      <c r="B34">
        <v>1663337826.5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1663337819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168.1203692935725</v>
      </c>
      <c r="AK34">
        <v>173.4624060606061</v>
      </c>
      <c r="AL34">
        <v>-3.147738116848358</v>
      </c>
      <c r="AM34">
        <v>64.82162576827348</v>
      </c>
      <c r="AN34">
        <f>(AP34 - AO34 + BO34*1E3/(8.314*(BQ34+273.15)) * AR34/BN34 * AQ34) * BN34/(100*BB34) * 1000/(1000 - AP34)</f>
        <v>0</v>
      </c>
      <c r="AO34">
        <v>11.47039877269399</v>
      </c>
      <c r="AP34">
        <v>19.30477272727273</v>
      </c>
      <c r="AQ34">
        <v>4.075928700693426E-05</v>
      </c>
      <c r="AR34">
        <v>87.88653893097961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1663337819</v>
      </c>
      <c r="BH34">
        <v>191.7841851851852</v>
      </c>
      <c r="BI34">
        <v>181.3945185185185</v>
      </c>
      <c r="BJ34">
        <v>19.29418888888889</v>
      </c>
      <c r="BK34">
        <v>11.4666</v>
      </c>
      <c r="BL34">
        <v>194.7434814814815</v>
      </c>
      <c r="BM34">
        <v>19.4641</v>
      </c>
      <c r="BN34">
        <v>500.0452592592592</v>
      </c>
      <c r="BO34">
        <v>90.67317037037037</v>
      </c>
      <c r="BP34">
        <v>0.09994864074074075</v>
      </c>
      <c r="BQ34">
        <v>26.67013703703703</v>
      </c>
      <c r="BR34">
        <v>25.73472962962963</v>
      </c>
      <c r="BS34">
        <v>999.9000000000001</v>
      </c>
      <c r="BT34">
        <v>0</v>
      </c>
      <c r="BU34">
        <v>0</v>
      </c>
      <c r="BV34">
        <v>10007.00592592593</v>
      </c>
      <c r="BW34">
        <v>0</v>
      </c>
      <c r="BX34">
        <v>668.8068148148149</v>
      </c>
      <c r="BY34">
        <v>10.38964629629629</v>
      </c>
      <c r="BZ34">
        <v>195.5570740740741</v>
      </c>
      <c r="CA34">
        <v>183.4984814814815</v>
      </c>
      <c r="CB34">
        <v>7.827591481481483</v>
      </c>
      <c r="CC34">
        <v>181.3945185185185</v>
      </c>
      <c r="CD34">
        <v>11.4666</v>
      </c>
      <c r="CE34">
        <v>1.749463703703704</v>
      </c>
      <c r="CF34">
        <v>1.039712962962963</v>
      </c>
      <c r="CG34">
        <v>15.34243333333333</v>
      </c>
      <c r="CH34">
        <v>7.485093703703704</v>
      </c>
      <c r="CI34">
        <v>1500.013333333333</v>
      </c>
      <c r="CJ34">
        <v>0.9730007777777777</v>
      </c>
      <c r="CK34">
        <v>0.02699935555555556</v>
      </c>
      <c r="CL34">
        <v>0</v>
      </c>
      <c r="CM34">
        <v>2.26544074074074</v>
      </c>
      <c r="CN34">
        <v>0</v>
      </c>
      <c r="CO34">
        <v>12665.78518518518</v>
      </c>
      <c r="CP34">
        <v>12533.5</v>
      </c>
      <c r="CQ34">
        <v>39.31688888888889</v>
      </c>
      <c r="CR34">
        <v>40.26825925925926</v>
      </c>
      <c r="CS34">
        <v>39.83311111111111</v>
      </c>
      <c r="CT34">
        <v>39.63181481481482</v>
      </c>
      <c r="CU34">
        <v>38.57155555555556</v>
      </c>
      <c r="CV34">
        <v>1459.512222222222</v>
      </c>
      <c r="CW34">
        <v>40.50111111111111</v>
      </c>
      <c r="CX34">
        <v>0</v>
      </c>
      <c r="CY34">
        <v>1663337826.2</v>
      </c>
      <c r="CZ34">
        <v>0</v>
      </c>
      <c r="DA34">
        <v>0</v>
      </c>
      <c r="DB34" t="s">
        <v>356</v>
      </c>
      <c r="DC34">
        <v>1662142938.1</v>
      </c>
      <c r="DD34">
        <v>1662142938.1</v>
      </c>
      <c r="DE34">
        <v>0</v>
      </c>
      <c r="DF34">
        <v>0.077</v>
      </c>
      <c r="DG34">
        <v>-0.133</v>
      </c>
      <c r="DH34">
        <v>-3.393</v>
      </c>
      <c r="DI34">
        <v>-0.24</v>
      </c>
      <c r="DJ34">
        <v>419</v>
      </c>
      <c r="DK34">
        <v>24</v>
      </c>
      <c r="DL34">
        <v>0.26</v>
      </c>
      <c r="DM34">
        <v>0.23</v>
      </c>
      <c r="DN34">
        <v>9.809392750000001</v>
      </c>
      <c r="DO34">
        <v>12.81088153846151</v>
      </c>
      <c r="DP34">
        <v>1.232941003112046</v>
      </c>
      <c r="DQ34">
        <v>0</v>
      </c>
      <c r="DR34">
        <v>7.82497125</v>
      </c>
      <c r="DS34">
        <v>0.05163433395871657</v>
      </c>
      <c r="DT34">
        <v>0.005098982833614926</v>
      </c>
      <c r="DU34">
        <v>1</v>
      </c>
      <c r="DV34">
        <v>1</v>
      </c>
      <c r="DW34">
        <v>2</v>
      </c>
      <c r="DX34" t="s">
        <v>357</v>
      </c>
      <c r="DY34">
        <v>2.98281</v>
      </c>
      <c r="DZ34">
        <v>2.71577</v>
      </c>
      <c r="EA34">
        <v>0.0445487</v>
      </c>
      <c r="EB34">
        <v>0.0405957</v>
      </c>
      <c r="EC34">
        <v>0.0926592</v>
      </c>
      <c r="ED34">
        <v>0.0621384</v>
      </c>
      <c r="EE34">
        <v>30279.3</v>
      </c>
      <c r="EF34">
        <v>30552.6</v>
      </c>
      <c r="EG34">
        <v>29456.5</v>
      </c>
      <c r="EH34">
        <v>29453.1</v>
      </c>
      <c r="EI34">
        <v>35432</v>
      </c>
      <c r="EJ34">
        <v>36716</v>
      </c>
      <c r="EK34">
        <v>41517.4</v>
      </c>
      <c r="EL34">
        <v>41951</v>
      </c>
      <c r="EM34">
        <v>1.96968</v>
      </c>
      <c r="EN34">
        <v>1.87258</v>
      </c>
      <c r="EO34">
        <v>0.037469</v>
      </c>
      <c r="EP34">
        <v>0</v>
      </c>
      <c r="EQ34">
        <v>25.1361</v>
      </c>
      <c r="ER34">
        <v>999.9</v>
      </c>
      <c r="ES34">
        <v>59.6</v>
      </c>
      <c r="ET34">
        <v>29.7</v>
      </c>
      <c r="EU34">
        <v>27.524</v>
      </c>
      <c r="EV34">
        <v>63.6669</v>
      </c>
      <c r="EW34">
        <v>34.9319</v>
      </c>
      <c r="EX34">
        <v>1</v>
      </c>
      <c r="EY34">
        <v>-0.0353252</v>
      </c>
      <c r="EZ34">
        <v>0.391185</v>
      </c>
      <c r="FA34">
        <v>20.3912</v>
      </c>
      <c r="FB34">
        <v>5.21699</v>
      </c>
      <c r="FC34">
        <v>12.0099</v>
      </c>
      <c r="FD34">
        <v>4.98895</v>
      </c>
      <c r="FE34">
        <v>3.2884</v>
      </c>
      <c r="FF34">
        <v>9999</v>
      </c>
      <c r="FG34">
        <v>9999</v>
      </c>
      <c r="FH34">
        <v>9999</v>
      </c>
      <c r="FI34">
        <v>233.8</v>
      </c>
      <c r="FJ34">
        <v>1.86711</v>
      </c>
      <c r="FK34">
        <v>1.86617</v>
      </c>
      <c r="FL34">
        <v>1.8656</v>
      </c>
      <c r="FM34">
        <v>1.86563</v>
      </c>
      <c r="FN34">
        <v>1.86737</v>
      </c>
      <c r="FO34">
        <v>1.86995</v>
      </c>
      <c r="FP34">
        <v>1.86856</v>
      </c>
      <c r="FQ34">
        <v>1.86997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-2.872</v>
      </c>
      <c r="GF34">
        <v>-0.1698</v>
      </c>
      <c r="GG34">
        <v>-2.195102806586654</v>
      </c>
      <c r="GH34">
        <v>-0.004122691595359968</v>
      </c>
      <c r="GI34">
        <v>1.072409145259099E-06</v>
      </c>
      <c r="GJ34">
        <v>-3.02996143763856E-10</v>
      </c>
      <c r="GK34">
        <v>-0.2199643628225807</v>
      </c>
      <c r="GL34">
        <v>-0.007501815610006822</v>
      </c>
      <c r="GM34">
        <v>0.0006897476983249637</v>
      </c>
      <c r="GN34">
        <v>-8.847485469147719E-06</v>
      </c>
      <c r="GO34">
        <v>3</v>
      </c>
      <c r="GP34">
        <v>2326</v>
      </c>
      <c r="GQ34">
        <v>1</v>
      </c>
      <c r="GR34">
        <v>31</v>
      </c>
      <c r="GS34">
        <v>19914.8</v>
      </c>
      <c r="GT34">
        <v>19914.8</v>
      </c>
      <c r="GU34">
        <v>0.462646</v>
      </c>
      <c r="GV34">
        <v>2.25952</v>
      </c>
      <c r="GW34">
        <v>1.39648</v>
      </c>
      <c r="GX34">
        <v>2.3584</v>
      </c>
      <c r="GY34">
        <v>1.49536</v>
      </c>
      <c r="GZ34">
        <v>2.4231</v>
      </c>
      <c r="HA34">
        <v>33.7832</v>
      </c>
      <c r="HB34">
        <v>15.9445</v>
      </c>
      <c r="HC34">
        <v>18</v>
      </c>
      <c r="HD34">
        <v>530.885</v>
      </c>
      <c r="HE34">
        <v>425.246</v>
      </c>
      <c r="HF34">
        <v>25.0009</v>
      </c>
      <c r="HG34">
        <v>26.9509</v>
      </c>
      <c r="HH34">
        <v>30.0001</v>
      </c>
      <c r="HI34">
        <v>26.9219</v>
      </c>
      <c r="HJ34">
        <v>26.863</v>
      </c>
      <c r="HK34">
        <v>9.244669999999999</v>
      </c>
      <c r="HL34">
        <v>53.5988</v>
      </c>
      <c r="HM34">
        <v>0</v>
      </c>
      <c r="HN34">
        <v>25</v>
      </c>
      <c r="HO34">
        <v>132.643</v>
      </c>
      <c r="HP34">
        <v>11.45</v>
      </c>
      <c r="HQ34">
        <v>100.768</v>
      </c>
      <c r="HR34">
        <v>100.772</v>
      </c>
    </row>
    <row r="35" spans="1:226">
      <c r="A35">
        <v>19</v>
      </c>
      <c r="B35">
        <v>1663337831.5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1663337823.714286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151.3865748781249</v>
      </c>
      <c r="AK35">
        <v>157.7541333333334</v>
      </c>
      <c r="AL35">
        <v>-3.136689361462787</v>
      </c>
      <c r="AM35">
        <v>64.82162576827348</v>
      </c>
      <c r="AN35">
        <f>(AP35 - AO35 + BO35*1E3/(8.314*(BQ35+273.15)) * AR35/BN35 * AQ35) * BN35/(100*BB35) * 1000/(1000 - AP35)</f>
        <v>0</v>
      </c>
      <c r="AO35">
        <v>11.4773139474901</v>
      </c>
      <c r="AP35">
        <v>19.3129103030303</v>
      </c>
      <c r="AQ35">
        <v>5.772046322283065E-05</v>
      </c>
      <c r="AR35">
        <v>87.88653893097961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1663337823.714286</v>
      </c>
      <c r="BH35">
        <v>177.2014285714286</v>
      </c>
      <c r="BI35">
        <v>165.7563571428571</v>
      </c>
      <c r="BJ35">
        <v>19.30168571428571</v>
      </c>
      <c r="BK35">
        <v>11.47157142857143</v>
      </c>
      <c r="BL35">
        <v>180.1058571428571</v>
      </c>
      <c r="BM35">
        <v>19.47151785714286</v>
      </c>
      <c r="BN35">
        <v>500.0405</v>
      </c>
      <c r="BO35">
        <v>90.67342500000002</v>
      </c>
      <c r="BP35">
        <v>0.09994536071428571</v>
      </c>
      <c r="BQ35">
        <v>26.679775</v>
      </c>
      <c r="BR35">
        <v>25.74561428571429</v>
      </c>
      <c r="BS35">
        <v>999.9000000000002</v>
      </c>
      <c r="BT35">
        <v>0</v>
      </c>
      <c r="BU35">
        <v>0</v>
      </c>
      <c r="BV35">
        <v>10005.45392857143</v>
      </c>
      <c r="BW35">
        <v>0</v>
      </c>
      <c r="BX35">
        <v>670.9095357142857</v>
      </c>
      <c r="BY35">
        <v>11.44511678571429</v>
      </c>
      <c r="BZ35">
        <v>180.6888928571429</v>
      </c>
      <c r="CA35">
        <v>167.6796785714286</v>
      </c>
      <c r="CB35">
        <v>7.83011</v>
      </c>
      <c r="CC35">
        <v>165.7563571428571</v>
      </c>
      <c r="CD35">
        <v>11.47157142857143</v>
      </c>
      <c r="CE35">
        <v>1.750148571428571</v>
      </c>
      <c r="CF35">
        <v>1.040166785714286</v>
      </c>
      <c r="CG35">
        <v>15.348525</v>
      </c>
      <c r="CH35">
        <v>7.491482142857143</v>
      </c>
      <c r="CI35">
        <v>1500.01</v>
      </c>
      <c r="CJ35">
        <v>0.9729994285714286</v>
      </c>
      <c r="CK35">
        <v>0.02700078571428572</v>
      </c>
      <c r="CL35">
        <v>0</v>
      </c>
      <c r="CM35">
        <v>2.2717</v>
      </c>
      <c r="CN35">
        <v>0</v>
      </c>
      <c r="CO35">
        <v>12660.29642857143</v>
      </c>
      <c r="CP35">
        <v>12533.46428571429</v>
      </c>
      <c r="CQ35">
        <v>39.24746428571429</v>
      </c>
      <c r="CR35">
        <v>40.18724999999999</v>
      </c>
      <c r="CS35">
        <v>39.76310714285713</v>
      </c>
      <c r="CT35">
        <v>39.52435714285713</v>
      </c>
      <c r="CU35">
        <v>38.50639285714285</v>
      </c>
      <c r="CV35">
        <v>1459.508214285714</v>
      </c>
      <c r="CW35">
        <v>40.50178571428571</v>
      </c>
      <c r="CX35">
        <v>0</v>
      </c>
      <c r="CY35">
        <v>1663337831.6</v>
      </c>
      <c r="CZ35">
        <v>0</v>
      </c>
      <c r="DA35">
        <v>0</v>
      </c>
      <c r="DB35" t="s">
        <v>356</v>
      </c>
      <c r="DC35">
        <v>1662142938.1</v>
      </c>
      <c r="DD35">
        <v>1662142938.1</v>
      </c>
      <c r="DE35">
        <v>0</v>
      </c>
      <c r="DF35">
        <v>0.077</v>
      </c>
      <c r="DG35">
        <v>-0.133</v>
      </c>
      <c r="DH35">
        <v>-3.393</v>
      </c>
      <c r="DI35">
        <v>-0.24</v>
      </c>
      <c r="DJ35">
        <v>419</v>
      </c>
      <c r="DK35">
        <v>24</v>
      </c>
      <c r="DL35">
        <v>0.26</v>
      </c>
      <c r="DM35">
        <v>0.23</v>
      </c>
      <c r="DN35">
        <v>10.72594926829268</v>
      </c>
      <c r="DO35">
        <v>13.2025080836237</v>
      </c>
      <c r="DP35">
        <v>1.302738441081016</v>
      </c>
      <c r="DQ35">
        <v>0</v>
      </c>
      <c r="DR35">
        <v>7.828126829268292</v>
      </c>
      <c r="DS35">
        <v>0.03578759581879559</v>
      </c>
      <c r="DT35">
        <v>0.00366736792637933</v>
      </c>
      <c r="DU35">
        <v>1</v>
      </c>
      <c r="DV35">
        <v>1</v>
      </c>
      <c r="DW35">
        <v>2</v>
      </c>
      <c r="DX35" t="s">
        <v>357</v>
      </c>
      <c r="DY35">
        <v>2.98243</v>
      </c>
      <c r="DZ35">
        <v>2.71565</v>
      </c>
      <c r="EA35">
        <v>0.0408333</v>
      </c>
      <c r="EB35">
        <v>0.0365213</v>
      </c>
      <c r="EC35">
        <v>0.0926879</v>
      </c>
      <c r="ED35">
        <v>0.0621697</v>
      </c>
      <c r="EE35">
        <v>30397.7</v>
      </c>
      <c r="EF35">
        <v>30682.3</v>
      </c>
      <c r="EG35">
        <v>29457.1</v>
      </c>
      <c r="EH35">
        <v>29453.1</v>
      </c>
      <c r="EI35">
        <v>35431.6</v>
      </c>
      <c r="EJ35">
        <v>36715</v>
      </c>
      <c r="EK35">
        <v>41518.3</v>
      </c>
      <c r="EL35">
        <v>41951.4</v>
      </c>
      <c r="EM35">
        <v>1.96963</v>
      </c>
      <c r="EN35">
        <v>1.87255</v>
      </c>
      <c r="EO35">
        <v>0.0379011</v>
      </c>
      <c r="EP35">
        <v>0</v>
      </c>
      <c r="EQ35">
        <v>25.1428</v>
      </c>
      <c r="ER35">
        <v>999.9</v>
      </c>
      <c r="ES35">
        <v>59.6</v>
      </c>
      <c r="ET35">
        <v>29.7</v>
      </c>
      <c r="EU35">
        <v>27.5246</v>
      </c>
      <c r="EV35">
        <v>63.4669</v>
      </c>
      <c r="EW35">
        <v>35.4527</v>
      </c>
      <c r="EX35">
        <v>1</v>
      </c>
      <c r="EY35">
        <v>-0.0351423</v>
      </c>
      <c r="EZ35">
        <v>0.395215</v>
      </c>
      <c r="FA35">
        <v>20.391</v>
      </c>
      <c r="FB35">
        <v>5.21759</v>
      </c>
      <c r="FC35">
        <v>12.0099</v>
      </c>
      <c r="FD35">
        <v>4.9878</v>
      </c>
      <c r="FE35">
        <v>3.28853</v>
      </c>
      <c r="FF35">
        <v>9999</v>
      </c>
      <c r="FG35">
        <v>9999</v>
      </c>
      <c r="FH35">
        <v>9999</v>
      </c>
      <c r="FI35">
        <v>233.8</v>
      </c>
      <c r="FJ35">
        <v>1.86714</v>
      </c>
      <c r="FK35">
        <v>1.86619</v>
      </c>
      <c r="FL35">
        <v>1.86562</v>
      </c>
      <c r="FM35">
        <v>1.86562</v>
      </c>
      <c r="FN35">
        <v>1.86739</v>
      </c>
      <c r="FO35">
        <v>1.86996</v>
      </c>
      <c r="FP35">
        <v>1.86856</v>
      </c>
      <c r="FQ35">
        <v>1.87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-2.813</v>
      </c>
      <c r="GF35">
        <v>-0.1698</v>
      </c>
      <c r="GG35">
        <v>-2.195102806586654</v>
      </c>
      <c r="GH35">
        <v>-0.004122691595359968</v>
      </c>
      <c r="GI35">
        <v>1.072409145259099E-06</v>
      </c>
      <c r="GJ35">
        <v>-3.02996143763856E-10</v>
      </c>
      <c r="GK35">
        <v>-0.2199643628225807</v>
      </c>
      <c r="GL35">
        <v>-0.007501815610006822</v>
      </c>
      <c r="GM35">
        <v>0.0006897476983249637</v>
      </c>
      <c r="GN35">
        <v>-8.847485469147719E-06</v>
      </c>
      <c r="GO35">
        <v>3</v>
      </c>
      <c r="GP35">
        <v>2326</v>
      </c>
      <c r="GQ35">
        <v>1</v>
      </c>
      <c r="GR35">
        <v>31</v>
      </c>
      <c r="GS35">
        <v>19914.9</v>
      </c>
      <c r="GT35">
        <v>19914.9</v>
      </c>
      <c r="GU35">
        <v>0.428467</v>
      </c>
      <c r="GV35">
        <v>2.26929</v>
      </c>
      <c r="GW35">
        <v>1.39648</v>
      </c>
      <c r="GX35">
        <v>2.3584</v>
      </c>
      <c r="GY35">
        <v>1.49536</v>
      </c>
      <c r="GZ35">
        <v>2.3291</v>
      </c>
      <c r="HA35">
        <v>33.7832</v>
      </c>
      <c r="HB35">
        <v>15.9358</v>
      </c>
      <c r="HC35">
        <v>18</v>
      </c>
      <c r="HD35">
        <v>530.852</v>
      </c>
      <c r="HE35">
        <v>425.237</v>
      </c>
      <c r="HF35">
        <v>25.0009</v>
      </c>
      <c r="HG35">
        <v>26.9521</v>
      </c>
      <c r="HH35">
        <v>30.0002</v>
      </c>
      <c r="HI35">
        <v>26.9219</v>
      </c>
      <c r="HJ35">
        <v>26.8638</v>
      </c>
      <c r="HK35">
        <v>8.55791</v>
      </c>
      <c r="HL35">
        <v>53.5988</v>
      </c>
      <c r="HM35">
        <v>0</v>
      </c>
      <c r="HN35">
        <v>25</v>
      </c>
      <c r="HO35">
        <v>119.287</v>
      </c>
      <c r="HP35">
        <v>11.45</v>
      </c>
      <c r="HQ35">
        <v>100.77</v>
      </c>
      <c r="HR35">
        <v>100.773</v>
      </c>
    </row>
    <row r="36" spans="1:226">
      <c r="A36">
        <v>20</v>
      </c>
      <c r="B36">
        <v>1663337836.5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1663337829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134.4903401381153</v>
      </c>
      <c r="AK36">
        <v>141.9156303030302</v>
      </c>
      <c r="AL36">
        <v>-3.166231193470012</v>
      </c>
      <c r="AM36">
        <v>64.82162576827348</v>
      </c>
      <c r="AN36">
        <f>(AP36 - AO36 + BO36*1E3/(8.314*(BQ36+273.15)) * AR36/BN36 * AQ36) * BN36/(100*BB36) * 1000/(1000 - AP36)</f>
        <v>0</v>
      </c>
      <c r="AO36">
        <v>11.48566605170226</v>
      </c>
      <c r="AP36">
        <v>19.32614181818181</v>
      </c>
      <c r="AQ36">
        <v>6.644478568785263E-05</v>
      </c>
      <c r="AR36">
        <v>87.88653893097961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1663337829</v>
      </c>
      <c r="BH36">
        <v>160.8442592592592</v>
      </c>
      <c r="BI36">
        <v>148.2016296296296</v>
      </c>
      <c r="BJ36">
        <v>19.31097407407407</v>
      </c>
      <c r="BK36">
        <v>11.47880740740741</v>
      </c>
      <c r="BL36">
        <v>163.6866666666667</v>
      </c>
      <c r="BM36">
        <v>19.48072222222222</v>
      </c>
      <c r="BN36">
        <v>500.0622962962963</v>
      </c>
      <c r="BO36">
        <v>90.67465185185183</v>
      </c>
      <c r="BP36">
        <v>0.1000168296296296</v>
      </c>
      <c r="BQ36">
        <v>26.69018888888889</v>
      </c>
      <c r="BR36">
        <v>25.75964814814814</v>
      </c>
      <c r="BS36">
        <v>999.9000000000001</v>
      </c>
      <c r="BT36">
        <v>0</v>
      </c>
      <c r="BU36">
        <v>0</v>
      </c>
      <c r="BV36">
        <v>10004.53592592593</v>
      </c>
      <c r="BW36">
        <v>0</v>
      </c>
      <c r="BX36">
        <v>673.9287407407407</v>
      </c>
      <c r="BY36">
        <v>12.64268148148148</v>
      </c>
      <c r="BZ36">
        <v>164.0114074074074</v>
      </c>
      <c r="CA36">
        <v>149.9223703703703</v>
      </c>
      <c r="CB36">
        <v>7.832162962962964</v>
      </c>
      <c r="CC36">
        <v>148.2016296296296</v>
      </c>
      <c r="CD36">
        <v>11.47880740740741</v>
      </c>
      <c r="CE36">
        <v>1.751014074074074</v>
      </c>
      <c r="CF36">
        <v>1.040836666666667</v>
      </c>
      <c r="CG36">
        <v>15.35623333333333</v>
      </c>
      <c r="CH36">
        <v>7.500904074074075</v>
      </c>
      <c r="CI36">
        <v>1500.045555555556</v>
      </c>
      <c r="CJ36">
        <v>0.9729989259259259</v>
      </c>
      <c r="CK36">
        <v>0.02700131851851852</v>
      </c>
      <c r="CL36">
        <v>0</v>
      </c>
      <c r="CM36">
        <v>2.292522222222222</v>
      </c>
      <c r="CN36">
        <v>0</v>
      </c>
      <c r="CO36">
        <v>12663.32592592593</v>
      </c>
      <c r="CP36">
        <v>12533.74814814815</v>
      </c>
      <c r="CQ36">
        <v>39.17340740740741</v>
      </c>
      <c r="CR36">
        <v>40.10388888888888</v>
      </c>
      <c r="CS36">
        <v>39.68496296296296</v>
      </c>
      <c r="CT36">
        <v>39.42103703703702</v>
      </c>
      <c r="CU36">
        <v>38.43733333333333</v>
      </c>
      <c r="CV36">
        <v>1459.543703703704</v>
      </c>
      <c r="CW36">
        <v>40.50185185185185</v>
      </c>
      <c r="CX36">
        <v>0</v>
      </c>
      <c r="CY36">
        <v>1663337836.4</v>
      </c>
      <c r="CZ36">
        <v>0</v>
      </c>
      <c r="DA36">
        <v>0</v>
      </c>
      <c r="DB36" t="s">
        <v>356</v>
      </c>
      <c r="DC36">
        <v>1662142938.1</v>
      </c>
      <c r="DD36">
        <v>1662142938.1</v>
      </c>
      <c r="DE36">
        <v>0</v>
      </c>
      <c r="DF36">
        <v>0.077</v>
      </c>
      <c r="DG36">
        <v>-0.133</v>
      </c>
      <c r="DH36">
        <v>-3.393</v>
      </c>
      <c r="DI36">
        <v>-0.24</v>
      </c>
      <c r="DJ36">
        <v>419</v>
      </c>
      <c r="DK36">
        <v>24</v>
      </c>
      <c r="DL36">
        <v>0.26</v>
      </c>
      <c r="DM36">
        <v>0.23</v>
      </c>
      <c r="DN36">
        <v>12.0308905</v>
      </c>
      <c r="DO36">
        <v>13.66437118198872</v>
      </c>
      <c r="DP36">
        <v>1.316058750099991</v>
      </c>
      <c r="DQ36">
        <v>0</v>
      </c>
      <c r="DR36">
        <v>7.830953750000001</v>
      </c>
      <c r="DS36">
        <v>0.0220436397748284</v>
      </c>
      <c r="DT36">
        <v>0.00237147811238058</v>
      </c>
      <c r="DU36">
        <v>1</v>
      </c>
      <c r="DV36">
        <v>1</v>
      </c>
      <c r="DW36">
        <v>2</v>
      </c>
      <c r="DX36" t="s">
        <v>357</v>
      </c>
      <c r="DY36">
        <v>2.9828</v>
      </c>
      <c r="DZ36">
        <v>2.71558</v>
      </c>
      <c r="EA36">
        <v>0.0370066</v>
      </c>
      <c r="EB36">
        <v>0.032414</v>
      </c>
      <c r="EC36">
        <v>0.0927302</v>
      </c>
      <c r="ED36">
        <v>0.0622015</v>
      </c>
      <c r="EE36">
        <v>30519.4</v>
      </c>
      <c r="EF36">
        <v>30812.9</v>
      </c>
      <c r="EG36">
        <v>29457.5</v>
      </c>
      <c r="EH36">
        <v>29453</v>
      </c>
      <c r="EI36">
        <v>35430.6</v>
      </c>
      <c r="EJ36">
        <v>36713.7</v>
      </c>
      <c r="EK36">
        <v>41519.2</v>
      </c>
      <c r="EL36">
        <v>41951.4</v>
      </c>
      <c r="EM36">
        <v>1.96977</v>
      </c>
      <c r="EN36">
        <v>1.8725</v>
      </c>
      <c r="EO36">
        <v>0.0382811</v>
      </c>
      <c r="EP36">
        <v>0</v>
      </c>
      <c r="EQ36">
        <v>25.1507</v>
      </c>
      <c r="ER36">
        <v>999.9</v>
      </c>
      <c r="ES36">
        <v>59.6</v>
      </c>
      <c r="ET36">
        <v>29.7</v>
      </c>
      <c r="EU36">
        <v>27.5247</v>
      </c>
      <c r="EV36">
        <v>63.1769</v>
      </c>
      <c r="EW36">
        <v>34.9559</v>
      </c>
      <c r="EX36">
        <v>1</v>
      </c>
      <c r="EY36">
        <v>-0.0350178</v>
      </c>
      <c r="EZ36">
        <v>0.400937</v>
      </c>
      <c r="FA36">
        <v>20.3911</v>
      </c>
      <c r="FB36">
        <v>5.21849</v>
      </c>
      <c r="FC36">
        <v>12.0099</v>
      </c>
      <c r="FD36">
        <v>4.9892</v>
      </c>
      <c r="FE36">
        <v>3.28845</v>
      </c>
      <c r="FF36">
        <v>9999</v>
      </c>
      <c r="FG36">
        <v>9999</v>
      </c>
      <c r="FH36">
        <v>9999</v>
      </c>
      <c r="FI36">
        <v>233.8</v>
      </c>
      <c r="FJ36">
        <v>1.86714</v>
      </c>
      <c r="FK36">
        <v>1.86621</v>
      </c>
      <c r="FL36">
        <v>1.86562</v>
      </c>
      <c r="FM36">
        <v>1.86561</v>
      </c>
      <c r="FN36">
        <v>1.86738</v>
      </c>
      <c r="FO36">
        <v>1.86996</v>
      </c>
      <c r="FP36">
        <v>1.86858</v>
      </c>
      <c r="FQ36">
        <v>1.86998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-2.754</v>
      </c>
      <c r="GF36">
        <v>-0.1696</v>
      </c>
      <c r="GG36">
        <v>-2.195102806586654</v>
      </c>
      <c r="GH36">
        <v>-0.004122691595359968</v>
      </c>
      <c r="GI36">
        <v>1.072409145259099E-06</v>
      </c>
      <c r="GJ36">
        <v>-3.02996143763856E-10</v>
      </c>
      <c r="GK36">
        <v>-0.2199643628225807</v>
      </c>
      <c r="GL36">
        <v>-0.007501815610006822</v>
      </c>
      <c r="GM36">
        <v>0.0006897476983249637</v>
      </c>
      <c r="GN36">
        <v>-8.847485469147719E-06</v>
      </c>
      <c r="GO36">
        <v>3</v>
      </c>
      <c r="GP36">
        <v>2326</v>
      </c>
      <c r="GQ36">
        <v>1</v>
      </c>
      <c r="GR36">
        <v>31</v>
      </c>
      <c r="GS36">
        <v>19915</v>
      </c>
      <c r="GT36">
        <v>19915</v>
      </c>
      <c r="GU36">
        <v>0.393066</v>
      </c>
      <c r="GV36">
        <v>2.28027</v>
      </c>
      <c r="GW36">
        <v>1.39648</v>
      </c>
      <c r="GX36">
        <v>2.3584</v>
      </c>
      <c r="GY36">
        <v>1.49536</v>
      </c>
      <c r="GZ36">
        <v>2.32422</v>
      </c>
      <c r="HA36">
        <v>33.7832</v>
      </c>
      <c r="HB36">
        <v>15.9358</v>
      </c>
      <c r="HC36">
        <v>18</v>
      </c>
      <c r="HD36">
        <v>530.972</v>
      </c>
      <c r="HE36">
        <v>425.218</v>
      </c>
      <c r="HF36">
        <v>25.001</v>
      </c>
      <c r="HG36">
        <v>26.9544</v>
      </c>
      <c r="HH36">
        <v>30.0003</v>
      </c>
      <c r="HI36">
        <v>26.9241</v>
      </c>
      <c r="HJ36">
        <v>26.8652</v>
      </c>
      <c r="HK36">
        <v>7.78369</v>
      </c>
      <c r="HL36">
        <v>53.5988</v>
      </c>
      <c r="HM36">
        <v>0</v>
      </c>
      <c r="HN36">
        <v>25</v>
      </c>
      <c r="HO36">
        <v>99.2514</v>
      </c>
      <c r="HP36">
        <v>11.4416</v>
      </c>
      <c r="HQ36">
        <v>100.772</v>
      </c>
      <c r="HR36">
        <v>100.772</v>
      </c>
    </row>
    <row r="37" spans="1:226">
      <c r="A37">
        <v>21</v>
      </c>
      <c r="B37">
        <v>1663337841.5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1663337833.714286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117.6711143252345</v>
      </c>
      <c r="AK37">
        <v>126.1081393939394</v>
      </c>
      <c r="AL37">
        <v>-3.165434250417642</v>
      </c>
      <c r="AM37">
        <v>64.82162576827348</v>
      </c>
      <c r="AN37">
        <f>(AP37 - AO37 + BO37*1E3/(8.314*(BQ37+273.15)) * AR37/BN37 * AQ37) * BN37/(100*BB37) * 1000/(1000 - AP37)</f>
        <v>0</v>
      </c>
      <c r="AO37">
        <v>11.49496822410719</v>
      </c>
      <c r="AP37">
        <v>19.33295939393939</v>
      </c>
      <c r="AQ37">
        <v>1.877026788716701E-05</v>
      </c>
      <c r="AR37">
        <v>87.88653893097961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1663337833.714286</v>
      </c>
      <c r="BH37">
        <v>146.2581428571428</v>
      </c>
      <c r="BI37">
        <v>132.51575</v>
      </c>
      <c r="BJ37">
        <v>19.319725</v>
      </c>
      <c r="BK37">
        <v>11.48658214285714</v>
      </c>
      <c r="BL37">
        <v>149.0448571428571</v>
      </c>
      <c r="BM37">
        <v>19.48938928571429</v>
      </c>
      <c r="BN37">
        <v>500.0562857142858</v>
      </c>
      <c r="BO37">
        <v>90.67477857142856</v>
      </c>
      <c r="BP37">
        <v>0.1000139035714286</v>
      </c>
      <c r="BQ37">
        <v>26.69691428571429</v>
      </c>
      <c r="BR37">
        <v>25.76815</v>
      </c>
      <c r="BS37">
        <v>999.9000000000002</v>
      </c>
      <c r="BT37">
        <v>0</v>
      </c>
      <c r="BU37">
        <v>0</v>
      </c>
      <c r="BV37">
        <v>10002.92107142857</v>
      </c>
      <c r="BW37">
        <v>0</v>
      </c>
      <c r="BX37">
        <v>675.3319285714286</v>
      </c>
      <c r="BY37">
        <v>13.74252142857143</v>
      </c>
      <c r="BZ37">
        <v>149.1394285714286</v>
      </c>
      <c r="CA37">
        <v>134.0553928571428</v>
      </c>
      <c r="CB37">
        <v>7.833132142857143</v>
      </c>
      <c r="CC37">
        <v>132.51575</v>
      </c>
      <c r="CD37">
        <v>11.48658214285714</v>
      </c>
      <c r="CE37">
        <v>1.751810714285714</v>
      </c>
      <c r="CF37">
        <v>1.041543214285714</v>
      </c>
      <c r="CG37">
        <v>15.36331071428572</v>
      </c>
      <c r="CH37">
        <v>7.510842142857142</v>
      </c>
      <c r="CI37">
        <v>1500.063928571429</v>
      </c>
      <c r="CJ37">
        <v>0.9729985357142859</v>
      </c>
      <c r="CK37">
        <v>0.02700173214285715</v>
      </c>
      <c r="CL37">
        <v>0</v>
      </c>
      <c r="CM37">
        <v>2.326017857142857</v>
      </c>
      <c r="CN37">
        <v>0</v>
      </c>
      <c r="CO37">
        <v>12664.55357142857</v>
      </c>
      <c r="CP37">
        <v>12533.9</v>
      </c>
      <c r="CQ37">
        <v>39.11353571428571</v>
      </c>
      <c r="CR37">
        <v>40.02871428571428</v>
      </c>
      <c r="CS37">
        <v>39.62021428571428</v>
      </c>
      <c r="CT37">
        <v>39.32785714285713</v>
      </c>
      <c r="CU37">
        <v>38.37914285714285</v>
      </c>
      <c r="CV37">
        <v>1459.562142857143</v>
      </c>
      <c r="CW37">
        <v>40.5025</v>
      </c>
      <c r="CX37">
        <v>0</v>
      </c>
      <c r="CY37">
        <v>1663337841.2</v>
      </c>
      <c r="CZ37">
        <v>0</v>
      </c>
      <c r="DA37">
        <v>0</v>
      </c>
      <c r="DB37" t="s">
        <v>356</v>
      </c>
      <c r="DC37">
        <v>1662142938.1</v>
      </c>
      <c r="DD37">
        <v>1662142938.1</v>
      </c>
      <c r="DE37">
        <v>0</v>
      </c>
      <c r="DF37">
        <v>0.077</v>
      </c>
      <c r="DG37">
        <v>-0.133</v>
      </c>
      <c r="DH37">
        <v>-3.393</v>
      </c>
      <c r="DI37">
        <v>-0.24</v>
      </c>
      <c r="DJ37">
        <v>419</v>
      </c>
      <c r="DK37">
        <v>24</v>
      </c>
      <c r="DL37">
        <v>0.26</v>
      </c>
      <c r="DM37">
        <v>0.23</v>
      </c>
      <c r="DN37">
        <v>13.1679025</v>
      </c>
      <c r="DO37">
        <v>14.06793433395869</v>
      </c>
      <c r="DP37">
        <v>1.35421864233356</v>
      </c>
      <c r="DQ37">
        <v>0</v>
      </c>
      <c r="DR37">
        <v>7.832577749999999</v>
      </c>
      <c r="DS37">
        <v>0.01364093808627425</v>
      </c>
      <c r="DT37">
        <v>0.001797891108354488</v>
      </c>
      <c r="DU37">
        <v>1</v>
      </c>
      <c r="DV37">
        <v>1</v>
      </c>
      <c r="DW37">
        <v>2</v>
      </c>
      <c r="DX37" t="s">
        <v>357</v>
      </c>
      <c r="DY37">
        <v>2.98254</v>
      </c>
      <c r="DZ37">
        <v>2.71568</v>
      </c>
      <c r="EA37">
        <v>0.0331029</v>
      </c>
      <c r="EB37">
        <v>0.0281642</v>
      </c>
      <c r="EC37">
        <v>0.0927502</v>
      </c>
      <c r="ED37">
        <v>0.0622426</v>
      </c>
      <c r="EE37">
        <v>30641.9</v>
      </c>
      <c r="EF37">
        <v>30948.6</v>
      </c>
      <c r="EG37">
        <v>29456.3</v>
      </c>
      <c r="EH37">
        <v>29453.3</v>
      </c>
      <c r="EI37">
        <v>35428.3</v>
      </c>
      <c r="EJ37">
        <v>36712</v>
      </c>
      <c r="EK37">
        <v>41517.6</v>
      </c>
      <c r="EL37">
        <v>41951.4</v>
      </c>
      <c r="EM37">
        <v>1.9698</v>
      </c>
      <c r="EN37">
        <v>1.87252</v>
      </c>
      <c r="EO37">
        <v>0.0375733</v>
      </c>
      <c r="EP37">
        <v>0</v>
      </c>
      <c r="EQ37">
        <v>25.1611</v>
      </c>
      <c r="ER37">
        <v>999.9</v>
      </c>
      <c r="ES37">
        <v>59.6</v>
      </c>
      <c r="ET37">
        <v>29.7</v>
      </c>
      <c r="EU37">
        <v>27.5249</v>
      </c>
      <c r="EV37">
        <v>63.5169</v>
      </c>
      <c r="EW37">
        <v>35.4527</v>
      </c>
      <c r="EX37">
        <v>1</v>
      </c>
      <c r="EY37">
        <v>-0.0348425</v>
      </c>
      <c r="EZ37">
        <v>0.40601</v>
      </c>
      <c r="FA37">
        <v>20.3911</v>
      </c>
      <c r="FB37">
        <v>5.21744</v>
      </c>
      <c r="FC37">
        <v>12.0099</v>
      </c>
      <c r="FD37">
        <v>4.9892</v>
      </c>
      <c r="FE37">
        <v>3.28848</v>
      </c>
      <c r="FF37">
        <v>9999</v>
      </c>
      <c r="FG37">
        <v>9999</v>
      </c>
      <c r="FH37">
        <v>9999</v>
      </c>
      <c r="FI37">
        <v>233.8</v>
      </c>
      <c r="FJ37">
        <v>1.86713</v>
      </c>
      <c r="FK37">
        <v>1.86617</v>
      </c>
      <c r="FL37">
        <v>1.86563</v>
      </c>
      <c r="FM37">
        <v>1.86558</v>
      </c>
      <c r="FN37">
        <v>1.86737</v>
      </c>
      <c r="FO37">
        <v>1.86996</v>
      </c>
      <c r="FP37">
        <v>1.86856</v>
      </c>
      <c r="FQ37">
        <v>1.86997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-2.694</v>
      </c>
      <c r="GF37">
        <v>-0.1696</v>
      </c>
      <c r="GG37">
        <v>-2.195102806586654</v>
      </c>
      <c r="GH37">
        <v>-0.004122691595359968</v>
      </c>
      <c r="GI37">
        <v>1.072409145259099E-06</v>
      </c>
      <c r="GJ37">
        <v>-3.02996143763856E-10</v>
      </c>
      <c r="GK37">
        <v>-0.2199643628225807</v>
      </c>
      <c r="GL37">
        <v>-0.007501815610006822</v>
      </c>
      <c r="GM37">
        <v>0.0006897476983249637</v>
      </c>
      <c r="GN37">
        <v>-8.847485469147719E-06</v>
      </c>
      <c r="GO37">
        <v>3</v>
      </c>
      <c r="GP37">
        <v>2326</v>
      </c>
      <c r="GQ37">
        <v>1</v>
      </c>
      <c r="GR37">
        <v>31</v>
      </c>
      <c r="GS37">
        <v>19915.1</v>
      </c>
      <c r="GT37">
        <v>19915.1</v>
      </c>
      <c r="GU37">
        <v>0.355225</v>
      </c>
      <c r="GV37">
        <v>2.28516</v>
      </c>
      <c r="GW37">
        <v>1.39648</v>
      </c>
      <c r="GX37">
        <v>2.35962</v>
      </c>
      <c r="GY37">
        <v>1.49536</v>
      </c>
      <c r="GZ37">
        <v>2.34375</v>
      </c>
      <c r="HA37">
        <v>33.7832</v>
      </c>
      <c r="HB37">
        <v>15.9358</v>
      </c>
      <c r="HC37">
        <v>18</v>
      </c>
      <c r="HD37">
        <v>530.989</v>
      </c>
      <c r="HE37">
        <v>425.235</v>
      </c>
      <c r="HF37">
        <v>25.001</v>
      </c>
      <c r="HG37">
        <v>26.956</v>
      </c>
      <c r="HH37">
        <v>30.0003</v>
      </c>
      <c r="HI37">
        <v>26.9241</v>
      </c>
      <c r="HJ37">
        <v>26.8655</v>
      </c>
      <c r="HK37">
        <v>7.09386</v>
      </c>
      <c r="HL37">
        <v>53.5988</v>
      </c>
      <c r="HM37">
        <v>0</v>
      </c>
      <c r="HN37">
        <v>25</v>
      </c>
      <c r="HO37">
        <v>85.896</v>
      </c>
      <c r="HP37">
        <v>11.4312</v>
      </c>
      <c r="HQ37">
        <v>100.768</v>
      </c>
      <c r="HR37">
        <v>100.773</v>
      </c>
    </row>
    <row r="38" spans="1:226">
      <c r="A38">
        <v>22</v>
      </c>
      <c r="B38">
        <v>1663337846.5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1663337839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100.6920990250221</v>
      </c>
      <c r="AK38">
        <v>110.2357636363636</v>
      </c>
      <c r="AL38">
        <v>-3.171044966166304</v>
      </c>
      <c r="AM38">
        <v>64.82162576827348</v>
      </c>
      <c r="AN38">
        <f>(AP38 - AO38 + BO38*1E3/(8.314*(BQ38+273.15)) * AR38/BN38 * AQ38) * BN38/(100*BB38) * 1000/(1000 - AP38)</f>
        <v>0</v>
      </c>
      <c r="AO38">
        <v>11.50458039269379</v>
      </c>
      <c r="AP38">
        <v>19.34192969696969</v>
      </c>
      <c r="AQ38">
        <v>3.777882325673147E-05</v>
      </c>
      <c r="AR38">
        <v>87.88653893097961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1663337839</v>
      </c>
      <c r="BH38">
        <v>129.859</v>
      </c>
      <c r="BI38">
        <v>114.8651407407407</v>
      </c>
      <c r="BJ38">
        <v>19.32955185185185</v>
      </c>
      <c r="BK38">
        <v>11.4963037037037</v>
      </c>
      <c r="BL38">
        <v>132.5825185185185</v>
      </c>
      <c r="BM38">
        <v>19.49913703703704</v>
      </c>
      <c r="BN38">
        <v>500.0757037037037</v>
      </c>
      <c r="BO38">
        <v>90.67419259259259</v>
      </c>
      <c r="BP38">
        <v>0.1000834666666667</v>
      </c>
      <c r="BQ38">
        <v>26.70110740740741</v>
      </c>
      <c r="BR38">
        <v>25.77488888888889</v>
      </c>
      <c r="BS38">
        <v>999.9000000000001</v>
      </c>
      <c r="BT38">
        <v>0</v>
      </c>
      <c r="BU38">
        <v>0</v>
      </c>
      <c r="BV38">
        <v>9996.759629629631</v>
      </c>
      <c r="BW38">
        <v>0</v>
      </c>
      <c r="BX38">
        <v>674.1187777777778</v>
      </c>
      <c r="BY38">
        <v>14.994</v>
      </c>
      <c r="BZ38">
        <v>132.4186296296296</v>
      </c>
      <c r="CA38">
        <v>116.2008703703704</v>
      </c>
      <c r="CB38">
        <v>7.833247777777777</v>
      </c>
      <c r="CC38">
        <v>114.8651407407407</v>
      </c>
      <c r="CD38">
        <v>11.4963037037037</v>
      </c>
      <c r="CE38">
        <v>1.752691111111111</v>
      </c>
      <c r="CF38">
        <v>1.042418148148148</v>
      </c>
      <c r="CG38">
        <v>15.37114074074074</v>
      </c>
      <c r="CH38">
        <v>7.523130370370371</v>
      </c>
      <c r="CI38">
        <v>1500.04037037037</v>
      </c>
      <c r="CJ38">
        <v>0.972996851851852</v>
      </c>
      <c r="CK38">
        <v>0.0270033037037037</v>
      </c>
      <c r="CL38">
        <v>0</v>
      </c>
      <c r="CM38">
        <v>2.298366666666667</v>
      </c>
      <c r="CN38">
        <v>0</v>
      </c>
      <c r="CO38">
        <v>12669.28518518518</v>
      </c>
      <c r="CP38">
        <v>12533.6962962963</v>
      </c>
      <c r="CQ38">
        <v>39.04374074074073</v>
      </c>
      <c r="CR38">
        <v>39.95114814814815</v>
      </c>
      <c r="CS38">
        <v>39.54374074074073</v>
      </c>
      <c r="CT38">
        <v>39.23355555555555</v>
      </c>
      <c r="CU38">
        <v>38.31233333333333</v>
      </c>
      <c r="CV38">
        <v>1459.535555555555</v>
      </c>
      <c r="CW38">
        <v>40.50555555555555</v>
      </c>
      <c r="CX38">
        <v>0</v>
      </c>
      <c r="CY38">
        <v>1663337846.6</v>
      </c>
      <c r="CZ38">
        <v>0</v>
      </c>
      <c r="DA38">
        <v>0</v>
      </c>
      <c r="DB38" t="s">
        <v>356</v>
      </c>
      <c r="DC38">
        <v>1662142938.1</v>
      </c>
      <c r="DD38">
        <v>1662142938.1</v>
      </c>
      <c r="DE38">
        <v>0</v>
      </c>
      <c r="DF38">
        <v>0.077</v>
      </c>
      <c r="DG38">
        <v>-0.133</v>
      </c>
      <c r="DH38">
        <v>-3.393</v>
      </c>
      <c r="DI38">
        <v>-0.24</v>
      </c>
      <c r="DJ38">
        <v>419</v>
      </c>
      <c r="DK38">
        <v>24</v>
      </c>
      <c r="DL38">
        <v>0.26</v>
      </c>
      <c r="DM38">
        <v>0.23</v>
      </c>
      <c r="DN38">
        <v>14.10871</v>
      </c>
      <c r="DO38">
        <v>14.20322476547842</v>
      </c>
      <c r="DP38">
        <v>1.367267782623433</v>
      </c>
      <c r="DQ38">
        <v>0</v>
      </c>
      <c r="DR38">
        <v>7.832885999999999</v>
      </c>
      <c r="DS38">
        <v>0.005816735459665254</v>
      </c>
      <c r="DT38">
        <v>0.001632378326246721</v>
      </c>
      <c r="DU38">
        <v>1</v>
      </c>
      <c r="DV38">
        <v>1</v>
      </c>
      <c r="DW38">
        <v>2</v>
      </c>
      <c r="DX38" t="s">
        <v>357</v>
      </c>
      <c r="DY38">
        <v>2.98274</v>
      </c>
      <c r="DZ38">
        <v>2.7156</v>
      </c>
      <c r="EA38">
        <v>0.0291176</v>
      </c>
      <c r="EB38">
        <v>0.0238542</v>
      </c>
      <c r="EC38">
        <v>0.09278169999999999</v>
      </c>
      <c r="ED38">
        <v>0.0622875</v>
      </c>
      <c r="EE38">
        <v>30767.6</v>
      </c>
      <c r="EF38">
        <v>31085.5</v>
      </c>
      <c r="EG38">
        <v>29455.8</v>
      </c>
      <c r="EH38">
        <v>29452.9</v>
      </c>
      <c r="EI38">
        <v>35426.5</v>
      </c>
      <c r="EJ38">
        <v>36709.7</v>
      </c>
      <c r="EK38">
        <v>41516.9</v>
      </c>
      <c r="EL38">
        <v>41950.9</v>
      </c>
      <c r="EM38">
        <v>1.96948</v>
      </c>
      <c r="EN38">
        <v>1.8723</v>
      </c>
      <c r="EO38">
        <v>0.0365898</v>
      </c>
      <c r="EP38">
        <v>0</v>
      </c>
      <c r="EQ38">
        <v>25.1708</v>
      </c>
      <c r="ER38">
        <v>999.9</v>
      </c>
      <c r="ES38">
        <v>59.6</v>
      </c>
      <c r="ET38">
        <v>29.7</v>
      </c>
      <c r="EU38">
        <v>27.5256</v>
      </c>
      <c r="EV38">
        <v>63.4969</v>
      </c>
      <c r="EW38">
        <v>34.9279</v>
      </c>
      <c r="EX38">
        <v>1</v>
      </c>
      <c r="EY38">
        <v>-0.034563</v>
      </c>
      <c r="EZ38">
        <v>0.406743</v>
      </c>
      <c r="FA38">
        <v>20.3911</v>
      </c>
      <c r="FB38">
        <v>5.21759</v>
      </c>
      <c r="FC38">
        <v>12.0099</v>
      </c>
      <c r="FD38">
        <v>4.9894</v>
      </c>
      <c r="FE38">
        <v>3.28853</v>
      </c>
      <c r="FF38">
        <v>9999</v>
      </c>
      <c r="FG38">
        <v>9999</v>
      </c>
      <c r="FH38">
        <v>9999</v>
      </c>
      <c r="FI38">
        <v>233.8</v>
      </c>
      <c r="FJ38">
        <v>1.86711</v>
      </c>
      <c r="FK38">
        <v>1.86618</v>
      </c>
      <c r="FL38">
        <v>1.86563</v>
      </c>
      <c r="FM38">
        <v>1.8656</v>
      </c>
      <c r="FN38">
        <v>1.86739</v>
      </c>
      <c r="FO38">
        <v>1.86996</v>
      </c>
      <c r="FP38">
        <v>1.86859</v>
      </c>
      <c r="FQ38">
        <v>1.87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-2.633</v>
      </c>
      <c r="GF38">
        <v>-0.1694</v>
      </c>
      <c r="GG38">
        <v>-2.195102806586654</v>
      </c>
      <c r="GH38">
        <v>-0.004122691595359968</v>
      </c>
      <c r="GI38">
        <v>1.072409145259099E-06</v>
      </c>
      <c r="GJ38">
        <v>-3.02996143763856E-10</v>
      </c>
      <c r="GK38">
        <v>-0.2199643628225807</v>
      </c>
      <c r="GL38">
        <v>-0.007501815610006822</v>
      </c>
      <c r="GM38">
        <v>0.0006897476983249637</v>
      </c>
      <c r="GN38">
        <v>-8.847485469147719E-06</v>
      </c>
      <c r="GO38">
        <v>3</v>
      </c>
      <c r="GP38">
        <v>2326</v>
      </c>
      <c r="GQ38">
        <v>1</v>
      </c>
      <c r="GR38">
        <v>31</v>
      </c>
      <c r="GS38">
        <v>19915.1</v>
      </c>
      <c r="GT38">
        <v>19915.1</v>
      </c>
      <c r="GU38">
        <v>0.316162</v>
      </c>
      <c r="GV38">
        <v>2.28516</v>
      </c>
      <c r="GW38">
        <v>1.39648</v>
      </c>
      <c r="GX38">
        <v>2.3584</v>
      </c>
      <c r="GY38">
        <v>1.49536</v>
      </c>
      <c r="GZ38">
        <v>2.42554</v>
      </c>
      <c r="HA38">
        <v>33.7832</v>
      </c>
      <c r="HB38">
        <v>15.9445</v>
      </c>
      <c r="HC38">
        <v>18</v>
      </c>
      <c r="HD38">
        <v>530.7859999999999</v>
      </c>
      <c r="HE38">
        <v>425.117</v>
      </c>
      <c r="HF38">
        <v>25.0004</v>
      </c>
      <c r="HG38">
        <v>26.9577</v>
      </c>
      <c r="HH38">
        <v>30.0001</v>
      </c>
      <c r="HI38">
        <v>26.9257</v>
      </c>
      <c r="HJ38">
        <v>26.8674</v>
      </c>
      <c r="HK38">
        <v>6.32376</v>
      </c>
      <c r="HL38">
        <v>53.5988</v>
      </c>
      <c r="HM38">
        <v>0</v>
      </c>
      <c r="HN38">
        <v>25</v>
      </c>
      <c r="HO38">
        <v>65.85339999999999</v>
      </c>
      <c r="HP38">
        <v>11.413</v>
      </c>
      <c r="HQ38">
        <v>100.766</v>
      </c>
      <c r="HR38">
        <v>100.772</v>
      </c>
    </row>
    <row r="39" spans="1:226">
      <c r="A39">
        <v>23</v>
      </c>
      <c r="B39">
        <v>1663337851.5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1663337843.714286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83.71602404247926</v>
      </c>
      <c r="AK39">
        <v>94.44270787878786</v>
      </c>
      <c r="AL39">
        <v>-3.161413145932209</v>
      </c>
      <c r="AM39">
        <v>64.82162576827348</v>
      </c>
      <c r="AN39">
        <f>(AP39 - AO39 + BO39*1E3/(8.314*(BQ39+273.15)) * AR39/BN39 * AQ39) * BN39/(100*BB39) * 1000/(1000 - AP39)</f>
        <v>0</v>
      </c>
      <c r="AO39">
        <v>11.51923342117866</v>
      </c>
      <c r="AP39">
        <v>19.35403454545455</v>
      </c>
      <c r="AQ39">
        <v>6.084202932193676E-05</v>
      </c>
      <c r="AR39">
        <v>87.88653893097961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1663337843.714286</v>
      </c>
      <c r="BH39">
        <v>115.2258642857143</v>
      </c>
      <c r="BI39">
        <v>99.08667142857144</v>
      </c>
      <c r="BJ39">
        <v>19.33881071428571</v>
      </c>
      <c r="BK39">
        <v>11.50486785714286</v>
      </c>
      <c r="BL39">
        <v>117.8925392857143</v>
      </c>
      <c r="BM39">
        <v>19.50831428571428</v>
      </c>
      <c r="BN39">
        <v>500.0487142857143</v>
      </c>
      <c r="BO39">
        <v>90.67258928571428</v>
      </c>
      <c r="BP39">
        <v>0.1000083892857143</v>
      </c>
      <c r="BQ39">
        <v>26.70035</v>
      </c>
      <c r="BR39">
        <v>25.77404285714285</v>
      </c>
      <c r="BS39">
        <v>999.9000000000002</v>
      </c>
      <c r="BT39">
        <v>0</v>
      </c>
      <c r="BU39">
        <v>0</v>
      </c>
      <c r="BV39">
        <v>10000.42321428572</v>
      </c>
      <c r="BW39">
        <v>0</v>
      </c>
      <c r="BX39">
        <v>673.5464285714286</v>
      </c>
      <c r="BY39">
        <v>16.13933571428571</v>
      </c>
      <c r="BZ39">
        <v>117.4981714285714</v>
      </c>
      <c r="CA39">
        <v>100.2397642857143</v>
      </c>
      <c r="CB39">
        <v>7.833939642857142</v>
      </c>
      <c r="CC39">
        <v>99.08667142857144</v>
      </c>
      <c r="CD39">
        <v>11.50486785714286</v>
      </c>
      <c r="CE39">
        <v>1.753500714285715</v>
      </c>
      <c r="CF39">
        <v>1.043176785714286</v>
      </c>
      <c r="CG39">
        <v>15.37832857142857</v>
      </c>
      <c r="CH39">
        <v>7.533782857142856</v>
      </c>
      <c r="CI39">
        <v>1500.025714285715</v>
      </c>
      <c r="CJ39">
        <v>0.9729956071428573</v>
      </c>
      <c r="CK39">
        <v>0.027004425</v>
      </c>
      <c r="CL39">
        <v>0</v>
      </c>
      <c r="CM39">
        <v>2.342085714285714</v>
      </c>
      <c r="CN39">
        <v>0</v>
      </c>
      <c r="CO39">
        <v>12683.38571428571</v>
      </c>
      <c r="CP39">
        <v>12533.575</v>
      </c>
      <c r="CQ39">
        <v>38.98403571428571</v>
      </c>
      <c r="CR39">
        <v>39.88139285714284</v>
      </c>
      <c r="CS39">
        <v>39.48628571428571</v>
      </c>
      <c r="CT39">
        <v>39.15599999999999</v>
      </c>
      <c r="CU39">
        <v>38.25414285714285</v>
      </c>
      <c r="CV39">
        <v>1459.518214285714</v>
      </c>
      <c r="CW39">
        <v>40.50821428571428</v>
      </c>
      <c r="CX39">
        <v>0</v>
      </c>
      <c r="CY39">
        <v>1663337851.4</v>
      </c>
      <c r="CZ39">
        <v>0</v>
      </c>
      <c r="DA39">
        <v>0</v>
      </c>
      <c r="DB39" t="s">
        <v>356</v>
      </c>
      <c r="DC39">
        <v>1662142938.1</v>
      </c>
      <c r="DD39">
        <v>1662142938.1</v>
      </c>
      <c r="DE39">
        <v>0</v>
      </c>
      <c r="DF39">
        <v>0.077</v>
      </c>
      <c r="DG39">
        <v>-0.133</v>
      </c>
      <c r="DH39">
        <v>-3.393</v>
      </c>
      <c r="DI39">
        <v>-0.24</v>
      </c>
      <c r="DJ39">
        <v>419</v>
      </c>
      <c r="DK39">
        <v>24</v>
      </c>
      <c r="DL39">
        <v>0.26</v>
      </c>
      <c r="DM39">
        <v>0.23</v>
      </c>
      <c r="DN39">
        <v>15.5539975</v>
      </c>
      <c r="DO39">
        <v>14.48187804878046</v>
      </c>
      <c r="DP39">
        <v>1.394198629408217</v>
      </c>
      <c r="DQ39">
        <v>0</v>
      </c>
      <c r="DR39">
        <v>7.8336455</v>
      </c>
      <c r="DS39">
        <v>0.007332382739204829</v>
      </c>
      <c r="DT39">
        <v>0.004133108364173368</v>
      </c>
      <c r="DU39">
        <v>1</v>
      </c>
      <c r="DV39">
        <v>1</v>
      </c>
      <c r="DW39">
        <v>2</v>
      </c>
      <c r="DX39" t="s">
        <v>357</v>
      </c>
      <c r="DY39">
        <v>2.98273</v>
      </c>
      <c r="DZ39">
        <v>2.71595</v>
      </c>
      <c r="EA39">
        <v>0.0250843</v>
      </c>
      <c r="EB39">
        <v>0.0194448</v>
      </c>
      <c r="EC39">
        <v>0.09281780000000001</v>
      </c>
      <c r="ED39">
        <v>0.0622207</v>
      </c>
      <c r="EE39">
        <v>30895.8</v>
      </c>
      <c r="EF39">
        <v>31225.4</v>
      </c>
      <c r="EG39">
        <v>29456.2</v>
      </c>
      <c r="EH39">
        <v>29452.4</v>
      </c>
      <c r="EI39">
        <v>35425.5</v>
      </c>
      <c r="EJ39">
        <v>36711.9</v>
      </c>
      <c r="EK39">
        <v>41517.5</v>
      </c>
      <c r="EL39">
        <v>41950.5</v>
      </c>
      <c r="EM39">
        <v>1.96968</v>
      </c>
      <c r="EN39">
        <v>1.8718</v>
      </c>
      <c r="EO39">
        <v>0.0364557</v>
      </c>
      <c r="EP39">
        <v>0</v>
      </c>
      <c r="EQ39">
        <v>25.1788</v>
      </c>
      <c r="ER39">
        <v>999.9</v>
      </c>
      <c r="ES39">
        <v>59.7</v>
      </c>
      <c r="ET39">
        <v>29.7</v>
      </c>
      <c r="EU39">
        <v>27.5726</v>
      </c>
      <c r="EV39">
        <v>63.3869</v>
      </c>
      <c r="EW39">
        <v>35.2845</v>
      </c>
      <c r="EX39">
        <v>1</v>
      </c>
      <c r="EY39">
        <v>-0.0344817</v>
      </c>
      <c r="EZ39">
        <v>0.409572</v>
      </c>
      <c r="FA39">
        <v>20.391</v>
      </c>
      <c r="FB39">
        <v>5.21744</v>
      </c>
      <c r="FC39">
        <v>12.0099</v>
      </c>
      <c r="FD39">
        <v>4.98925</v>
      </c>
      <c r="FE39">
        <v>3.28853</v>
      </c>
      <c r="FF39">
        <v>9999</v>
      </c>
      <c r="FG39">
        <v>9999</v>
      </c>
      <c r="FH39">
        <v>9999</v>
      </c>
      <c r="FI39">
        <v>233.8</v>
      </c>
      <c r="FJ39">
        <v>1.86713</v>
      </c>
      <c r="FK39">
        <v>1.86619</v>
      </c>
      <c r="FL39">
        <v>1.86562</v>
      </c>
      <c r="FM39">
        <v>1.86559</v>
      </c>
      <c r="FN39">
        <v>1.86739</v>
      </c>
      <c r="FO39">
        <v>1.86996</v>
      </c>
      <c r="FP39">
        <v>1.86858</v>
      </c>
      <c r="FQ39">
        <v>1.86998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-2.572</v>
      </c>
      <c r="GF39">
        <v>-0.1693</v>
      </c>
      <c r="GG39">
        <v>-2.195102806586654</v>
      </c>
      <c r="GH39">
        <v>-0.004122691595359968</v>
      </c>
      <c r="GI39">
        <v>1.072409145259099E-06</v>
      </c>
      <c r="GJ39">
        <v>-3.02996143763856E-10</v>
      </c>
      <c r="GK39">
        <v>-0.2199643628225807</v>
      </c>
      <c r="GL39">
        <v>-0.007501815610006822</v>
      </c>
      <c r="GM39">
        <v>0.0006897476983249637</v>
      </c>
      <c r="GN39">
        <v>-8.847485469147719E-06</v>
      </c>
      <c r="GO39">
        <v>3</v>
      </c>
      <c r="GP39">
        <v>2326</v>
      </c>
      <c r="GQ39">
        <v>1</v>
      </c>
      <c r="GR39">
        <v>31</v>
      </c>
      <c r="GS39">
        <v>19915.2</v>
      </c>
      <c r="GT39">
        <v>19915.2</v>
      </c>
      <c r="GU39">
        <v>0.284424</v>
      </c>
      <c r="GV39">
        <v>2.29614</v>
      </c>
      <c r="GW39">
        <v>1.39648</v>
      </c>
      <c r="GX39">
        <v>2.35962</v>
      </c>
      <c r="GY39">
        <v>1.49536</v>
      </c>
      <c r="GZ39">
        <v>2.43286</v>
      </c>
      <c r="HA39">
        <v>33.7832</v>
      </c>
      <c r="HB39">
        <v>15.9445</v>
      </c>
      <c r="HC39">
        <v>18</v>
      </c>
      <c r="HD39">
        <v>530.927</v>
      </c>
      <c r="HE39">
        <v>424.822</v>
      </c>
      <c r="HF39">
        <v>25.0005</v>
      </c>
      <c r="HG39">
        <v>26.96</v>
      </c>
      <c r="HH39">
        <v>30.0002</v>
      </c>
      <c r="HI39">
        <v>26.9264</v>
      </c>
      <c r="HJ39">
        <v>26.8674</v>
      </c>
      <c r="HK39">
        <v>5.64151</v>
      </c>
      <c r="HL39">
        <v>53.8728</v>
      </c>
      <c r="HM39">
        <v>0</v>
      </c>
      <c r="HN39">
        <v>25</v>
      </c>
      <c r="HO39">
        <v>52.4936</v>
      </c>
      <c r="HP39">
        <v>11.4008</v>
      </c>
      <c r="HQ39">
        <v>100.768</v>
      </c>
      <c r="HR39">
        <v>100.771</v>
      </c>
    </row>
    <row r="40" spans="1:226">
      <c r="A40">
        <v>24</v>
      </c>
      <c r="B40">
        <v>1663337856.5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1663337849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66.69926035995432</v>
      </c>
      <c r="AK40">
        <v>78.60176727272729</v>
      </c>
      <c r="AL40">
        <v>-3.165168220577315</v>
      </c>
      <c r="AM40">
        <v>64.82162576827348</v>
      </c>
      <c r="AN40">
        <f>(AP40 - AO40 + BO40*1E3/(8.314*(BQ40+273.15)) * AR40/BN40 * AQ40) * BN40/(100*BB40) * 1000/(1000 - AP40)</f>
        <v>0</v>
      </c>
      <c r="AO40">
        <v>11.47593815350287</v>
      </c>
      <c r="AP40">
        <v>19.34097575757575</v>
      </c>
      <c r="AQ40">
        <v>-5.994438383730633E-05</v>
      </c>
      <c r="AR40">
        <v>87.88653893097961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1663337849</v>
      </c>
      <c r="BH40">
        <v>98.80672962962963</v>
      </c>
      <c r="BI40">
        <v>81.36381111111113</v>
      </c>
      <c r="BJ40">
        <v>19.34515185185185</v>
      </c>
      <c r="BK40">
        <v>11.49875555555556</v>
      </c>
      <c r="BL40">
        <v>101.4090962962963</v>
      </c>
      <c r="BM40">
        <v>19.5146</v>
      </c>
      <c r="BN40">
        <v>500.0634814814816</v>
      </c>
      <c r="BO40">
        <v>90.67228148148149</v>
      </c>
      <c r="BP40">
        <v>0.1000223592592593</v>
      </c>
      <c r="BQ40">
        <v>26.69664814814815</v>
      </c>
      <c r="BR40">
        <v>25.77287407407408</v>
      </c>
      <c r="BS40">
        <v>999.9000000000001</v>
      </c>
      <c r="BT40">
        <v>0</v>
      </c>
      <c r="BU40">
        <v>0</v>
      </c>
      <c r="BV40">
        <v>9998.448518518519</v>
      </c>
      <c r="BW40">
        <v>0</v>
      </c>
      <c r="BX40">
        <v>673.943037037037</v>
      </c>
      <c r="BY40">
        <v>17.44299259259259</v>
      </c>
      <c r="BZ40">
        <v>100.7559925925926</v>
      </c>
      <c r="CA40">
        <v>82.31044814814814</v>
      </c>
      <c r="CB40">
        <v>7.846400370370372</v>
      </c>
      <c r="CC40">
        <v>81.36381111111113</v>
      </c>
      <c r="CD40">
        <v>11.49875555555556</v>
      </c>
      <c r="CE40">
        <v>1.754068888888889</v>
      </c>
      <c r="CF40">
        <v>1.042618518518518</v>
      </c>
      <c r="CG40">
        <v>15.38338518518518</v>
      </c>
      <c r="CH40">
        <v>7.525934074074074</v>
      </c>
      <c r="CI40">
        <v>1499.987407407407</v>
      </c>
      <c r="CJ40">
        <v>0.9729935555555557</v>
      </c>
      <c r="CK40">
        <v>0.0270063</v>
      </c>
      <c r="CL40">
        <v>0</v>
      </c>
      <c r="CM40">
        <v>2.295644444444445</v>
      </c>
      <c r="CN40">
        <v>0</v>
      </c>
      <c r="CO40">
        <v>12712.41481481481</v>
      </c>
      <c r="CP40">
        <v>12533.24444444444</v>
      </c>
      <c r="CQ40">
        <v>38.91874074074074</v>
      </c>
      <c r="CR40">
        <v>39.80766666666666</v>
      </c>
      <c r="CS40">
        <v>39.41874074074073</v>
      </c>
      <c r="CT40">
        <v>39.08311111111111</v>
      </c>
      <c r="CU40">
        <v>38.19422222222222</v>
      </c>
      <c r="CV40">
        <v>1459.476666666667</v>
      </c>
      <c r="CW40">
        <v>40.51074074074074</v>
      </c>
      <c r="CX40">
        <v>0</v>
      </c>
      <c r="CY40">
        <v>1663337856.2</v>
      </c>
      <c r="CZ40">
        <v>0</v>
      </c>
      <c r="DA40">
        <v>0</v>
      </c>
      <c r="DB40" t="s">
        <v>356</v>
      </c>
      <c r="DC40">
        <v>1662142938.1</v>
      </c>
      <c r="DD40">
        <v>1662142938.1</v>
      </c>
      <c r="DE40">
        <v>0</v>
      </c>
      <c r="DF40">
        <v>0.077</v>
      </c>
      <c r="DG40">
        <v>-0.133</v>
      </c>
      <c r="DH40">
        <v>-3.393</v>
      </c>
      <c r="DI40">
        <v>-0.24</v>
      </c>
      <c r="DJ40">
        <v>419</v>
      </c>
      <c r="DK40">
        <v>24</v>
      </c>
      <c r="DL40">
        <v>0.26</v>
      </c>
      <c r="DM40">
        <v>0.23</v>
      </c>
      <c r="DN40">
        <v>16.7654925</v>
      </c>
      <c r="DO40">
        <v>14.81985703564724</v>
      </c>
      <c r="DP40">
        <v>1.426822020678735</v>
      </c>
      <c r="DQ40">
        <v>0</v>
      </c>
      <c r="DR40">
        <v>7.8428935</v>
      </c>
      <c r="DS40">
        <v>0.129770431519684</v>
      </c>
      <c r="DT40">
        <v>0.01651813163617484</v>
      </c>
      <c r="DU40">
        <v>0</v>
      </c>
      <c r="DV40">
        <v>0</v>
      </c>
      <c r="DW40">
        <v>2</v>
      </c>
      <c r="DX40" t="s">
        <v>363</v>
      </c>
      <c r="DY40">
        <v>2.98253</v>
      </c>
      <c r="DZ40">
        <v>2.71541</v>
      </c>
      <c r="EA40">
        <v>0.020986</v>
      </c>
      <c r="EB40">
        <v>0.0150873</v>
      </c>
      <c r="EC40">
        <v>0.09277680000000001</v>
      </c>
      <c r="ED40">
        <v>0.0621272</v>
      </c>
      <c r="EE40">
        <v>31025.6</v>
      </c>
      <c r="EF40">
        <v>31364.2</v>
      </c>
      <c r="EG40">
        <v>29456.1</v>
      </c>
      <c r="EH40">
        <v>29452.5</v>
      </c>
      <c r="EI40">
        <v>35426.6</v>
      </c>
      <c r="EJ40">
        <v>36715.5</v>
      </c>
      <c r="EK40">
        <v>41517</v>
      </c>
      <c r="EL40">
        <v>41950.5</v>
      </c>
      <c r="EM40">
        <v>1.96928</v>
      </c>
      <c r="EN40">
        <v>1.87205</v>
      </c>
      <c r="EO40">
        <v>0.0353679</v>
      </c>
      <c r="EP40">
        <v>0</v>
      </c>
      <c r="EQ40">
        <v>25.1848</v>
      </c>
      <c r="ER40">
        <v>999.9</v>
      </c>
      <c r="ES40">
        <v>59.7</v>
      </c>
      <c r="ET40">
        <v>29.7</v>
      </c>
      <c r="EU40">
        <v>27.5706</v>
      </c>
      <c r="EV40">
        <v>63.3369</v>
      </c>
      <c r="EW40">
        <v>35.012</v>
      </c>
      <c r="EX40">
        <v>1</v>
      </c>
      <c r="EY40">
        <v>-0.0342835</v>
      </c>
      <c r="EZ40">
        <v>0.410291</v>
      </c>
      <c r="FA40">
        <v>20.3908</v>
      </c>
      <c r="FB40">
        <v>5.21714</v>
      </c>
      <c r="FC40">
        <v>12.0099</v>
      </c>
      <c r="FD40">
        <v>4.98905</v>
      </c>
      <c r="FE40">
        <v>3.28838</v>
      </c>
      <c r="FF40">
        <v>9999</v>
      </c>
      <c r="FG40">
        <v>9999</v>
      </c>
      <c r="FH40">
        <v>9999</v>
      </c>
      <c r="FI40">
        <v>233.8</v>
      </c>
      <c r="FJ40">
        <v>1.86714</v>
      </c>
      <c r="FK40">
        <v>1.86618</v>
      </c>
      <c r="FL40">
        <v>1.86563</v>
      </c>
      <c r="FM40">
        <v>1.86555</v>
      </c>
      <c r="FN40">
        <v>1.86737</v>
      </c>
      <c r="FO40">
        <v>1.86996</v>
      </c>
      <c r="FP40">
        <v>1.86857</v>
      </c>
      <c r="FQ40">
        <v>1.86998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-2.511</v>
      </c>
      <c r="GF40">
        <v>-0.1695</v>
      </c>
      <c r="GG40">
        <v>-2.195102806586654</v>
      </c>
      <c r="GH40">
        <v>-0.004122691595359968</v>
      </c>
      <c r="GI40">
        <v>1.072409145259099E-06</v>
      </c>
      <c r="GJ40">
        <v>-3.02996143763856E-10</v>
      </c>
      <c r="GK40">
        <v>-0.2199643628225807</v>
      </c>
      <c r="GL40">
        <v>-0.007501815610006822</v>
      </c>
      <c r="GM40">
        <v>0.0006897476983249637</v>
      </c>
      <c r="GN40">
        <v>-8.847485469147719E-06</v>
      </c>
      <c r="GO40">
        <v>3</v>
      </c>
      <c r="GP40">
        <v>2326</v>
      </c>
      <c r="GQ40">
        <v>1</v>
      </c>
      <c r="GR40">
        <v>31</v>
      </c>
      <c r="GS40">
        <v>19915.3</v>
      </c>
      <c r="GT40">
        <v>19915.3</v>
      </c>
      <c r="GU40">
        <v>0.244141</v>
      </c>
      <c r="GV40">
        <v>2.30469</v>
      </c>
      <c r="GW40">
        <v>1.39648</v>
      </c>
      <c r="GX40">
        <v>2.3584</v>
      </c>
      <c r="GY40">
        <v>1.49536</v>
      </c>
      <c r="GZ40">
        <v>2.42676</v>
      </c>
      <c r="HA40">
        <v>33.8057</v>
      </c>
      <c r="HB40">
        <v>15.9445</v>
      </c>
      <c r="HC40">
        <v>18</v>
      </c>
      <c r="HD40">
        <v>530.674</v>
      </c>
      <c r="HE40">
        <v>424.987</v>
      </c>
      <c r="HF40">
        <v>25.0002</v>
      </c>
      <c r="HG40">
        <v>26.9623</v>
      </c>
      <c r="HH40">
        <v>30.0004</v>
      </c>
      <c r="HI40">
        <v>26.928</v>
      </c>
      <c r="HJ40">
        <v>26.8697</v>
      </c>
      <c r="HK40">
        <v>4.89317</v>
      </c>
      <c r="HL40">
        <v>53.8728</v>
      </c>
      <c r="HM40">
        <v>0</v>
      </c>
      <c r="HN40">
        <v>25</v>
      </c>
      <c r="HO40">
        <v>32.4382</v>
      </c>
      <c r="HP40">
        <v>11.404</v>
      </c>
      <c r="HQ40">
        <v>100.767</v>
      </c>
      <c r="HR40">
        <v>100.77</v>
      </c>
    </row>
    <row r="41" spans="1:226">
      <c r="A41">
        <v>25</v>
      </c>
      <c r="B41">
        <v>1663337953.5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1663337945.5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424.8510025473483</v>
      </c>
      <c r="AK41">
        <v>404.9992363636363</v>
      </c>
      <c r="AL41">
        <v>-0.003125174246019104</v>
      </c>
      <c r="AM41">
        <v>64.82162576827348</v>
      </c>
      <c r="AN41">
        <f>(AP41 - AO41 + BO41*1E3/(8.314*(BQ41+273.15)) * AR41/BN41 * AQ41) * BN41/(100*BB41) * 1000/(1000 - AP41)</f>
        <v>0</v>
      </c>
      <c r="AO41">
        <v>11.28544038506005</v>
      </c>
      <c r="AP41">
        <v>19.45912545454545</v>
      </c>
      <c r="AQ41">
        <v>-0.007865217780555746</v>
      </c>
      <c r="AR41">
        <v>87.88653893097961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1663337945.5</v>
      </c>
      <c r="BH41">
        <v>397.2081290322581</v>
      </c>
      <c r="BI41">
        <v>420.071064516129</v>
      </c>
      <c r="BJ41">
        <v>19.48124516129032</v>
      </c>
      <c r="BK41">
        <v>11.35826774193548</v>
      </c>
      <c r="BL41">
        <v>400.9032903225806</v>
      </c>
      <c r="BM41">
        <v>19.6494129032258</v>
      </c>
      <c r="BN41">
        <v>500.0432258064516</v>
      </c>
      <c r="BO41">
        <v>90.66960000000002</v>
      </c>
      <c r="BP41">
        <v>0.09994154193548387</v>
      </c>
      <c r="BQ41">
        <v>26.79622903225807</v>
      </c>
      <c r="BR41">
        <v>25.89260967741936</v>
      </c>
      <c r="BS41">
        <v>999.9000000000003</v>
      </c>
      <c r="BT41">
        <v>0</v>
      </c>
      <c r="BU41">
        <v>0</v>
      </c>
      <c r="BV41">
        <v>9998.366129032258</v>
      </c>
      <c r="BW41">
        <v>0</v>
      </c>
      <c r="BX41">
        <v>662.8173870967743</v>
      </c>
      <c r="BY41">
        <v>-22.86303225806451</v>
      </c>
      <c r="BZ41">
        <v>405.0999032258065</v>
      </c>
      <c r="CA41">
        <v>424.8972580645161</v>
      </c>
      <c r="CB41">
        <v>8.122981290322581</v>
      </c>
      <c r="CC41">
        <v>420.071064516129</v>
      </c>
      <c r="CD41">
        <v>11.35826774193548</v>
      </c>
      <c r="CE41">
        <v>1.766357096774193</v>
      </c>
      <c r="CF41">
        <v>1.029849032258064</v>
      </c>
      <c r="CG41">
        <v>15.49220322580645</v>
      </c>
      <c r="CH41">
        <v>7.345501612903226</v>
      </c>
      <c r="CI41">
        <v>1500.026451612903</v>
      </c>
      <c r="CJ41">
        <v>0.9730016774193551</v>
      </c>
      <c r="CK41">
        <v>0.02699845483870968</v>
      </c>
      <c r="CL41">
        <v>0</v>
      </c>
      <c r="CM41">
        <v>2.260177419354839</v>
      </c>
      <c r="CN41">
        <v>0</v>
      </c>
      <c r="CO41">
        <v>12888.48387096774</v>
      </c>
      <c r="CP41">
        <v>12533.61612903226</v>
      </c>
      <c r="CQ41">
        <v>37.99774193548386</v>
      </c>
      <c r="CR41">
        <v>39.125</v>
      </c>
      <c r="CS41">
        <v>38.526</v>
      </c>
      <c r="CT41">
        <v>38.23374193548386</v>
      </c>
      <c r="CU41">
        <v>37.37287096774192</v>
      </c>
      <c r="CV41">
        <v>1459.526451612903</v>
      </c>
      <c r="CW41">
        <v>40.5</v>
      </c>
      <c r="CX41">
        <v>0</v>
      </c>
      <c r="CY41">
        <v>1663337953.4</v>
      </c>
      <c r="CZ41">
        <v>0</v>
      </c>
      <c r="DA41">
        <v>0</v>
      </c>
      <c r="DB41" t="s">
        <v>356</v>
      </c>
      <c r="DC41">
        <v>1662142938.1</v>
      </c>
      <c r="DD41">
        <v>1662142938.1</v>
      </c>
      <c r="DE41">
        <v>0</v>
      </c>
      <c r="DF41">
        <v>0.077</v>
      </c>
      <c r="DG41">
        <v>-0.133</v>
      </c>
      <c r="DH41">
        <v>-3.393</v>
      </c>
      <c r="DI41">
        <v>-0.24</v>
      </c>
      <c r="DJ41">
        <v>419</v>
      </c>
      <c r="DK41">
        <v>24</v>
      </c>
      <c r="DL41">
        <v>0.26</v>
      </c>
      <c r="DM41">
        <v>0.23</v>
      </c>
      <c r="DN41">
        <v>-22.8304</v>
      </c>
      <c r="DO41">
        <v>-0.8091016885553501</v>
      </c>
      <c r="DP41">
        <v>0.09047730931012481</v>
      </c>
      <c r="DQ41">
        <v>0</v>
      </c>
      <c r="DR41">
        <v>8.098370499999998</v>
      </c>
      <c r="DS41">
        <v>0.6398962851782105</v>
      </c>
      <c r="DT41">
        <v>0.06269789856725673</v>
      </c>
      <c r="DU41">
        <v>0</v>
      </c>
      <c r="DV41">
        <v>0</v>
      </c>
      <c r="DW41">
        <v>2</v>
      </c>
      <c r="DX41" t="s">
        <v>363</v>
      </c>
      <c r="DY41">
        <v>2.98223</v>
      </c>
      <c r="DZ41">
        <v>2.71538</v>
      </c>
      <c r="EA41">
        <v>0.0912147</v>
      </c>
      <c r="EB41">
        <v>0.0935713</v>
      </c>
      <c r="EC41">
        <v>0.0931559</v>
      </c>
      <c r="ED41">
        <v>0.0613518</v>
      </c>
      <c r="EE41">
        <v>28794.8</v>
      </c>
      <c r="EF41">
        <v>28859.3</v>
      </c>
      <c r="EG41">
        <v>29451.3</v>
      </c>
      <c r="EH41">
        <v>29447.1</v>
      </c>
      <c r="EI41">
        <v>35407.8</v>
      </c>
      <c r="EJ41">
        <v>36741.1</v>
      </c>
      <c r="EK41">
        <v>41510.9</v>
      </c>
      <c r="EL41">
        <v>41943.3</v>
      </c>
      <c r="EM41">
        <v>1.96802</v>
      </c>
      <c r="EN41">
        <v>1.87053</v>
      </c>
      <c r="EO41">
        <v>0.028722</v>
      </c>
      <c r="EP41">
        <v>0</v>
      </c>
      <c r="EQ41">
        <v>25.4249</v>
      </c>
      <c r="ER41">
        <v>999.9</v>
      </c>
      <c r="ES41">
        <v>60.1</v>
      </c>
      <c r="ET41">
        <v>29.8</v>
      </c>
      <c r="EU41">
        <v>27.9179</v>
      </c>
      <c r="EV41">
        <v>63.5369</v>
      </c>
      <c r="EW41">
        <v>35.1522</v>
      </c>
      <c r="EX41">
        <v>1</v>
      </c>
      <c r="EY41">
        <v>-0.0266032</v>
      </c>
      <c r="EZ41">
        <v>0.524338</v>
      </c>
      <c r="FA41">
        <v>20.391</v>
      </c>
      <c r="FB41">
        <v>5.22103</v>
      </c>
      <c r="FC41">
        <v>12.0099</v>
      </c>
      <c r="FD41">
        <v>4.9901</v>
      </c>
      <c r="FE41">
        <v>3.28905</v>
      </c>
      <c r="FF41">
        <v>9999</v>
      </c>
      <c r="FG41">
        <v>9999</v>
      </c>
      <c r="FH41">
        <v>9999</v>
      </c>
      <c r="FI41">
        <v>233.8</v>
      </c>
      <c r="FJ41">
        <v>1.86713</v>
      </c>
      <c r="FK41">
        <v>1.86616</v>
      </c>
      <c r="FL41">
        <v>1.86562</v>
      </c>
      <c r="FM41">
        <v>1.86556</v>
      </c>
      <c r="FN41">
        <v>1.86737</v>
      </c>
      <c r="FO41">
        <v>1.86995</v>
      </c>
      <c r="FP41">
        <v>1.86857</v>
      </c>
      <c r="FQ41">
        <v>1.86998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-3.694</v>
      </c>
      <c r="GF41">
        <v>-0.1683</v>
      </c>
      <c r="GG41">
        <v>-2.195102806586654</v>
      </c>
      <c r="GH41">
        <v>-0.004122691595359968</v>
      </c>
      <c r="GI41">
        <v>1.072409145259099E-06</v>
      </c>
      <c r="GJ41">
        <v>-3.02996143763856E-10</v>
      </c>
      <c r="GK41">
        <v>-0.2199643628225807</v>
      </c>
      <c r="GL41">
        <v>-0.007501815610006822</v>
      </c>
      <c r="GM41">
        <v>0.0006897476983249637</v>
      </c>
      <c r="GN41">
        <v>-8.847485469147719E-06</v>
      </c>
      <c r="GO41">
        <v>3</v>
      </c>
      <c r="GP41">
        <v>2326</v>
      </c>
      <c r="GQ41">
        <v>1</v>
      </c>
      <c r="GR41">
        <v>31</v>
      </c>
      <c r="GS41">
        <v>19916.9</v>
      </c>
      <c r="GT41">
        <v>19916.9</v>
      </c>
      <c r="GU41">
        <v>1.03638</v>
      </c>
      <c r="GV41">
        <v>2.23389</v>
      </c>
      <c r="GW41">
        <v>1.39771</v>
      </c>
      <c r="GX41">
        <v>2.35718</v>
      </c>
      <c r="GY41">
        <v>1.49536</v>
      </c>
      <c r="GZ41">
        <v>2.39014</v>
      </c>
      <c r="HA41">
        <v>33.9413</v>
      </c>
      <c r="HB41">
        <v>15.9358</v>
      </c>
      <c r="HC41">
        <v>18</v>
      </c>
      <c r="HD41">
        <v>530.336</v>
      </c>
      <c r="HE41">
        <v>424.501</v>
      </c>
      <c r="HF41">
        <v>25.001</v>
      </c>
      <c r="HG41">
        <v>27.0393</v>
      </c>
      <c r="HH41">
        <v>30.0006</v>
      </c>
      <c r="HI41">
        <v>26.9825</v>
      </c>
      <c r="HJ41">
        <v>26.9256</v>
      </c>
      <c r="HK41">
        <v>20.8391</v>
      </c>
      <c r="HL41">
        <v>55.0201</v>
      </c>
      <c r="HM41">
        <v>0</v>
      </c>
      <c r="HN41">
        <v>25</v>
      </c>
      <c r="HO41">
        <v>426.743</v>
      </c>
      <c r="HP41">
        <v>11.2761</v>
      </c>
      <c r="HQ41">
        <v>100.751</v>
      </c>
      <c r="HR41">
        <v>100.753</v>
      </c>
    </row>
    <row r="42" spans="1:226">
      <c r="A42">
        <v>26</v>
      </c>
      <c r="B42">
        <v>1663337958.5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1663337950.655172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424.9637697805844</v>
      </c>
      <c r="AK42">
        <v>405.0910303030303</v>
      </c>
      <c r="AL42">
        <v>0.03391197589644347</v>
      </c>
      <c r="AM42">
        <v>64.82162576827348</v>
      </c>
      <c r="AN42">
        <f>(AP42 - AO42 + BO42*1E3/(8.314*(BQ42+273.15)) * AR42/BN42 * AQ42) * BN42/(100*BB42) * 1000/(1000 - AP42)</f>
        <v>0</v>
      </c>
      <c r="AO42">
        <v>11.28917951901785</v>
      </c>
      <c r="AP42">
        <v>19.46129757575757</v>
      </c>
      <c r="AQ42">
        <v>0.0001186014618643068</v>
      </c>
      <c r="AR42">
        <v>87.88653893097961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1663337950.655172</v>
      </c>
      <c r="BH42">
        <v>397.1513103448276</v>
      </c>
      <c r="BI42">
        <v>420.2808965517241</v>
      </c>
      <c r="BJ42">
        <v>19.47295517241379</v>
      </c>
      <c r="BK42">
        <v>11.31656206896552</v>
      </c>
      <c r="BL42">
        <v>400.8462413793103</v>
      </c>
      <c r="BM42">
        <v>19.64120344827586</v>
      </c>
      <c r="BN42">
        <v>500.0187931034483</v>
      </c>
      <c r="BO42">
        <v>90.66961379310347</v>
      </c>
      <c r="BP42">
        <v>0.09988777241379311</v>
      </c>
      <c r="BQ42">
        <v>26.8016</v>
      </c>
      <c r="BR42">
        <v>25.89851034482759</v>
      </c>
      <c r="BS42">
        <v>999.9000000000002</v>
      </c>
      <c r="BT42">
        <v>0</v>
      </c>
      <c r="BU42">
        <v>0</v>
      </c>
      <c r="BV42">
        <v>10003.03655172414</v>
      </c>
      <c r="BW42">
        <v>0</v>
      </c>
      <c r="BX42">
        <v>697.4079655172416</v>
      </c>
      <c r="BY42">
        <v>-23.12968620689655</v>
      </c>
      <c r="BZ42">
        <v>405.0385172413793</v>
      </c>
      <c r="CA42">
        <v>425.0915172413794</v>
      </c>
      <c r="CB42">
        <v>8.156395172413793</v>
      </c>
      <c r="CC42">
        <v>420.2808965517241</v>
      </c>
      <c r="CD42">
        <v>11.31656206896552</v>
      </c>
      <c r="CE42">
        <v>1.765605517241379</v>
      </c>
      <c r="CF42">
        <v>1.026068620689655</v>
      </c>
      <c r="CG42">
        <v>15.48556551724138</v>
      </c>
      <c r="CH42">
        <v>7.291805862068966</v>
      </c>
      <c r="CI42">
        <v>1500.036896551724</v>
      </c>
      <c r="CJ42">
        <v>0.9730006206896553</v>
      </c>
      <c r="CK42">
        <v>0.02699958965517242</v>
      </c>
      <c r="CL42">
        <v>0</v>
      </c>
      <c r="CM42">
        <v>2.276613793103448</v>
      </c>
      <c r="CN42">
        <v>0</v>
      </c>
      <c r="CO42">
        <v>12913.72068965518</v>
      </c>
      <c r="CP42">
        <v>12533.70344827586</v>
      </c>
      <c r="CQ42">
        <v>37.95879310344827</v>
      </c>
      <c r="CR42">
        <v>39.11196551724137</v>
      </c>
      <c r="CS42">
        <v>38.48689655172414</v>
      </c>
      <c r="CT42">
        <v>38.21306896551723</v>
      </c>
      <c r="CU42">
        <v>37.34675862068965</v>
      </c>
      <c r="CV42">
        <v>1459.536206896551</v>
      </c>
      <c r="CW42">
        <v>40.50068965517242</v>
      </c>
      <c r="CX42">
        <v>0</v>
      </c>
      <c r="CY42">
        <v>1663337958.2</v>
      </c>
      <c r="CZ42">
        <v>0</v>
      </c>
      <c r="DA42">
        <v>0</v>
      </c>
      <c r="DB42" t="s">
        <v>356</v>
      </c>
      <c r="DC42">
        <v>1662142938.1</v>
      </c>
      <c r="DD42">
        <v>1662142938.1</v>
      </c>
      <c r="DE42">
        <v>0</v>
      </c>
      <c r="DF42">
        <v>0.077</v>
      </c>
      <c r="DG42">
        <v>-0.133</v>
      </c>
      <c r="DH42">
        <v>-3.393</v>
      </c>
      <c r="DI42">
        <v>-0.24</v>
      </c>
      <c r="DJ42">
        <v>419</v>
      </c>
      <c r="DK42">
        <v>24</v>
      </c>
      <c r="DL42">
        <v>0.26</v>
      </c>
      <c r="DM42">
        <v>0.23</v>
      </c>
      <c r="DN42">
        <v>-22.932885</v>
      </c>
      <c r="DO42">
        <v>-1.613056660412678</v>
      </c>
      <c r="DP42">
        <v>0.2316244509437639</v>
      </c>
      <c r="DQ42">
        <v>0</v>
      </c>
      <c r="DR42">
        <v>8.13006</v>
      </c>
      <c r="DS42">
        <v>0.4708347467166971</v>
      </c>
      <c r="DT42">
        <v>0.04965247264739196</v>
      </c>
      <c r="DU42">
        <v>0</v>
      </c>
      <c r="DV42">
        <v>0</v>
      </c>
      <c r="DW42">
        <v>2</v>
      </c>
      <c r="DX42" t="s">
        <v>363</v>
      </c>
      <c r="DY42">
        <v>2.98253</v>
      </c>
      <c r="DZ42">
        <v>2.7154</v>
      </c>
      <c r="EA42">
        <v>0.0912485</v>
      </c>
      <c r="EB42">
        <v>0.0941317</v>
      </c>
      <c r="EC42">
        <v>0.0931666</v>
      </c>
      <c r="ED42">
        <v>0.0614023</v>
      </c>
      <c r="EE42">
        <v>28792.5</v>
      </c>
      <c r="EF42">
        <v>28841</v>
      </c>
      <c r="EG42">
        <v>29450</v>
      </c>
      <c r="EH42">
        <v>29446.7</v>
      </c>
      <c r="EI42">
        <v>35405.7</v>
      </c>
      <c r="EJ42">
        <v>36738.5</v>
      </c>
      <c r="EK42">
        <v>41509</v>
      </c>
      <c r="EL42">
        <v>41942.7</v>
      </c>
      <c r="EM42">
        <v>1.96863</v>
      </c>
      <c r="EN42">
        <v>1.8704</v>
      </c>
      <c r="EO42">
        <v>0.0283644</v>
      </c>
      <c r="EP42">
        <v>0</v>
      </c>
      <c r="EQ42">
        <v>25.441</v>
      </c>
      <c r="ER42">
        <v>999.9</v>
      </c>
      <c r="ES42">
        <v>60.1</v>
      </c>
      <c r="ET42">
        <v>29.8</v>
      </c>
      <c r="EU42">
        <v>27.9192</v>
      </c>
      <c r="EV42">
        <v>63.5169</v>
      </c>
      <c r="EW42">
        <v>35.0561</v>
      </c>
      <c r="EX42">
        <v>1</v>
      </c>
      <c r="EY42">
        <v>-0.0259909</v>
      </c>
      <c r="EZ42">
        <v>0.525112</v>
      </c>
      <c r="FA42">
        <v>20.39</v>
      </c>
      <c r="FB42">
        <v>5.2137</v>
      </c>
      <c r="FC42">
        <v>12.0099</v>
      </c>
      <c r="FD42">
        <v>4.9882</v>
      </c>
      <c r="FE42">
        <v>3.2878</v>
      </c>
      <c r="FF42">
        <v>9999</v>
      </c>
      <c r="FG42">
        <v>9999</v>
      </c>
      <c r="FH42">
        <v>9999</v>
      </c>
      <c r="FI42">
        <v>233.8</v>
      </c>
      <c r="FJ42">
        <v>1.86712</v>
      </c>
      <c r="FK42">
        <v>1.86618</v>
      </c>
      <c r="FL42">
        <v>1.86566</v>
      </c>
      <c r="FM42">
        <v>1.86557</v>
      </c>
      <c r="FN42">
        <v>1.86737</v>
      </c>
      <c r="FO42">
        <v>1.86996</v>
      </c>
      <c r="FP42">
        <v>1.86858</v>
      </c>
      <c r="FQ42">
        <v>1.86998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-3.696</v>
      </c>
      <c r="GF42">
        <v>-0.1684</v>
      </c>
      <c r="GG42">
        <v>-2.195102806586654</v>
      </c>
      <c r="GH42">
        <v>-0.004122691595359968</v>
      </c>
      <c r="GI42">
        <v>1.072409145259099E-06</v>
      </c>
      <c r="GJ42">
        <v>-3.02996143763856E-10</v>
      </c>
      <c r="GK42">
        <v>-0.2199643628225807</v>
      </c>
      <c r="GL42">
        <v>-0.007501815610006822</v>
      </c>
      <c r="GM42">
        <v>0.0006897476983249637</v>
      </c>
      <c r="GN42">
        <v>-8.847485469147719E-06</v>
      </c>
      <c r="GO42">
        <v>3</v>
      </c>
      <c r="GP42">
        <v>2326</v>
      </c>
      <c r="GQ42">
        <v>1</v>
      </c>
      <c r="GR42">
        <v>31</v>
      </c>
      <c r="GS42">
        <v>19917</v>
      </c>
      <c r="GT42">
        <v>19917</v>
      </c>
      <c r="GU42">
        <v>1.06567</v>
      </c>
      <c r="GV42">
        <v>2.23145</v>
      </c>
      <c r="GW42">
        <v>1.39648</v>
      </c>
      <c r="GX42">
        <v>2.35718</v>
      </c>
      <c r="GY42">
        <v>1.49536</v>
      </c>
      <c r="GZ42">
        <v>2.43652</v>
      </c>
      <c r="HA42">
        <v>33.9413</v>
      </c>
      <c r="HB42">
        <v>15.9358</v>
      </c>
      <c r="HC42">
        <v>18</v>
      </c>
      <c r="HD42">
        <v>530.779</v>
      </c>
      <c r="HE42">
        <v>424.461</v>
      </c>
      <c r="HF42">
        <v>25.0004</v>
      </c>
      <c r="HG42">
        <v>27.0456</v>
      </c>
      <c r="HH42">
        <v>30.0007</v>
      </c>
      <c r="HI42">
        <v>26.987</v>
      </c>
      <c r="HJ42">
        <v>26.9301</v>
      </c>
      <c r="HK42">
        <v>21.3455</v>
      </c>
      <c r="HL42">
        <v>55.0201</v>
      </c>
      <c r="HM42">
        <v>0</v>
      </c>
      <c r="HN42">
        <v>25</v>
      </c>
      <c r="HO42">
        <v>440.284</v>
      </c>
      <c r="HP42">
        <v>11.2958</v>
      </c>
      <c r="HQ42">
        <v>100.747</v>
      </c>
      <c r="HR42">
        <v>100.751</v>
      </c>
    </row>
    <row r="43" spans="1:226">
      <c r="A43">
        <v>27</v>
      </c>
      <c r="B43">
        <v>1663337963.5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1663337955.732143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433.4888505259782</v>
      </c>
      <c r="AK43">
        <v>408.9606484848484</v>
      </c>
      <c r="AL43">
        <v>0.9644322303165246</v>
      </c>
      <c r="AM43">
        <v>64.82162576827348</v>
      </c>
      <c r="AN43">
        <f>(AP43 - AO43 + BO43*1E3/(8.314*(BQ43+273.15)) * AR43/BN43 * AQ43) * BN43/(100*BB43) * 1000/(1000 - AP43)</f>
        <v>0</v>
      </c>
      <c r="AO43">
        <v>11.30296639962051</v>
      </c>
      <c r="AP43">
        <v>19.47235575757575</v>
      </c>
      <c r="AQ43">
        <v>0.0004839305593701525</v>
      </c>
      <c r="AR43">
        <v>87.88653893097961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1663337955.732143</v>
      </c>
      <c r="BH43">
        <v>397.7104285714285</v>
      </c>
      <c r="BI43">
        <v>423.4547857142857</v>
      </c>
      <c r="BJ43">
        <v>19.46631071428571</v>
      </c>
      <c r="BK43">
        <v>11.29445714285714</v>
      </c>
      <c r="BL43">
        <v>401.4071428571428</v>
      </c>
      <c r="BM43">
        <v>19.63462857142857</v>
      </c>
      <c r="BN43">
        <v>500.0189642857143</v>
      </c>
      <c r="BO43">
        <v>90.66939642857143</v>
      </c>
      <c r="BP43">
        <v>0.09990036785714287</v>
      </c>
      <c r="BQ43">
        <v>26.80561071428572</v>
      </c>
      <c r="BR43">
        <v>25.89673214285714</v>
      </c>
      <c r="BS43">
        <v>999.9000000000002</v>
      </c>
      <c r="BT43">
        <v>0</v>
      </c>
      <c r="BU43">
        <v>0</v>
      </c>
      <c r="BV43">
        <v>10004.59928571429</v>
      </c>
      <c r="BW43">
        <v>0</v>
      </c>
      <c r="BX43">
        <v>697.9028928571427</v>
      </c>
      <c r="BY43">
        <v>-25.74446785714287</v>
      </c>
      <c r="BZ43">
        <v>405.6059999999999</v>
      </c>
      <c r="CA43">
        <v>428.2921428571429</v>
      </c>
      <c r="CB43">
        <v>8.171850714285714</v>
      </c>
      <c r="CC43">
        <v>423.4547857142857</v>
      </c>
      <c r="CD43">
        <v>11.29445714285714</v>
      </c>
      <c r="CE43">
        <v>1.764998571428572</v>
      </c>
      <c r="CF43">
        <v>1.0240625</v>
      </c>
      <c r="CG43">
        <v>15.48020357142857</v>
      </c>
      <c r="CH43">
        <v>7.263282857142857</v>
      </c>
      <c r="CI43">
        <v>1500.031785714286</v>
      </c>
      <c r="CJ43">
        <v>0.9729996785714287</v>
      </c>
      <c r="CK43">
        <v>0.02700060714285714</v>
      </c>
      <c r="CL43">
        <v>0</v>
      </c>
      <c r="CM43">
        <v>2.244492857142858</v>
      </c>
      <c r="CN43">
        <v>0</v>
      </c>
      <c r="CO43">
        <v>12918.29285714286</v>
      </c>
      <c r="CP43">
        <v>12533.64642857143</v>
      </c>
      <c r="CQ43">
        <v>37.91714285714285</v>
      </c>
      <c r="CR43">
        <v>39.09125</v>
      </c>
      <c r="CS43">
        <v>38.45732142857143</v>
      </c>
      <c r="CT43">
        <v>38.1915</v>
      </c>
      <c r="CU43">
        <v>37.3255</v>
      </c>
      <c r="CV43">
        <v>1459.530714285715</v>
      </c>
      <c r="CW43">
        <v>40.50107142857143</v>
      </c>
      <c r="CX43">
        <v>0</v>
      </c>
      <c r="CY43">
        <v>1663337963.6</v>
      </c>
      <c r="CZ43">
        <v>0</v>
      </c>
      <c r="DA43">
        <v>0</v>
      </c>
      <c r="DB43" t="s">
        <v>356</v>
      </c>
      <c r="DC43">
        <v>1662142938.1</v>
      </c>
      <c r="DD43">
        <v>1662142938.1</v>
      </c>
      <c r="DE43">
        <v>0</v>
      </c>
      <c r="DF43">
        <v>0.077</v>
      </c>
      <c r="DG43">
        <v>-0.133</v>
      </c>
      <c r="DH43">
        <v>-3.393</v>
      </c>
      <c r="DI43">
        <v>-0.24</v>
      </c>
      <c r="DJ43">
        <v>419</v>
      </c>
      <c r="DK43">
        <v>24</v>
      </c>
      <c r="DL43">
        <v>0.26</v>
      </c>
      <c r="DM43">
        <v>0.23</v>
      </c>
      <c r="DN43">
        <v>-24.62358292682927</v>
      </c>
      <c r="DO43">
        <v>-24.18339094076653</v>
      </c>
      <c r="DP43">
        <v>3.146334157660265</v>
      </c>
      <c r="DQ43">
        <v>0</v>
      </c>
      <c r="DR43">
        <v>8.155496097560976</v>
      </c>
      <c r="DS43">
        <v>0.1869627177700455</v>
      </c>
      <c r="DT43">
        <v>0.02958602206860768</v>
      </c>
      <c r="DU43">
        <v>0</v>
      </c>
      <c r="DV43">
        <v>0</v>
      </c>
      <c r="DW43">
        <v>2</v>
      </c>
      <c r="DX43" t="s">
        <v>363</v>
      </c>
      <c r="DY43">
        <v>2.98247</v>
      </c>
      <c r="DZ43">
        <v>2.7158</v>
      </c>
      <c r="EA43">
        <v>0.0920209</v>
      </c>
      <c r="EB43">
        <v>0.0964667</v>
      </c>
      <c r="EC43">
        <v>0.0932045</v>
      </c>
      <c r="ED43">
        <v>0.061463</v>
      </c>
      <c r="EE43">
        <v>28768.2</v>
      </c>
      <c r="EF43">
        <v>28766.1</v>
      </c>
      <c r="EG43">
        <v>29450.2</v>
      </c>
      <c r="EH43">
        <v>29446.1</v>
      </c>
      <c r="EI43">
        <v>35404.5</v>
      </c>
      <c r="EJ43">
        <v>36735.3</v>
      </c>
      <c r="EK43">
        <v>41509.2</v>
      </c>
      <c r="EL43">
        <v>41941.6</v>
      </c>
      <c r="EM43">
        <v>1.96882</v>
      </c>
      <c r="EN43">
        <v>1.87035</v>
      </c>
      <c r="EO43">
        <v>0.0261217</v>
      </c>
      <c r="EP43">
        <v>0</v>
      </c>
      <c r="EQ43">
        <v>25.4568</v>
      </c>
      <c r="ER43">
        <v>999.9</v>
      </c>
      <c r="ES43">
        <v>60.1</v>
      </c>
      <c r="ET43">
        <v>29.8</v>
      </c>
      <c r="EU43">
        <v>27.9154</v>
      </c>
      <c r="EV43">
        <v>63.5269</v>
      </c>
      <c r="EW43">
        <v>35.4287</v>
      </c>
      <c r="EX43">
        <v>1</v>
      </c>
      <c r="EY43">
        <v>-0.0254726</v>
      </c>
      <c r="EZ43">
        <v>0.526637</v>
      </c>
      <c r="FA43">
        <v>20.3907</v>
      </c>
      <c r="FB43">
        <v>5.21774</v>
      </c>
      <c r="FC43">
        <v>12.0099</v>
      </c>
      <c r="FD43">
        <v>4.9893</v>
      </c>
      <c r="FE43">
        <v>3.28848</v>
      </c>
      <c r="FF43">
        <v>9999</v>
      </c>
      <c r="FG43">
        <v>9999</v>
      </c>
      <c r="FH43">
        <v>9999</v>
      </c>
      <c r="FI43">
        <v>233.8</v>
      </c>
      <c r="FJ43">
        <v>1.86713</v>
      </c>
      <c r="FK43">
        <v>1.86617</v>
      </c>
      <c r="FL43">
        <v>1.86565</v>
      </c>
      <c r="FM43">
        <v>1.86559</v>
      </c>
      <c r="FN43">
        <v>1.86739</v>
      </c>
      <c r="FO43">
        <v>1.86996</v>
      </c>
      <c r="FP43">
        <v>1.86858</v>
      </c>
      <c r="FQ43">
        <v>1.86999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-3.71</v>
      </c>
      <c r="GF43">
        <v>-0.1682</v>
      </c>
      <c r="GG43">
        <v>-2.195102806586654</v>
      </c>
      <c r="GH43">
        <v>-0.004122691595359968</v>
      </c>
      <c r="GI43">
        <v>1.072409145259099E-06</v>
      </c>
      <c r="GJ43">
        <v>-3.02996143763856E-10</v>
      </c>
      <c r="GK43">
        <v>-0.2199643628225807</v>
      </c>
      <c r="GL43">
        <v>-0.007501815610006822</v>
      </c>
      <c r="GM43">
        <v>0.0006897476983249637</v>
      </c>
      <c r="GN43">
        <v>-8.847485469147719E-06</v>
      </c>
      <c r="GO43">
        <v>3</v>
      </c>
      <c r="GP43">
        <v>2326</v>
      </c>
      <c r="GQ43">
        <v>1</v>
      </c>
      <c r="GR43">
        <v>31</v>
      </c>
      <c r="GS43">
        <v>19917.1</v>
      </c>
      <c r="GT43">
        <v>19917.1</v>
      </c>
      <c r="GU43">
        <v>1.09863</v>
      </c>
      <c r="GV43">
        <v>2.23389</v>
      </c>
      <c r="GW43">
        <v>1.39771</v>
      </c>
      <c r="GX43">
        <v>2.3584</v>
      </c>
      <c r="GY43">
        <v>1.49536</v>
      </c>
      <c r="GZ43">
        <v>2.31812</v>
      </c>
      <c r="HA43">
        <v>33.9639</v>
      </c>
      <c r="HB43">
        <v>15.9182</v>
      </c>
      <c r="HC43">
        <v>18</v>
      </c>
      <c r="HD43">
        <v>530.957</v>
      </c>
      <c r="HE43">
        <v>424.465</v>
      </c>
      <c r="HF43">
        <v>25.0004</v>
      </c>
      <c r="HG43">
        <v>27.0525</v>
      </c>
      <c r="HH43">
        <v>30.0006</v>
      </c>
      <c r="HI43">
        <v>26.992</v>
      </c>
      <c r="HJ43">
        <v>26.9346</v>
      </c>
      <c r="HK43">
        <v>22.003</v>
      </c>
      <c r="HL43">
        <v>55.0201</v>
      </c>
      <c r="HM43">
        <v>0</v>
      </c>
      <c r="HN43">
        <v>25</v>
      </c>
      <c r="HO43">
        <v>460.329</v>
      </c>
      <c r="HP43">
        <v>11.2958</v>
      </c>
      <c r="HQ43">
        <v>100.747</v>
      </c>
      <c r="HR43">
        <v>100.749</v>
      </c>
    </row>
    <row r="44" spans="1:226">
      <c r="A44">
        <v>28</v>
      </c>
      <c r="B44">
        <v>1663337968.5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1663337961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449.1738113934357</v>
      </c>
      <c r="AK44">
        <v>418.8858787878787</v>
      </c>
      <c r="AL44">
        <v>2.134687199542673</v>
      </c>
      <c r="AM44">
        <v>64.82162576827348</v>
      </c>
      <c r="AN44">
        <f>(AP44 - AO44 + BO44*1E3/(8.314*(BQ44+273.15)) * AR44/BN44 * AQ44) * BN44/(100*BB44) * 1000/(1000 - AP44)</f>
        <v>0</v>
      </c>
      <c r="AO44">
        <v>11.31823628244125</v>
      </c>
      <c r="AP44">
        <v>19.4889515151515</v>
      </c>
      <c r="AQ44">
        <v>0.0005426281525158001</v>
      </c>
      <c r="AR44">
        <v>87.88653893097961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1663337961</v>
      </c>
      <c r="BH44">
        <v>400.8167777777777</v>
      </c>
      <c r="BI44">
        <v>432.0514074074075</v>
      </c>
      <c r="BJ44">
        <v>19.4702962962963</v>
      </c>
      <c r="BK44">
        <v>11.30515555555556</v>
      </c>
      <c r="BL44">
        <v>404.5240000000001</v>
      </c>
      <c r="BM44">
        <v>19.63859259259259</v>
      </c>
      <c r="BN44">
        <v>500.0222592592592</v>
      </c>
      <c r="BO44">
        <v>90.6694925925926</v>
      </c>
      <c r="BP44">
        <v>0.09989743703703703</v>
      </c>
      <c r="BQ44">
        <v>26.80785185185185</v>
      </c>
      <c r="BR44">
        <v>25.89398518518519</v>
      </c>
      <c r="BS44">
        <v>999.9000000000001</v>
      </c>
      <c r="BT44">
        <v>0</v>
      </c>
      <c r="BU44">
        <v>0</v>
      </c>
      <c r="BV44">
        <v>10005.90296296296</v>
      </c>
      <c r="BW44">
        <v>0</v>
      </c>
      <c r="BX44">
        <v>695.4767777777778</v>
      </c>
      <c r="BY44">
        <v>-31.23472962962963</v>
      </c>
      <c r="BZ44">
        <v>408.7757407407408</v>
      </c>
      <c r="CA44">
        <v>436.9918518518519</v>
      </c>
      <c r="CB44">
        <v>8.165137037037036</v>
      </c>
      <c r="CC44">
        <v>432.0514074074075</v>
      </c>
      <c r="CD44">
        <v>11.30515555555556</v>
      </c>
      <c r="CE44">
        <v>1.765361481481482</v>
      </c>
      <c r="CF44">
        <v>1.025034074074074</v>
      </c>
      <c r="CG44">
        <v>15.48341481481481</v>
      </c>
      <c r="CH44">
        <v>7.277137407407406</v>
      </c>
      <c r="CI44">
        <v>1500.055925925926</v>
      </c>
      <c r="CJ44">
        <v>0.9729990370370371</v>
      </c>
      <c r="CK44">
        <v>0.0270013</v>
      </c>
      <c r="CL44">
        <v>0</v>
      </c>
      <c r="CM44">
        <v>2.267451851851852</v>
      </c>
      <c r="CN44">
        <v>0</v>
      </c>
      <c r="CO44">
        <v>12907.21111111111</v>
      </c>
      <c r="CP44">
        <v>12533.83703703704</v>
      </c>
      <c r="CQ44">
        <v>37.8864074074074</v>
      </c>
      <c r="CR44">
        <v>39.069</v>
      </c>
      <c r="CS44">
        <v>38.41407407407407</v>
      </c>
      <c r="CT44">
        <v>38.187</v>
      </c>
      <c r="CU44">
        <v>37.29133333333333</v>
      </c>
      <c r="CV44">
        <v>1459.553703703704</v>
      </c>
      <c r="CW44">
        <v>40.50222222222222</v>
      </c>
      <c r="CX44">
        <v>0</v>
      </c>
      <c r="CY44">
        <v>1663337968.4</v>
      </c>
      <c r="CZ44">
        <v>0</v>
      </c>
      <c r="DA44">
        <v>0</v>
      </c>
      <c r="DB44" t="s">
        <v>356</v>
      </c>
      <c r="DC44">
        <v>1662142938.1</v>
      </c>
      <c r="DD44">
        <v>1662142938.1</v>
      </c>
      <c r="DE44">
        <v>0</v>
      </c>
      <c r="DF44">
        <v>0.077</v>
      </c>
      <c r="DG44">
        <v>-0.133</v>
      </c>
      <c r="DH44">
        <v>-3.393</v>
      </c>
      <c r="DI44">
        <v>-0.24</v>
      </c>
      <c r="DJ44">
        <v>419</v>
      </c>
      <c r="DK44">
        <v>24</v>
      </c>
      <c r="DL44">
        <v>0.26</v>
      </c>
      <c r="DM44">
        <v>0.23</v>
      </c>
      <c r="DN44">
        <v>-28.928595</v>
      </c>
      <c r="DO44">
        <v>-64.66125478424013</v>
      </c>
      <c r="DP44">
        <v>6.621116212276824</v>
      </c>
      <c r="DQ44">
        <v>0</v>
      </c>
      <c r="DR44">
        <v>8.169415000000001</v>
      </c>
      <c r="DS44">
        <v>-0.07389095684802724</v>
      </c>
      <c r="DT44">
        <v>0.00805534636126843</v>
      </c>
      <c r="DU44">
        <v>1</v>
      </c>
      <c r="DV44">
        <v>1</v>
      </c>
      <c r="DW44">
        <v>2</v>
      </c>
      <c r="DX44" t="s">
        <v>357</v>
      </c>
      <c r="DY44">
        <v>2.98249</v>
      </c>
      <c r="DZ44">
        <v>2.71563</v>
      </c>
      <c r="EA44">
        <v>0.0937848</v>
      </c>
      <c r="EB44">
        <v>0.0991457</v>
      </c>
      <c r="EC44">
        <v>0.09325940000000001</v>
      </c>
      <c r="ED44">
        <v>0.0615217</v>
      </c>
      <c r="EE44">
        <v>28711.7</v>
      </c>
      <c r="EF44">
        <v>28680.6</v>
      </c>
      <c r="EG44">
        <v>29449.7</v>
      </c>
      <c r="EH44">
        <v>29445.9</v>
      </c>
      <c r="EI44">
        <v>35401.9</v>
      </c>
      <c r="EJ44">
        <v>36732.7</v>
      </c>
      <c r="EK44">
        <v>41508.7</v>
      </c>
      <c r="EL44">
        <v>41941.3</v>
      </c>
      <c r="EM44">
        <v>1.96868</v>
      </c>
      <c r="EN44">
        <v>1.87018</v>
      </c>
      <c r="EO44">
        <v>0.0254065</v>
      </c>
      <c r="EP44">
        <v>0</v>
      </c>
      <c r="EQ44">
        <v>25.4702</v>
      </c>
      <c r="ER44">
        <v>999.9</v>
      </c>
      <c r="ES44">
        <v>60.2</v>
      </c>
      <c r="ET44">
        <v>29.8</v>
      </c>
      <c r="EU44">
        <v>27.9651</v>
      </c>
      <c r="EV44">
        <v>63.5669</v>
      </c>
      <c r="EW44">
        <v>34.9319</v>
      </c>
      <c r="EX44">
        <v>1</v>
      </c>
      <c r="EY44">
        <v>-0.0248374</v>
      </c>
      <c r="EZ44">
        <v>0.528532</v>
      </c>
      <c r="FA44">
        <v>20.3906</v>
      </c>
      <c r="FB44">
        <v>5.21714</v>
      </c>
      <c r="FC44">
        <v>12.0099</v>
      </c>
      <c r="FD44">
        <v>4.98905</v>
      </c>
      <c r="FE44">
        <v>3.28835</v>
      </c>
      <c r="FF44">
        <v>9999</v>
      </c>
      <c r="FG44">
        <v>9999</v>
      </c>
      <c r="FH44">
        <v>9999</v>
      </c>
      <c r="FI44">
        <v>233.8</v>
      </c>
      <c r="FJ44">
        <v>1.86712</v>
      </c>
      <c r="FK44">
        <v>1.86619</v>
      </c>
      <c r="FL44">
        <v>1.86565</v>
      </c>
      <c r="FM44">
        <v>1.8656</v>
      </c>
      <c r="FN44">
        <v>1.86737</v>
      </c>
      <c r="FO44">
        <v>1.86996</v>
      </c>
      <c r="FP44">
        <v>1.86859</v>
      </c>
      <c r="FQ44">
        <v>1.87002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-3.745</v>
      </c>
      <c r="GF44">
        <v>-0.1681</v>
      </c>
      <c r="GG44">
        <v>-2.195102806586654</v>
      </c>
      <c r="GH44">
        <v>-0.004122691595359968</v>
      </c>
      <c r="GI44">
        <v>1.072409145259099E-06</v>
      </c>
      <c r="GJ44">
        <v>-3.02996143763856E-10</v>
      </c>
      <c r="GK44">
        <v>-0.2199643628225807</v>
      </c>
      <c r="GL44">
        <v>-0.007501815610006822</v>
      </c>
      <c r="GM44">
        <v>0.0006897476983249637</v>
      </c>
      <c r="GN44">
        <v>-8.847485469147719E-06</v>
      </c>
      <c r="GO44">
        <v>3</v>
      </c>
      <c r="GP44">
        <v>2326</v>
      </c>
      <c r="GQ44">
        <v>1</v>
      </c>
      <c r="GR44">
        <v>31</v>
      </c>
      <c r="GS44">
        <v>19917.2</v>
      </c>
      <c r="GT44">
        <v>19917.2</v>
      </c>
      <c r="GU44">
        <v>1.12671</v>
      </c>
      <c r="GV44">
        <v>2.23389</v>
      </c>
      <c r="GW44">
        <v>1.39648</v>
      </c>
      <c r="GX44">
        <v>2.3584</v>
      </c>
      <c r="GY44">
        <v>1.49536</v>
      </c>
      <c r="GZ44">
        <v>2.34009</v>
      </c>
      <c r="HA44">
        <v>33.9639</v>
      </c>
      <c r="HB44">
        <v>15.927</v>
      </c>
      <c r="HC44">
        <v>18</v>
      </c>
      <c r="HD44">
        <v>530.898</v>
      </c>
      <c r="HE44">
        <v>424.396</v>
      </c>
      <c r="HF44">
        <v>25.0004</v>
      </c>
      <c r="HG44">
        <v>27.0592</v>
      </c>
      <c r="HH44">
        <v>30.0007</v>
      </c>
      <c r="HI44">
        <v>26.9966</v>
      </c>
      <c r="HJ44">
        <v>26.9392</v>
      </c>
      <c r="HK44">
        <v>22.6118</v>
      </c>
      <c r="HL44">
        <v>55.0201</v>
      </c>
      <c r="HM44">
        <v>0</v>
      </c>
      <c r="HN44">
        <v>25</v>
      </c>
      <c r="HO44">
        <v>473.705</v>
      </c>
      <c r="HP44">
        <v>11.2958</v>
      </c>
      <c r="HQ44">
        <v>100.746</v>
      </c>
      <c r="HR44">
        <v>100.748</v>
      </c>
    </row>
    <row r="45" spans="1:226">
      <c r="A45">
        <v>29</v>
      </c>
      <c r="B45">
        <v>1663337973.5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1663337965.714286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465.9264757541004</v>
      </c>
      <c r="AK45">
        <v>432.3854121212123</v>
      </c>
      <c r="AL45">
        <v>2.778248722521889</v>
      </c>
      <c r="AM45">
        <v>64.82162576827348</v>
      </c>
      <c r="AN45">
        <f>(AP45 - AO45 + BO45*1E3/(8.314*(BQ45+273.15)) * AR45/BN45 * AQ45) * BN45/(100*BB45) * 1000/(1000 - AP45)</f>
        <v>0</v>
      </c>
      <c r="AO45">
        <v>11.3335914535142</v>
      </c>
      <c r="AP45">
        <v>19.51225090909091</v>
      </c>
      <c r="AQ45">
        <v>0.0004703908745981392</v>
      </c>
      <c r="AR45">
        <v>87.88653893097961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1663337965.714286</v>
      </c>
      <c r="BH45">
        <v>407.5456428571429</v>
      </c>
      <c r="BI45">
        <v>444.9898928571428</v>
      </c>
      <c r="BJ45">
        <v>19.48366428571429</v>
      </c>
      <c r="BK45">
        <v>11.31916428571428</v>
      </c>
      <c r="BL45">
        <v>411.2758214285714</v>
      </c>
      <c r="BM45">
        <v>19.65183928571429</v>
      </c>
      <c r="BN45">
        <v>500.0778571428572</v>
      </c>
      <c r="BO45">
        <v>90.66901428571428</v>
      </c>
      <c r="BP45">
        <v>0.1000414107142857</v>
      </c>
      <c r="BQ45">
        <v>26.80823571428571</v>
      </c>
      <c r="BR45">
        <v>25.89210357142857</v>
      </c>
      <c r="BS45">
        <v>999.9000000000002</v>
      </c>
      <c r="BT45">
        <v>0</v>
      </c>
      <c r="BU45">
        <v>0</v>
      </c>
      <c r="BV45">
        <v>10002.13964285714</v>
      </c>
      <c r="BW45">
        <v>0</v>
      </c>
      <c r="BX45">
        <v>693.7243928571427</v>
      </c>
      <c r="BY45">
        <v>-37.44434642857142</v>
      </c>
      <c r="BZ45">
        <v>415.6439642857143</v>
      </c>
      <c r="CA45">
        <v>450.0847142857142</v>
      </c>
      <c r="CB45">
        <v>8.164497857142859</v>
      </c>
      <c r="CC45">
        <v>444.9898928571428</v>
      </c>
      <c r="CD45">
        <v>11.31916428571428</v>
      </c>
      <c r="CE45">
        <v>1.766563928571429</v>
      </c>
      <c r="CF45">
        <v>1.026298571428572</v>
      </c>
      <c r="CG45">
        <v>15.49403571428571</v>
      </c>
      <c r="CH45">
        <v>7.295153214285714</v>
      </c>
      <c r="CI45">
        <v>1500.031428571428</v>
      </c>
      <c r="CJ45">
        <v>0.9729984285714285</v>
      </c>
      <c r="CK45">
        <v>0.02700195714285714</v>
      </c>
      <c r="CL45">
        <v>0</v>
      </c>
      <c r="CM45">
        <v>2.292721428571428</v>
      </c>
      <c r="CN45">
        <v>0</v>
      </c>
      <c r="CO45">
        <v>12902.25357142857</v>
      </c>
      <c r="CP45">
        <v>12533.62857142857</v>
      </c>
      <c r="CQ45">
        <v>37.85025</v>
      </c>
      <c r="CR45">
        <v>39.05757142857143</v>
      </c>
      <c r="CS45">
        <v>38.37921428571428</v>
      </c>
      <c r="CT45">
        <v>38.16707142857143</v>
      </c>
      <c r="CU45">
        <v>37.27214285714285</v>
      </c>
      <c r="CV45">
        <v>1459.53</v>
      </c>
      <c r="CW45">
        <v>40.50142857142857</v>
      </c>
      <c r="CX45">
        <v>0</v>
      </c>
      <c r="CY45">
        <v>1663337973.2</v>
      </c>
      <c r="CZ45">
        <v>0</v>
      </c>
      <c r="DA45">
        <v>0</v>
      </c>
      <c r="DB45" t="s">
        <v>356</v>
      </c>
      <c r="DC45">
        <v>1662142938.1</v>
      </c>
      <c r="DD45">
        <v>1662142938.1</v>
      </c>
      <c r="DE45">
        <v>0</v>
      </c>
      <c r="DF45">
        <v>0.077</v>
      </c>
      <c r="DG45">
        <v>-0.133</v>
      </c>
      <c r="DH45">
        <v>-3.393</v>
      </c>
      <c r="DI45">
        <v>-0.24</v>
      </c>
      <c r="DJ45">
        <v>419</v>
      </c>
      <c r="DK45">
        <v>24</v>
      </c>
      <c r="DL45">
        <v>0.26</v>
      </c>
      <c r="DM45">
        <v>0.23</v>
      </c>
      <c r="DN45">
        <v>-33.25181219512195</v>
      </c>
      <c r="DO45">
        <v>-79.00717003484317</v>
      </c>
      <c r="DP45">
        <v>7.896480204193329</v>
      </c>
      <c r="DQ45">
        <v>0</v>
      </c>
      <c r="DR45">
        <v>8.166055121951221</v>
      </c>
      <c r="DS45">
        <v>-0.02177331010452529</v>
      </c>
      <c r="DT45">
        <v>0.004014333539407905</v>
      </c>
      <c r="DU45">
        <v>1</v>
      </c>
      <c r="DV45">
        <v>1</v>
      </c>
      <c r="DW45">
        <v>2</v>
      </c>
      <c r="DX45" t="s">
        <v>357</v>
      </c>
      <c r="DY45">
        <v>2.98253</v>
      </c>
      <c r="DZ45">
        <v>2.71564</v>
      </c>
      <c r="EA45">
        <v>0.0960811</v>
      </c>
      <c r="EB45">
        <v>0.101851</v>
      </c>
      <c r="EC45">
        <v>0.0933379</v>
      </c>
      <c r="ED45">
        <v>0.0615873</v>
      </c>
      <c r="EE45">
        <v>28639</v>
      </c>
      <c r="EF45">
        <v>28594.2</v>
      </c>
      <c r="EG45">
        <v>29449.7</v>
      </c>
      <c r="EH45">
        <v>29445.7</v>
      </c>
      <c r="EI45">
        <v>35398.6</v>
      </c>
      <c r="EJ45">
        <v>36730</v>
      </c>
      <c r="EK45">
        <v>41508.4</v>
      </c>
      <c r="EL45">
        <v>41941.1</v>
      </c>
      <c r="EM45">
        <v>1.96878</v>
      </c>
      <c r="EN45">
        <v>1.87</v>
      </c>
      <c r="EO45">
        <v>0.0258982</v>
      </c>
      <c r="EP45">
        <v>0</v>
      </c>
      <c r="EQ45">
        <v>25.4812</v>
      </c>
      <c r="ER45">
        <v>999.9</v>
      </c>
      <c r="ES45">
        <v>60.2</v>
      </c>
      <c r="ET45">
        <v>29.8</v>
      </c>
      <c r="EU45">
        <v>27.9642</v>
      </c>
      <c r="EV45">
        <v>63.6669</v>
      </c>
      <c r="EW45">
        <v>35.4247</v>
      </c>
      <c r="EX45">
        <v>1</v>
      </c>
      <c r="EY45">
        <v>-0.0242607</v>
      </c>
      <c r="EZ45">
        <v>0.530803</v>
      </c>
      <c r="FA45">
        <v>20.3907</v>
      </c>
      <c r="FB45">
        <v>5.21744</v>
      </c>
      <c r="FC45">
        <v>12.0099</v>
      </c>
      <c r="FD45">
        <v>4.9891</v>
      </c>
      <c r="FE45">
        <v>3.2883</v>
      </c>
      <c r="FF45">
        <v>9999</v>
      </c>
      <c r="FG45">
        <v>9999</v>
      </c>
      <c r="FH45">
        <v>9999</v>
      </c>
      <c r="FI45">
        <v>233.8</v>
      </c>
      <c r="FJ45">
        <v>1.86713</v>
      </c>
      <c r="FK45">
        <v>1.8662</v>
      </c>
      <c r="FL45">
        <v>1.86566</v>
      </c>
      <c r="FM45">
        <v>1.8656</v>
      </c>
      <c r="FN45">
        <v>1.86738</v>
      </c>
      <c r="FO45">
        <v>1.86996</v>
      </c>
      <c r="FP45">
        <v>1.86857</v>
      </c>
      <c r="FQ45">
        <v>1.87002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-3.791</v>
      </c>
      <c r="GF45">
        <v>-0.1679</v>
      </c>
      <c r="GG45">
        <v>-2.195102806586654</v>
      </c>
      <c r="GH45">
        <v>-0.004122691595359968</v>
      </c>
      <c r="GI45">
        <v>1.072409145259099E-06</v>
      </c>
      <c r="GJ45">
        <v>-3.02996143763856E-10</v>
      </c>
      <c r="GK45">
        <v>-0.2199643628225807</v>
      </c>
      <c r="GL45">
        <v>-0.007501815610006822</v>
      </c>
      <c r="GM45">
        <v>0.0006897476983249637</v>
      </c>
      <c r="GN45">
        <v>-8.847485469147719E-06</v>
      </c>
      <c r="GO45">
        <v>3</v>
      </c>
      <c r="GP45">
        <v>2326</v>
      </c>
      <c r="GQ45">
        <v>1</v>
      </c>
      <c r="GR45">
        <v>31</v>
      </c>
      <c r="GS45">
        <v>19917.3</v>
      </c>
      <c r="GT45">
        <v>19917.3</v>
      </c>
      <c r="GU45">
        <v>1.16333</v>
      </c>
      <c r="GV45">
        <v>2.23633</v>
      </c>
      <c r="GW45">
        <v>1.39648</v>
      </c>
      <c r="GX45">
        <v>2.3584</v>
      </c>
      <c r="GY45">
        <v>1.49536</v>
      </c>
      <c r="GZ45">
        <v>2.32788</v>
      </c>
      <c r="HA45">
        <v>33.9639</v>
      </c>
      <c r="HB45">
        <v>15.9182</v>
      </c>
      <c r="HC45">
        <v>18</v>
      </c>
      <c r="HD45">
        <v>531.006</v>
      </c>
      <c r="HE45">
        <v>424.326</v>
      </c>
      <c r="HF45">
        <v>25.0004</v>
      </c>
      <c r="HG45">
        <v>27.0661</v>
      </c>
      <c r="HH45">
        <v>30.0006</v>
      </c>
      <c r="HI45">
        <v>27.0011</v>
      </c>
      <c r="HJ45">
        <v>26.9437</v>
      </c>
      <c r="HK45">
        <v>23.2792</v>
      </c>
      <c r="HL45">
        <v>55.0201</v>
      </c>
      <c r="HM45">
        <v>0</v>
      </c>
      <c r="HN45">
        <v>25</v>
      </c>
      <c r="HO45">
        <v>493.751</v>
      </c>
      <c r="HP45">
        <v>11.2958</v>
      </c>
      <c r="HQ45">
        <v>100.746</v>
      </c>
      <c r="HR45">
        <v>100.748</v>
      </c>
    </row>
    <row r="46" spans="1:226">
      <c r="A46">
        <v>30</v>
      </c>
      <c r="B46">
        <v>1663337978.5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1663337971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482.948658628402</v>
      </c>
      <c r="AK46">
        <v>447.6045090909088</v>
      </c>
      <c r="AL46">
        <v>3.078118103072626</v>
      </c>
      <c r="AM46">
        <v>64.82162576827348</v>
      </c>
      <c r="AN46">
        <f>(AP46 - AO46 + BO46*1E3/(8.314*(BQ46+273.15)) * AR46/BN46 * AQ46) * BN46/(100*BB46) * 1000/(1000 - AP46)</f>
        <v>0</v>
      </c>
      <c r="AO46">
        <v>11.34975167935418</v>
      </c>
      <c r="AP46">
        <v>19.53313090909091</v>
      </c>
      <c r="AQ46">
        <v>0.001488015040143055</v>
      </c>
      <c r="AR46">
        <v>87.88653893097961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1663337971</v>
      </c>
      <c r="BH46">
        <v>419.220037037037</v>
      </c>
      <c r="BI46">
        <v>462.1309259259259</v>
      </c>
      <c r="BJ46">
        <v>19.50319259259259</v>
      </c>
      <c r="BK46">
        <v>11.3357037037037</v>
      </c>
      <c r="BL46">
        <v>422.9899259259259</v>
      </c>
      <c r="BM46">
        <v>19.67117407407407</v>
      </c>
      <c r="BN46">
        <v>500.0744074074075</v>
      </c>
      <c r="BO46">
        <v>90.66897777777777</v>
      </c>
      <c r="BP46">
        <v>0.100055337037037</v>
      </c>
      <c r="BQ46">
        <v>26.81022962962963</v>
      </c>
      <c r="BR46">
        <v>25.89561851851852</v>
      </c>
      <c r="BS46">
        <v>999.9000000000001</v>
      </c>
      <c r="BT46">
        <v>0</v>
      </c>
      <c r="BU46">
        <v>0</v>
      </c>
      <c r="BV46">
        <v>9997.403333333334</v>
      </c>
      <c r="BW46">
        <v>0</v>
      </c>
      <c r="BX46">
        <v>662.9929999999999</v>
      </c>
      <c r="BY46">
        <v>-42.91095555555555</v>
      </c>
      <c r="BZ46">
        <v>427.5589259259258</v>
      </c>
      <c r="CA46">
        <v>467.4297407407407</v>
      </c>
      <c r="CB46">
        <v>8.16747962962963</v>
      </c>
      <c r="CC46">
        <v>462.1309259259259</v>
      </c>
      <c r="CD46">
        <v>11.3357037037037</v>
      </c>
      <c r="CE46">
        <v>1.768332222222222</v>
      </c>
      <c r="CF46">
        <v>1.027797777777778</v>
      </c>
      <c r="CG46">
        <v>15.50963703703704</v>
      </c>
      <c r="CH46">
        <v>7.316481851851853</v>
      </c>
      <c r="CI46">
        <v>1500.034074074074</v>
      </c>
      <c r="CJ46">
        <v>0.9729979259259259</v>
      </c>
      <c r="CK46">
        <v>0.02700249999999999</v>
      </c>
      <c r="CL46">
        <v>0</v>
      </c>
      <c r="CM46">
        <v>2.371951851851852</v>
      </c>
      <c r="CN46">
        <v>0</v>
      </c>
      <c r="CO46">
        <v>12920.71481481482</v>
      </c>
      <c r="CP46">
        <v>12533.65555555556</v>
      </c>
      <c r="CQ46">
        <v>37.81225925925926</v>
      </c>
      <c r="CR46">
        <v>39.03674074074074</v>
      </c>
      <c r="CS46">
        <v>38.34</v>
      </c>
      <c r="CT46">
        <v>38.14566666666666</v>
      </c>
      <c r="CU46">
        <v>37.22900000000001</v>
      </c>
      <c r="CV46">
        <v>1459.532962962963</v>
      </c>
      <c r="CW46">
        <v>40.50222222222222</v>
      </c>
      <c r="CX46">
        <v>0</v>
      </c>
      <c r="CY46">
        <v>1663337978.6</v>
      </c>
      <c r="CZ46">
        <v>0</v>
      </c>
      <c r="DA46">
        <v>0</v>
      </c>
      <c r="DB46" t="s">
        <v>356</v>
      </c>
      <c r="DC46">
        <v>1662142938.1</v>
      </c>
      <c r="DD46">
        <v>1662142938.1</v>
      </c>
      <c r="DE46">
        <v>0</v>
      </c>
      <c r="DF46">
        <v>0.077</v>
      </c>
      <c r="DG46">
        <v>-0.133</v>
      </c>
      <c r="DH46">
        <v>-3.393</v>
      </c>
      <c r="DI46">
        <v>-0.24</v>
      </c>
      <c r="DJ46">
        <v>419</v>
      </c>
      <c r="DK46">
        <v>24</v>
      </c>
      <c r="DL46">
        <v>0.26</v>
      </c>
      <c r="DM46">
        <v>0.23</v>
      </c>
      <c r="DN46">
        <v>-39.65649749999999</v>
      </c>
      <c r="DO46">
        <v>-61.40364090056285</v>
      </c>
      <c r="DP46">
        <v>6.142004508158859</v>
      </c>
      <c r="DQ46">
        <v>0</v>
      </c>
      <c r="DR46">
        <v>8.166423500000001</v>
      </c>
      <c r="DS46">
        <v>0.03633253283299453</v>
      </c>
      <c r="DT46">
        <v>0.004169525482593828</v>
      </c>
      <c r="DU46">
        <v>1</v>
      </c>
      <c r="DV46">
        <v>1</v>
      </c>
      <c r="DW46">
        <v>2</v>
      </c>
      <c r="DX46" t="s">
        <v>357</v>
      </c>
      <c r="DY46">
        <v>2.98264</v>
      </c>
      <c r="DZ46">
        <v>2.71565</v>
      </c>
      <c r="EA46">
        <v>0.09861109999999999</v>
      </c>
      <c r="EB46">
        <v>0.104493</v>
      </c>
      <c r="EC46">
        <v>0.0934087</v>
      </c>
      <c r="ED46">
        <v>0.0616544</v>
      </c>
      <c r="EE46">
        <v>28558.7</v>
      </c>
      <c r="EF46">
        <v>28508.9</v>
      </c>
      <c r="EG46">
        <v>29449.6</v>
      </c>
      <c r="EH46">
        <v>29444.5</v>
      </c>
      <c r="EI46">
        <v>35395.9</v>
      </c>
      <c r="EJ46">
        <v>36725.9</v>
      </c>
      <c r="EK46">
        <v>41508.4</v>
      </c>
      <c r="EL46">
        <v>41939.4</v>
      </c>
      <c r="EM46">
        <v>1.96878</v>
      </c>
      <c r="EN46">
        <v>1.86952</v>
      </c>
      <c r="EO46">
        <v>0.0254363</v>
      </c>
      <c r="EP46">
        <v>0</v>
      </c>
      <c r="EQ46">
        <v>25.4919</v>
      </c>
      <c r="ER46">
        <v>999.9</v>
      </c>
      <c r="ES46">
        <v>60.2</v>
      </c>
      <c r="ET46">
        <v>29.8</v>
      </c>
      <c r="EU46">
        <v>27.964</v>
      </c>
      <c r="EV46">
        <v>63.6469</v>
      </c>
      <c r="EW46">
        <v>34.9239</v>
      </c>
      <c r="EX46">
        <v>1</v>
      </c>
      <c r="EY46">
        <v>-0.0236306</v>
      </c>
      <c r="EZ46">
        <v>0.534129</v>
      </c>
      <c r="FA46">
        <v>20.3906</v>
      </c>
      <c r="FB46">
        <v>5.21774</v>
      </c>
      <c r="FC46">
        <v>12.0099</v>
      </c>
      <c r="FD46">
        <v>4.9894</v>
      </c>
      <c r="FE46">
        <v>3.28848</v>
      </c>
      <c r="FF46">
        <v>9999</v>
      </c>
      <c r="FG46">
        <v>9999</v>
      </c>
      <c r="FH46">
        <v>9999</v>
      </c>
      <c r="FI46">
        <v>233.8</v>
      </c>
      <c r="FJ46">
        <v>1.86711</v>
      </c>
      <c r="FK46">
        <v>1.86616</v>
      </c>
      <c r="FL46">
        <v>1.86563</v>
      </c>
      <c r="FM46">
        <v>1.86557</v>
      </c>
      <c r="FN46">
        <v>1.86737</v>
      </c>
      <c r="FO46">
        <v>1.86996</v>
      </c>
      <c r="FP46">
        <v>1.86858</v>
      </c>
      <c r="FQ46">
        <v>1.86999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-3.842</v>
      </c>
      <c r="GF46">
        <v>-0.1677</v>
      </c>
      <c r="GG46">
        <v>-2.195102806586654</v>
      </c>
      <c r="GH46">
        <v>-0.004122691595359968</v>
      </c>
      <c r="GI46">
        <v>1.072409145259099E-06</v>
      </c>
      <c r="GJ46">
        <v>-3.02996143763856E-10</v>
      </c>
      <c r="GK46">
        <v>-0.2199643628225807</v>
      </c>
      <c r="GL46">
        <v>-0.007501815610006822</v>
      </c>
      <c r="GM46">
        <v>0.0006897476983249637</v>
      </c>
      <c r="GN46">
        <v>-8.847485469147719E-06</v>
      </c>
      <c r="GO46">
        <v>3</v>
      </c>
      <c r="GP46">
        <v>2326</v>
      </c>
      <c r="GQ46">
        <v>1</v>
      </c>
      <c r="GR46">
        <v>31</v>
      </c>
      <c r="GS46">
        <v>19917.3</v>
      </c>
      <c r="GT46">
        <v>19917.3</v>
      </c>
      <c r="GU46">
        <v>1.19019</v>
      </c>
      <c r="GV46">
        <v>2.22168</v>
      </c>
      <c r="GW46">
        <v>1.39648</v>
      </c>
      <c r="GX46">
        <v>2.35718</v>
      </c>
      <c r="GY46">
        <v>1.49536</v>
      </c>
      <c r="GZ46">
        <v>2.41821</v>
      </c>
      <c r="HA46">
        <v>33.9865</v>
      </c>
      <c r="HB46">
        <v>15.9358</v>
      </c>
      <c r="HC46">
        <v>18</v>
      </c>
      <c r="HD46">
        <v>531.048</v>
      </c>
      <c r="HE46">
        <v>424.08</v>
      </c>
      <c r="HF46">
        <v>25.0006</v>
      </c>
      <c r="HG46">
        <v>27.0724</v>
      </c>
      <c r="HH46">
        <v>30.0006</v>
      </c>
      <c r="HI46">
        <v>27.0057</v>
      </c>
      <c r="HJ46">
        <v>26.9482</v>
      </c>
      <c r="HK46">
        <v>23.8367</v>
      </c>
      <c r="HL46">
        <v>55.0201</v>
      </c>
      <c r="HM46">
        <v>0</v>
      </c>
      <c r="HN46">
        <v>25</v>
      </c>
      <c r="HO46">
        <v>507.11</v>
      </c>
      <c r="HP46">
        <v>11.2804</v>
      </c>
      <c r="HQ46">
        <v>100.745</v>
      </c>
      <c r="HR46">
        <v>100.744</v>
      </c>
    </row>
    <row r="47" spans="1:226">
      <c r="A47">
        <v>31</v>
      </c>
      <c r="B47">
        <v>1663337983.5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1663337975.714286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499.3048721449033</v>
      </c>
      <c r="AK47">
        <v>463.4140606060606</v>
      </c>
      <c r="AL47">
        <v>3.165182820990572</v>
      </c>
      <c r="AM47">
        <v>64.82162576827348</v>
      </c>
      <c r="AN47">
        <f>(AP47 - AO47 + BO47*1E3/(8.314*(BQ47+273.15)) * AR47/BN47 * AQ47) * BN47/(100*BB47) * 1000/(1000 - AP47)</f>
        <v>0</v>
      </c>
      <c r="AO47">
        <v>11.36594378770785</v>
      </c>
      <c r="AP47">
        <v>19.55707454545454</v>
      </c>
      <c r="AQ47">
        <v>0.003733978589471464</v>
      </c>
      <c r="AR47">
        <v>87.88653893097961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1663337975.714286</v>
      </c>
      <c r="BH47">
        <v>432.3325714285714</v>
      </c>
      <c r="BI47">
        <v>477.6756071428571</v>
      </c>
      <c r="BJ47">
        <v>19.52372857142857</v>
      </c>
      <c r="BK47">
        <v>11.35051428571428</v>
      </c>
      <c r="BL47">
        <v>436.1468214285715</v>
      </c>
      <c r="BM47">
        <v>19.69151428571428</v>
      </c>
      <c r="BN47">
        <v>500.0775357142857</v>
      </c>
      <c r="BO47">
        <v>90.66905714285713</v>
      </c>
      <c r="BP47">
        <v>0.1000625142857143</v>
      </c>
      <c r="BQ47">
        <v>26.81568571428571</v>
      </c>
      <c r="BR47">
        <v>25.90273571428571</v>
      </c>
      <c r="BS47">
        <v>999.9000000000002</v>
      </c>
      <c r="BT47">
        <v>0</v>
      </c>
      <c r="BU47">
        <v>0</v>
      </c>
      <c r="BV47">
        <v>9997.945357142858</v>
      </c>
      <c r="BW47">
        <v>0</v>
      </c>
      <c r="BX47">
        <v>661.8748214285714</v>
      </c>
      <c r="BY47">
        <v>-45.34304285714285</v>
      </c>
      <c r="BZ47">
        <v>440.9416071428572</v>
      </c>
      <c r="CA47">
        <v>483.1598214285714</v>
      </c>
      <c r="CB47">
        <v>8.173215000000001</v>
      </c>
      <c r="CC47">
        <v>477.6756071428571</v>
      </c>
      <c r="CD47">
        <v>11.35051428571428</v>
      </c>
      <c r="CE47">
        <v>1.770196428571428</v>
      </c>
      <c r="CF47">
        <v>1.029141071428571</v>
      </c>
      <c r="CG47">
        <v>15.526075</v>
      </c>
      <c r="CH47">
        <v>7.335572857142857</v>
      </c>
      <c r="CI47">
        <v>1500.017857142857</v>
      </c>
      <c r="CJ47">
        <v>0.9729977142857142</v>
      </c>
      <c r="CK47">
        <v>0.02700272857142856</v>
      </c>
      <c r="CL47">
        <v>0</v>
      </c>
      <c r="CM47">
        <v>2.36405</v>
      </c>
      <c r="CN47">
        <v>0</v>
      </c>
      <c r="CO47">
        <v>12979.88928571428</v>
      </c>
      <c r="CP47">
        <v>12533.51785714286</v>
      </c>
      <c r="CQ47">
        <v>37.77882142857142</v>
      </c>
      <c r="CR47">
        <v>39.01771428571429</v>
      </c>
      <c r="CS47">
        <v>38.31657142857143</v>
      </c>
      <c r="CT47">
        <v>38.12721428571428</v>
      </c>
      <c r="CU47">
        <v>37.2095</v>
      </c>
      <c r="CV47">
        <v>1459.517857142857</v>
      </c>
      <c r="CW47">
        <v>40.50321428571429</v>
      </c>
      <c r="CX47">
        <v>0</v>
      </c>
      <c r="CY47">
        <v>1663337983.4</v>
      </c>
      <c r="CZ47">
        <v>0</v>
      </c>
      <c r="DA47">
        <v>0</v>
      </c>
      <c r="DB47" t="s">
        <v>356</v>
      </c>
      <c r="DC47">
        <v>1662142938.1</v>
      </c>
      <c r="DD47">
        <v>1662142938.1</v>
      </c>
      <c r="DE47">
        <v>0</v>
      </c>
      <c r="DF47">
        <v>0.077</v>
      </c>
      <c r="DG47">
        <v>-0.133</v>
      </c>
      <c r="DH47">
        <v>-3.393</v>
      </c>
      <c r="DI47">
        <v>-0.24</v>
      </c>
      <c r="DJ47">
        <v>419</v>
      </c>
      <c r="DK47">
        <v>24</v>
      </c>
      <c r="DL47">
        <v>0.26</v>
      </c>
      <c r="DM47">
        <v>0.23</v>
      </c>
      <c r="DN47">
        <v>-43.102975</v>
      </c>
      <c r="DO47">
        <v>-37.26025891181983</v>
      </c>
      <c r="DP47">
        <v>3.804639074915648</v>
      </c>
      <c r="DQ47">
        <v>0</v>
      </c>
      <c r="DR47">
        <v>8.169419999999999</v>
      </c>
      <c r="DS47">
        <v>0.06524893058158107</v>
      </c>
      <c r="DT47">
        <v>0.00642470193861162</v>
      </c>
      <c r="DU47">
        <v>1</v>
      </c>
      <c r="DV47">
        <v>1</v>
      </c>
      <c r="DW47">
        <v>2</v>
      </c>
      <c r="DX47" t="s">
        <v>357</v>
      </c>
      <c r="DY47">
        <v>2.98256</v>
      </c>
      <c r="DZ47">
        <v>2.71568</v>
      </c>
      <c r="EA47">
        <v>0.101176</v>
      </c>
      <c r="EB47">
        <v>0.106953</v>
      </c>
      <c r="EC47">
        <v>0.0934895</v>
      </c>
      <c r="ED47">
        <v>0.0617046</v>
      </c>
      <c r="EE47">
        <v>28477.4</v>
      </c>
      <c r="EF47">
        <v>28431</v>
      </c>
      <c r="EG47">
        <v>29449.6</v>
      </c>
      <c r="EH47">
        <v>29444.9</v>
      </c>
      <c r="EI47">
        <v>35392.5</v>
      </c>
      <c r="EJ47">
        <v>36724.4</v>
      </c>
      <c r="EK47">
        <v>41508.1</v>
      </c>
      <c r="EL47">
        <v>41940</v>
      </c>
      <c r="EM47">
        <v>1.9687</v>
      </c>
      <c r="EN47">
        <v>1.8697</v>
      </c>
      <c r="EO47">
        <v>0.0248477</v>
      </c>
      <c r="EP47">
        <v>0</v>
      </c>
      <c r="EQ47">
        <v>25.5041</v>
      </c>
      <c r="ER47">
        <v>999.9</v>
      </c>
      <c r="ES47">
        <v>60.2</v>
      </c>
      <c r="ET47">
        <v>29.8</v>
      </c>
      <c r="EU47">
        <v>27.9614</v>
      </c>
      <c r="EV47">
        <v>63.687</v>
      </c>
      <c r="EW47">
        <v>34.996</v>
      </c>
      <c r="EX47">
        <v>1</v>
      </c>
      <c r="EY47">
        <v>-0.0230793</v>
      </c>
      <c r="EZ47">
        <v>0.540093</v>
      </c>
      <c r="FA47">
        <v>20.3905</v>
      </c>
      <c r="FB47">
        <v>5.21864</v>
      </c>
      <c r="FC47">
        <v>12.0099</v>
      </c>
      <c r="FD47">
        <v>4.9894</v>
      </c>
      <c r="FE47">
        <v>3.28853</v>
      </c>
      <c r="FF47">
        <v>9999</v>
      </c>
      <c r="FG47">
        <v>9999</v>
      </c>
      <c r="FH47">
        <v>9999</v>
      </c>
      <c r="FI47">
        <v>233.8</v>
      </c>
      <c r="FJ47">
        <v>1.8672</v>
      </c>
      <c r="FK47">
        <v>1.86618</v>
      </c>
      <c r="FL47">
        <v>1.86566</v>
      </c>
      <c r="FM47">
        <v>1.86557</v>
      </c>
      <c r="FN47">
        <v>1.86737</v>
      </c>
      <c r="FO47">
        <v>1.86996</v>
      </c>
      <c r="FP47">
        <v>1.86857</v>
      </c>
      <c r="FQ47">
        <v>1.87006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-3.894</v>
      </c>
      <c r="GF47">
        <v>-0.1675</v>
      </c>
      <c r="GG47">
        <v>-2.195102806586654</v>
      </c>
      <c r="GH47">
        <v>-0.004122691595359968</v>
      </c>
      <c r="GI47">
        <v>1.072409145259099E-06</v>
      </c>
      <c r="GJ47">
        <v>-3.02996143763856E-10</v>
      </c>
      <c r="GK47">
        <v>-0.2199643628225807</v>
      </c>
      <c r="GL47">
        <v>-0.007501815610006822</v>
      </c>
      <c r="GM47">
        <v>0.0006897476983249637</v>
      </c>
      <c r="GN47">
        <v>-8.847485469147719E-06</v>
      </c>
      <c r="GO47">
        <v>3</v>
      </c>
      <c r="GP47">
        <v>2326</v>
      </c>
      <c r="GQ47">
        <v>1</v>
      </c>
      <c r="GR47">
        <v>31</v>
      </c>
      <c r="GS47">
        <v>19917.4</v>
      </c>
      <c r="GT47">
        <v>19917.4</v>
      </c>
      <c r="GU47">
        <v>1.21704</v>
      </c>
      <c r="GV47">
        <v>2.22534</v>
      </c>
      <c r="GW47">
        <v>1.39648</v>
      </c>
      <c r="GX47">
        <v>2.35718</v>
      </c>
      <c r="GY47">
        <v>1.49536</v>
      </c>
      <c r="GZ47">
        <v>2.35596</v>
      </c>
      <c r="HA47">
        <v>33.9865</v>
      </c>
      <c r="HB47">
        <v>15.9358</v>
      </c>
      <c r="HC47">
        <v>18</v>
      </c>
      <c r="HD47">
        <v>531.049</v>
      </c>
      <c r="HE47">
        <v>424.225</v>
      </c>
      <c r="HF47">
        <v>25.001</v>
      </c>
      <c r="HG47">
        <v>27.0793</v>
      </c>
      <c r="HH47">
        <v>30.0007</v>
      </c>
      <c r="HI47">
        <v>27.0114</v>
      </c>
      <c r="HJ47">
        <v>26.9538</v>
      </c>
      <c r="HK47">
        <v>24.4114</v>
      </c>
      <c r="HL47">
        <v>55.3091</v>
      </c>
      <c r="HM47">
        <v>0</v>
      </c>
      <c r="HN47">
        <v>25</v>
      </c>
      <c r="HO47">
        <v>527.148</v>
      </c>
      <c r="HP47">
        <v>11.2529</v>
      </c>
      <c r="HQ47">
        <v>100.745</v>
      </c>
      <c r="HR47">
        <v>100.745</v>
      </c>
    </row>
    <row r="48" spans="1:226">
      <c r="A48">
        <v>32</v>
      </c>
      <c r="B48">
        <v>1663337988</v>
      </c>
      <c r="C48">
        <v>246.5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1663337980.160714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513.8439358814145</v>
      </c>
      <c r="AK48">
        <v>477.6185151515151</v>
      </c>
      <c r="AL48">
        <v>3.161088246284836</v>
      </c>
      <c r="AM48">
        <v>64.82162576827348</v>
      </c>
      <c r="AN48">
        <f>(AP48 - AO48 + BO48*1E3/(8.314*(BQ48+273.15)) * AR48/BN48 * AQ48) * BN48/(100*BB48) * 1000/(1000 - AP48)</f>
        <v>0</v>
      </c>
      <c r="AO48">
        <v>11.36562803719091</v>
      </c>
      <c r="AP48">
        <v>19.57725575757575</v>
      </c>
      <c r="AQ48">
        <v>0.005367793263977508</v>
      </c>
      <c r="AR48">
        <v>87.88653893097961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1663337980.160714</v>
      </c>
      <c r="BH48">
        <v>445.6332857142857</v>
      </c>
      <c r="BI48">
        <v>492.2135</v>
      </c>
      <c r="BJ48">
        <v>19.54426785714286</v>
      </c>
      <c r="BK48">
        <v>11.35716428571429</v>
      </c>
      <c r="BL48">
        <v>449.4922142857143</v>
      </c>
      <c r="BM48">
        <v>19.71186785714286</v>
      </c>
      <c r="BN48">
        <v>500.0539642857143</v>
      </c>
      <c r="BO48">
        <v>90.66951428571429</v>
      </c>
      <c r="BP48">
        <v>0.09998331071428571</v>
      </c>
      <c r="BQ48">
        <v>26.82208928571428</v>
      </c>
      <c r="BR48">
        <v>25.91169642857143</v>
      </c>
      <c r="BS48">
        <v>999.9000000000002</v>
      </c>
      <c r="BT48">
        <v>0</v>
      </c>
      <c r="BU48">
        <v>0</v>
      </c>
      <c r="BV48">
        <v>9998.263214285715</v>
      </c>
      <c r="BW48">
        <v>0</v>
      </c>
      <c r="BX48">
        <v>665.5095</v>
      </c>
      <c r="BY48">
        <v>-46.58030714285714</v>
      </c>
      <c r="BZ48">
        <v>454.5166428571429</v>
      </c>
      <c r="CA48">
        <v>497.8678928571429</v>
      </c>
      <c r="CB48">
        <v>8.187108214285715</v>
      </c>
      <c r="CC48">
        <v>492.2135</v>
      </c>
      <c r="CD48">
        <v>11.35716428571429</v>
      </c>
      <c r="CE48">
        <v>1.772068214285714</v>
      </c>
      <c r="CF48">
        <v>1.029749642857143</v>
      </c>
      <c r="CG48">
        <v>15.54256428571429</v>
      </c>
      <c r="CH48">
        <v>7.344219285714286</v>
      </c>
      <c r="CI48">
        <v>1500.015714285714</v>
      </c>
      <c r="CJ48">
        <v>0.9729973571428571</v>
      </c>
      <c r="CK48">
        <v>0.02700311428571428</v>
      </c>
      <c r="CL48">
        <v>0</v>
      </c>
      <c r="CM48">
        <v>2.269085714285714</v>
      </c>
      <c r="CN48">
        <v>0</v>
      </c>
      <c r="CO48">
        <v>13031.81428571429</v>
      </c>
      <c r="CP48">
        <v>12533.49285714286</v>
      </c>
      <c r="CQ48">
        <v>37.75660714285714</v>
      </c>
      <c r="CR48">
        <v>39</v>
      </c>
      <c r="CS48">
        <v>38.28985714285714</v>
      </c>
      <c r="CT48">
        <v>38.125</v>
      </c>
      <c r="CU48">
        <v>37.18485714285714</v>
      </c>
      <c r="CV48">
        <v>1459.515357142858</v>
      </c>
      <c r="CW48">
        <v>40.50607142857142</v>
      </c>
      <c r="CX48">
        <v>0</v>
      </c>
      <c r="CY48">
        <v>1663337988.2</v>
      </c>
      <c r="CZ48">
        <v>0</v>
      </c>
      <c r="DA48">
        <v>0</v>
      </c>
      <c r="DB48" t="s">
        <v>356</v>
      </c>
      <c r="DC48">
        <v>1662142938.1</v>
      </c>
      <c r="DD48">
        <v>1662142938.1</v>
      </c>
      <c r="DE48">
        <v>0</v>
      </c>
      <c r="DF48">
        <v>0.077</v>
      </c>
      <c r="DG48">
        <v>-0.133</v>
      </c>
      <c r="DH48">
        <v>-3.393</v>
      </c>
      <c r="DI48">
        <v>-0.24</v>
      </c>
      <c r="DJ48">
        <v>419</v>
      </c>
      <c r="DK48">
        <v>24</v>
      </c>
      <c r="DL48">
        <v>0.26</v>
      </c>
      <c r="DM48">
        <v>0.23</v>
      </c>
      <c r="DN48">
        <v>-45.2401</v>
      </c>
      <c r="DO48">
        <v>-20.11140627177714</v>
      </c>
      <c r="DP48">
        <v>2.158082941284559</v>
      </c>
      <c r="DQ48">
        <v>0</v>
      </c>
      <c r="DR48">
        <v>8.177534146341465</v>
      </c>
      <c r="DS48">
        <v>0.1282685017421519</v>
      </c>
      <c r="DT48">
        <v>0.01448085177652568</v>
      </c>
      <c r="DU48">
        <v>0</v>
      </c>
      <c r="DV48">
        <v>0</v>
      </c>
      <c r="DW48">
        <v>2</v>
      </c>
      <c r="DX48" t="s">
        <v>363</v>
      </c>
      <c r="DY48">
        <v>2.98246</v>
      </c>
      <c r="DZ48">
        <v>2.71555</v>
      </c>
      <c r="EA48">
        <v>0.10345</v>
      </c>
      <c r="EB48">
        <v>0.109234</v>
      </c>
      <c r="EC48">
        <v>0.0935517</v>
      </c>
      <c r="ED48">
        <v>0.0615369</v>
      </c>
      <c r="EE48">
        <v>28404.7</v>
      </c>
      <c r="EF48">
        <v>28357.9</v>
      </c>
      <c r="EG48">
        <v>29448.9</v>
      </c>
      <c r="EH48">
        <v>29444.5</v>
      </c>
      <c r="EI48">
        <v>35389.7</v>
      </c>
      <c r="EJ48">
        <v>36730.5</v>
      </c>
      <c r="EK48">
        <v>41507.7</v>
      </c>
      <c r="EL48">
        <v>41939.3</v>
      </c>
      <c r="EM48">
        <v>1.9686</v>
      </c>
      <c r="EN48">
        <v>1.86955</v>
      </c>
      <c r="EO48">
        <v>0.0253059</v>
      </c>
      <c r="EP48">
        <v>0</v>
      </c>
      <c r="EQ48">
        <v>25.5178</v>
      </c>
      <c r="ER48">
        <v>999.9</v>
      </c>
      <c r="ES48">
        <v>60.3</v>
      </c>
      <c r="ET48">
        <v>29.8</v>
      </c>
      <c r="EU48">
        <v>28.0095</v>
      </c>
      <c r="EV48">
        <v>63.667</v>
      </c>
      <c r="EW48">
        <v>35.0401</v>
      </c>
      <c r="EX48">
        <v>1</v>
      </c>
      <c r="EY48">
        <v>-0.0225457</v>
      </c>
      <c r="EZ48">
        <v>0.546171</v>
      </c>
      <c r="FA48">
        <v>20.3903</v>
      </c>
      <c r="FB48">
        <v>5.21804</v>
      </c>
      <c r="FC48">
        <v>12.0099</v>
      </c>
      <c r="FD48">
        <v>4.98955</v>
      </c>
      <c r="FE48">
        <v>3.28845</v>
      </c>
      <c r="FF48">
        <v>9999</v>
      </c>
      <c r="FG48">
        <v>9999</v>
      </c>
      <c r="FH48">
        <v>9999</v>
      </c>
      <c r="FI48">
        <v>233.8</v>
      </c>
      <c r="FJ48">
        <v>1.86717</v>
      </c>
      <c r="FK48">
        <v>1.86621</v>
      </c>
      <c r="FL48">
        <v>1.86566</v>
      </c>
      <c r="FM48">
        <v>1.8656</v>
      </c>
      <c r="FN48">
        <v>1.86737</v>
      </c>
      <c r="FO48">
        <v>1.86996</v>
      </c>
      <c r="FP48">
        <v>1.86858</v>
      </c>
      <c r="FQ48">
        <v>1.87009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-3.94</v>
      </c>
      <c r="GF48">
        <v>-0.1673</v>
      </c>
      <c r="GG48">
        <v>-2.195102806586654</v>
      </c>
      <c r="GH48">
        <v>-0.004122691595359968</v>
      </c>
      <c r="GI48">
        <v>1.072409145259099E-06</v>
      </c>
      <c r="GJ48">
        <v>-3.02996143763856E-10</v>
      </c>
      <c r="GK48">
        <v>-0.2199643628225807</v>
      </c>
      <c r="GL48">
        <v>-0.007501815610006822</v>
      </c>
      <c r="GM48">
        <v>0.0006897476983249637</v>
      </c>
      <c r="GN48">
        <v>-8.847485469147719E-06</v>
      </c>
      <c r="GO48">
        <v>3</v>
      </c>
      <c r="GP48">
        <v>2326</v>
      </c>
      <c r="GQ48">
        <v>1</v>
      </c>
      <c r="GR48">
        <v>31</v>
      </c>
      <c r="GS48">
        <v>19917.5</v>
      </c>
      <c r="GT48">
        <v>19917.5</v>
      </c>
      <c r="GU48">
        <v>1.2439</v>
      </c>
      <c r="GV48">
        <v>2.2229</v>
      </c>
      <c r="GW48">
        <v>1.39648</v>
      </c>
      <c r="GX48">
        <v>2.3584</v>
      </c>
      <c r="GY48">
        <v>1.49536</v>
      </c>
      <c r="GZ48">
        <v>2.3938</v>
      </c>
      <c r="HA48">
        <v>34.0092</v>
      </c>
      <c r="HB48">
        <v>15.9358</v>
      </c>
      <c r="HC48">
        <v>18</v>
      </c>
      <c r="HD48">
        <v>531.029</v>
      </c>
      <c r="HE48">
        <v>424.174</v>
      </c>
      <c r="HF48">
        <v>25.0012</v>
      </c>
      <c r="HG48">
        <v>27.0853</v>
      </c>
      <c r="HH48">
        <v>30.0007</v>
      </c>
      <c r="HI48">
        <v>27.0165</v>
      </c>
      <c r="HJ48">
        <v>26.9589</v>
      </c>
      <c r="HK48">
        <v>25.0201</v>
      </c>
      <c r="HL48">
        <v>55.3091</v>
      </c>
      <c r="HM48">
        <v>0</v>
      </c>
      <c r="HN48">
        <v>25</v>
      </c>
      <c r="HO48">
        <v>540.522</v>
      </c>
      <c r="HP48">
        <v>11.2284</v>
      </c>
      <c r="HQ48">
        <v>100.743</v>
      </c>
      <c r="HR48">
        <v>100.743</v>
      </c>
    </row>
    <row r="49" spans="1:226">
      <c r="A49">
        <v>33</v>
      </c>
      <c r="B49">
        <v>1663337993.5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1663337985.732143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532.2910334052241</v>
      </c>
      <c r="AK49">
        <v>495.4666181818182</v>
      </c>
      <c r="AL49">
        <v>3.258700587978738</v>
      </c>
      <c r="AM49">
        <v>64.82162576827348</v>
      </c>
      <c r="AN49">
        <f>(AP49 - AO49 + BO49*1E3/(8.314*(BQ49+273.15)) * AR49/BN49 * AQ49) * BN49/(100*BB49) * 1000/(1000 - AP49)</f>
        <v>0</v>
      </c>
      <c r="AO49">
        <v>11.3284007000866</v>
      </c>
      <c r="AP49">
        <v>19.58064727272727</v>
      </c>
      <c r="AQ49">
        <v>2.395917136542122E-05</v>
      </c>
      <c r="AR49">
        <v>87.88653893097961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1663337985.732143</v>
      </c>
      <c r="BH49">
        <v>462.8798214285715</v>
      </c>
      <c r="BI49">
        <v>510.3722857142857</v>
      </c>
      <c r="BJ49">
        <v>19.56499642857143</v>
      </c>
      <c r="BK49">
        <v>11.34834285714286</v>
      </c>
      <c r="BL49">
        <v>466.7965357142857</v>
      </c>
      <c r="BM49">
        <v>19.73240714285715</v>
      </c>
      <c r="BN49">
        <v>500.0298214285714</v>
      </c>
      <c r="BO49">
        <v>90.67054285714286</v>
      </c>
      <c r="BP49">
        <v>0.09990816071428572</v>
      </c>
      <c r="BQ49">
        <v>26.83071785714285</v>
      </c>
      <c r="BR49">
        <v>25.92099999999999</v>
      </c>
      <c r="BS49">
        <v>999.9000000000002</v>
      </c>
      <c r="BT49">
        <v>0</v>
      </c>
      <c r="BU49">
        <v>0</v>
      </c>
      <c r="BV49">
        <v>10001.11678571429</v>
      </c>
      <c r="BW49">
        <v>0</v>
      </c>
      <c r="BX49">
        <v>692.0972499999999</v>
      </c>
      <c r="BY49">
        <v>-47.49245</v>
      </c>
      <c r="BZ49">
        <v>472.117</v>
      </c>
      <c r="CA49">
        <v>516.2304285714285</v>
      </c>
      <c r="CB49">
        <v>8.216660000000001</v>
      </c>
      <c r="CC49">
        <v>510.3722857142857</v>
      </c>
      <c r="CD49">
        <v>11.34834285714286</v>
      </c>
      <c r="CE49">
        <v>1.773968571428571</v>
      </c>
      <c r="CF49">
        <v>1.028961428571429</v>
      </c>
      <c r="CG49">
        <v>15.55929642857143</v>
      </c>
      <c r="CH49">
        <v>7.333014285714286</v>
      </c>
      <c r="CI49">
        <v>1500.008928571428</v>
      </c>
      <c r="CJ49">
        <v>0.9729967857142857</v>
      </c>
      <c r="CK49">
        <v>0.02700368928571428</v>
      </c>
      <c r="CL49">
        <v>0</v>
      </c>
      <c r="CM49">
        <v>2.197035714285714</v>
      </c>
      <c r="CN49">
        <v>0</v>
      </c>
      <c r="CO49">
        <v>13092.35</v>
      </c>
      <c r="CP49">
        <v>12533.42142857143</v>
      </c>
      <c r="CQ49">
        <v>37.72525</v>
      </c>
      <c r="CR49">
        <v>39</v>
      </c>
      <c r="CS49">
        <v>38.26321428571428</v>
      </c>
      <c r="CT49">
        <v>38.10699999999999</v>
      </c>
      <c r="CU49">
        <v>37.15821428571428</v>
      </c>
      <c r="CV49">
        <v>1459.505</v>
      </c>
      <c r="CW49">
        <v>40.50892857142857</v>
      </c>
      <c r="CX49">
        <v>0</v>
      </c>
      <c r="CY49">
        <v>1663337993.6</v>
      </c>
      <c r="CZ49">
        <v>0</v>
      </c>
      <c r="DA49">
        <v>0</v>
      </c>
      <c r="DB49" t="s">
        <v>356</v>
      </c>
      <c r="DC49">
        <v>1662142938.1</v>
      </c>
      <c r="DD49">
        <v>1662142938.1</v>
      </c>
      <c r="DE49">
        <v>0</v>
      </c>
      <c r="DF49">
        <v>0.077</v>
      </c>
      <c r="DG49">
        <v>-0.133</v>
      </c>
      <c r="DH49">
        <v>-3.393</v>
      </c>
      <c r="DI49">
        <v>-0.24</v>
      </c>
      <c r="DJ49">
        <v>419</v>
      </c>
      <c r="DK49">
        <v>24</v>
      </c>
      <c r="DL49">
        <v>0.26</v>
      </c>
      <c r="DM49">
        <v>0.23</v>
      </c>
      <c r="DN49">
        <v>-46.95252926829268</v>
      </c>
      <c r="DO49">
        <v>-9.818262020905985</v>
      </c>
      <c r="DP49">
        <v>0.9978755788427157</v>
      </c>
      <c r="DQ49">
        <v>0</v>
      </c>
      <c r="DR49">
        <v>8.202415609756097</v>
      </c>
      <c r="DS49">
        <v>0.3116619512195169</v>
      </c>
      <c r="DT49">
        <v>0.03305730117861361</v>
      </c>
      <c r="DU49">
        <v>0</v>
      </c>
      <c r="DV49">
        <v>0</v>
      </c>
      <c r="DW49">
        <v>2</v>
      </c>
      <c r="DX49" t="s">
        <v>363</v>
      </c>
      <c r="DY49">
        <v>2.98218</v>
      </c>
      <c r="DZ49">
        <v>2.71538</v>
      </c>
      <c r="EA49">
        <v>0.106263</v>
      </c>
      <c r="EB49">
        <v>0.112019</v>
      </c>
      <c r="EC49">
        <v>0.0935576</v>
      </c>
      <c r="ED49">
        <v>0.0614056</v>
      </c>
      <c r="EE49">
        <v>28315.7</v>
      </c>
      <c r="EF49">
        <v>28268.9</v>
      </c>
      <c r="EG49">
        <v>29449.1</v>
      </c>
      <c r="EH49">
        <v>29444.1</v>
      </c>
      <c r="EI49">
        <v>35389.7</v>
      </c>
      <c r="EJ49">
        <v>36735.3</v>
      </c>
      <c r="EK49">
        <v>41507.9</v>
      </c>
      <c r="EL49">
        <v>41938.8</v>
      </c>
      <c r="EM49">
        <v>1.9684</v>
      </c>
      <c r="EN49">
        <v>1.86957</v>
      </c>
      <c r="EO49">
        <v>0.0244752</v>
      </c>
      <c r="EP49">
        <v>0</v>
      </c>
      <c r="EQ49">
        <v>25.5353</v>
      </c>
      <c r="ER49">
        <v>999.9</v>
      </c>
      <c r="ES49">
        <v>60.3</v>
      </c>
      <c r="ET49">
        <v>29.8</v>
      </c>
      <c r="EU49">
        <v>28.0091</v>
      </c>
      <c r="EV49">
        <v>63.437</v>
      </c>
      <c r="EW49">
        <v>35.5208</v>
      </c>
      <c r="EX49">
        <v>1</v>
      </c>
      <c r="EY49">
        <v>-0.0219309</v>
      </c>
      <c r="EZ49">
        <v>0.555196</v>
      </c>
      <c r="FA49">
        <v>20.3903</v>
      </c>
      <c r="FB49">
        <v>5.21819</v>
      </c>
      <c r="FC49">
        <v>12.0099</v>
      </c>
      <c r="FD49">
        <v>4.9893</v>
      </c>
      <c r="FE49">
        <v>3.2886</v>
      </c>
      <c r="FF49">
        <v>9999</v>
      </c>
      <c r="FG49">
        <v>9999</v>
      </c>
      <c r="FH49">
        <v>9999</v>
      </c>
      <c r="FI49">
        <v>233.8</v>
      </c>
      <c r="FJ49">
        <v>1.86715</v>
      </c>
      <c r="FK49">
        <v>1.8662</v>
      </c>
      <c r="FL49">
        <v>1.86567</v>
      </c>
      <c r="FM49">
        <v>1.86561</v>
      </c>
      <c r="FN49">
        <v>1.86739</v>
      </c>
      <c r="FO49">
        <v>1.86996</v>
      </c>
      <c r="FP49">
        <v>1.86859</v>
      </c>
      <c r="FQ49">
        <v>1.87006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-3.998</v>
      </c>
      <c r="GF49">
        <v>-0.1673</v>
      </c>
      <c r="GG49">
        <v>-2.195102806586654</v>
      </c>
      <c r="GH49">
        <v>-0.004122691595359968</v>
      </c>
      <c r="GI49">
        <v>1.072409145259099E-06</v>
      </c>
      <c r="GJ49">
        <v>-3.02996143763856E-10</v>
      </c>
      <c r="GK49">
        <v>-0.2199643628225807</v>
      </c>
      <c r="GL49">
        <v>-0.007501815610006822</v>
      </c>
      <c r="GM49">
        <v>0.0006897476983249637</v>
      </c>
      <c r="GN49">
        <v>-8.847485469147719E-06</v>
      </c>
      <c r="GO49">
        <v>3</v>
      </c>
      <c r="GP49">
        <v>2326</v>
      </c>
      <c r="GQ49">
        <v>1</v>
      </c>
      <c r="GR49">
        <v>31</v>
      </c>
      <c r="GS49">
        <v>19917.6</v>
      </c>
      <c r="GT49">
        <v>19917.6</v>
      </c>
      <c r="GU49">
        <v>1.28174</v>
      </c>
      <c r="GV49">
        <v>2.22046</v>
      </c>
      <c r="GW49">
        <v>1.39648</v>
      </c>
      <c r="GX49">
        <v>2.3584</v>
      </c>
      <c r="GY49">
        <v>1.49536</v>
      </c>
      <c r="GZ49">
        <v>2.42676</v>
      </c>
      <c r="HA49">
        <v>34.0092</v>
      </c>
      <c r="HB49">
        <v>15.927</v>
      </c>
      <c r="HC49">
        <v>18</v>
      </c>
      <c r="HD49">
        <v>530.95</v>
      </c>
      <c r="HE49">
        <v>424.232</v>
      </c>
      <c r="HF49">
        <v>25.0015</v>
      </c>
      <c r="HG49">
        <v>27.0931</v>
      </c>
      <c r="HH49">
        <v>30.0007</v>
      </c>
      <c r="HI49">
        <v>27.0224</v>
      </c>
      <c r="HJ49">
        <v>26.9648</v>
      </c>
      <c r="HK49">
        <v>25.6505</v>
      </c>
      <c r="HL49">
        <v>55.593</v>
      </c>
      <c r="HM49">
        <v>0</v>
      </c>
      <c r="HN49">
        <v>25</v>
      </c>
      <c r="HO49">
        <v>560.572</v>
      </c>
      <c r="HP49">
        <v>11.2071</v>
      </c>
      <c r="HQ49">
        <v>100.744</v>
      </c>
      <c r="HR49">
        <v>100.742</v>
      </c>
    </row>
    <row r="50" spans="1:226">
      <c r="A50">
        <v>34</v>
      </c>
      <c r="B50">
        <v>1663337998.5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1663337991.018518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549.2209859660189</v>
      </c>
      <c r="AK50">
        <v>512.0427757575759</v>
      </c>
      <c r="AL50">
        <v>3.314380745057753</v>
      </c>
      <c r="AM50">
        <v>64.82162576827348</v>
      </c>
      <c r="AN50">
        <f>(AP50 - AO50 + BO50*1E3/(8.314*(BQ50+273.15)) * AR50/BN50 * AQ50) * BN50/(100*BB50) * 1000/(1000 - AP50)</f>
        <v>0</v>
      </c>
      <c r="AO50">
        <v>11.2498991933574</v>
      </c>
      <c r="AP50">
        <v>19.56058424242424</v>
      </c>
      <c r="AQ50">
        <v>-0.0005814807537654594</v>
      </c>
      <c r="AR50">
        <v>87.88653893097961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1663337991.018518</v>
      </c>
      <c r="BH50">
        <v>479.5591481481482</v>
      </c>
      <c r="BI50">
        <v>527.7896666666667</v>
      </c>
      <c r="BJ50">
        <v>19.57433333333334</v>
      </c>
      <c r="BK50">
        <v>11.30731111111112</v>
      </c>
      <c r="BL50">
        <v>483.5311851851852</v>
      </c>
      <c r="BM50">
        <v>19.74165185185186</v>
      </c>
      <c r="BN50">
        <v>500.0369629629629</v>
      </c>
      <c r="BO50">
        <v>90.67054814814817</v>
      </c>
      <c r="BP50">
        <v>0.09992026666666666</v>
      </c>
      <c r="BQ50">
        <v>26.83597407407408</v>
      </c>
      <c r="BR50">
        <v>25.9322037037037</v>
      </c>
      <c r="BS50">
        <v>999.9000000000001</v>
      </c>
      <c r="BT50">
        <v>0</v>
      </c>
      <c r="BU50">
        <v>0</v>
      </c>
      <c r="BV50">
        <v>9998.124814814815</v>
      </c>
      <c r="BW50">
        <v>0</v>
      </c>
      <c r="BX50">
        <v>703.8546296296297</v>
      </c>
      <c r="BY50">
        <v>-48.23052222222223</v>
      </c>
      <c r="BZ50">
        <v>489.1337407407407</v>
      </c>
      <c r="CA50">
        <v>533.8252592592593</v>
      </c>
      <c r="CB50">
        <v>8.267018518518519</v>
      </c>
      <c r="CC50">
        <v>527.7896666666667</v>
      </c>
      <c r="CD50">
        <v>11.30731111111112</v>
      </c>
      <c r="CE50">
        <v>1.774814444444444</v>
      </c>
      <c r="CF50">
        <v>1.025241481481481</v>
      </c>
      <c r="CG50">
        <v>15.56673703703704</v>
      </c>
      <c r="CH50">
        <v>7.279984074074075</v>
      </c>
      <c r="CI50">
        <v>1500.015555555555</v>
      </c>
      <c r="CJ50">
        <v>0.972995888888889</v>
      </c>
      <c r="CK50">
        <v>0.02700448148148148</v>
      </c>
      <c r="CL50">
        <v>0</v>
      </c>
      <c r="CM50">
        <v>2.214477777777778</v>
      </c>
      <c r="CN50">
        <v>0</v>
      </c>
      <c r="CO50">
        <v>13118.78148148148</v>
      </c>
      <c r="CP50">
        <v>12533.47407407407</v>
      </c>
      <c r="CQ50">
        <v>37.69874074074074</v>
      </c>
      <c r="CR50">
        <v>38.99066666666667</v>
      </c>
      <c r="CS50">
        <v>38.22433333333333</v>
      </c>
      <c r="CT50">
        <v>38.08533333333333</v>
      </c>
      <c r="CU50">
        <v>37.13648148148148</v>
      </c>
      <c r="CV50">
        <v>1459.507777777777</v>
      </c>
      <c r="CW50">
        <v>40.51037037037037</v>
      </c>
      <c r="CX50">
        <v>0</v>
      </c>
      <c r="CY50">
        <v>1663337998.4</v>
      </c>
      <c r="CZ50">
        <v>0</v>
      </c>
      <c r="DA50">
        <v>0</v>
      </c>
      <c r="DB50" t="s">
        <v>356</v>
      </c>
      <c r="DC50">
        <v>1662142938.1</v>
      </c>
      <c r="DD50">
        <v>1662142938.1</v>
      </c>
      <c r="DE50">
        <v>0</v>
      </c>
      <c r="DF50">
        <v>0.077</v>
      </c>
      <c r="DG50">
        <v>-0.133</v>
      </c>
      <c r="DH50">
        <v>-3.393</v>
      </c>
      <c r="DI50">
        <v>-0.24</v>
      </c>
      <c r="DJ50">
        <v>419</v>
      </c>
      <c r="DK50">
        <v>24</v>
      </c>
      <c r="DL50">
        <v>0.26</v>
      </c>
      <c r="DM50">
        <v>0.23</v>
      </c>
      <c r="DN50">
        <v>-47.75183414634147</v>
      </c>
      <c r="DO50">
        <v>-8.396347735191641</v>
      </c>
      <c r="DP50">
        <v>0.8375851026611447</v>
      </c>
      <c r="DQ50">
        <v>0</v>
      </c>
      <c r="DR50">
        <v>8.237545365853657</v>
      </c>
      <c r="DS50">
        <v>0.5303416724738887</v>
      </c>
      <c r="DT50">
        <v>0.05410071642362126</v>
      </c>
      <c r="DU50">
        <v>0</v>
      </c>
      <c r="DV50">
        <v>0</v>
      </c>
      <c r="DW50">
        <v>2</v>
      </c>
      <c r="DX50" t="s">
        <v>363</v>
      </c>
      <c r="DY50">
        <v>2.98247</v>
      </c>
      <c r="DZ50">
        <v>2.71569</v>
      </c>
      <c r="EA50">
        <v>0.108827</v>
      </c>
      <c r="EB50">
        <v>0.114506</v>
      </c>
      <c r="EC50">
        <v>0.0934778</v>
      </c>
      <c r="ED50">
        <v>0.0610837</v>
      </c>
      <c r="EE50">
        <v>28233.6</v>
      </c>
      <c r="EF50">
        <v>28189.7</v>
      </c>
      <c r="EG50">
        <v>29448.3</v>
      </c>
      <c r="EH50">
        <v>29444.1</v>
      </c>
      <c r="EI50">
        <v>35392</v>
      </c>
      <c r="EJ50">
        <v>36748.1</v>
      </c>
      <c r="EK50">
        <v>41506.9</v>
      </c>
      <c r="EL50">
        <v>41938.9</v>
      </c>
      <c r="EM50">
        <v>1.96835</v>
      </c>
      <c r="EN50">
        <v>1.86933</v>
      </c>
      <c r="EO50">
        <v>0.0239983</v>
      </c>
      <c r="EP50">
        <v>0</v>
      </c>
      <c r="EQ50">
        <v>25.5509</v>
      </c>
      <c r="ER50">
        <v>999.9</v>
      </c>
      <c r="ES50">
        <v>60.4</v>
      </c>
      <c r="ET50">
        <v>29.8</v>
      </c>
      <c r="EU50">
        <v>28.06</v>
      </c>
      <c r="EV50">
        <v>63.5969</v>
      </c>
      <c r="EW50">
        <v>35.4127</v>
      </c>
      <c r="EX50">
        <v>1</v>
      </c>
      <c r="EY50">
        <v>-0.0211966</v>
      </c>
      <c r="EZ50">
        <v>0.558723</v>
      </c>
      <c r="FA50">
        <v>20.3902</v>
      </c>
      <c r="FB50">
        <v>5.21744</v>
      </c>
      <c r="FC50">
        <v>12.0099</v>
      </c>
      <c r="FD50">
        <v>4.9892</v>
      </c>
      <c r="FE50">
        <v>3.28845</v>
      </c>
      <c r="FF50">
        <v>9999</v>
      </c>
      <c r="FG50">
        <v>9999</v>
      </c>
      <c r="FH50">
        <v>9999</v>
      </c>
      <c r="FI50">
        <v>233.8</v>
      </c>
      <c r="FJ50">
        <v>1.86715</v>
      </c>
      <c r="FK50">
        <v>1.8662</v>
      </c>
      <c r="FL50">
        <v>1.86568</v>
      </c>
      <c r="FM50">
        <v>1.86561</v>
      </c>
      <c r="FN50">
        <v>1.86739</v>
      </c>
      <c r="FO50">
        <v>1.86996</v>
      </c>
      <c r="FP50">
        <v>1.86858</v>
      </c>
      <c r="FQ50">
        <v>1.87008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-4.052</v>
      </c>
      <c r="GF50">
        <v>-0.1675</v>
      </c>
      <c r="GG50">
        <v>-2.195102806586654</v>
      </c>
      <c r="GH50">
        <v>-0.004122691595359968</v>
      </c>
      <c r="GI50">
        <v>1.072409145259099E-06</v>
      </c>
      <c r="GJ50">
        <v>-3.02996143763856E-10</v>
      </c>
      <c r="GK50">
        <v>-0.2199643628225807</v>
      </c>
      <c r="GL50">
        <v>-0.007501815610006822</v>
      </c>
      <c r="GM50">
        <v>0.0006897476983249637</v>
      </c>
      <c r="GN50">
        <v>-8.847485469147719E-06</v>
      </c>
      <c r="GO50">
        <v>3</v>
      </c>
      <c r="GP50">
        <v>2326</v>
      </c>
      <c r="GQ50">
        <v>1</v>
      </c>
      <c r="GR50">
        <v>31</v>
      </c>
      <c r="GS50">
        <v>19917.7</v>
      </c>
      <c r="GT50">
        <v>19917.7</v>
      </c>
      <c r="GU50">
        <v>1.31104</v>
      </c>
      <c r="GV50">
        <v>2.2229</v>
      </c>
      <c r="GW50">
        <v>1.39648</v>
      </c>
      <c r="GX50">
        <v>2.3584</v>
      </c>
      <c r="GY50">
        <v>1.49536</v>
      </c>
      <c r="GZ50">
        <v>2.4292</v>
      </c>
      <c r="HA50">
        <v>34.0318</v>
      </c>
      <c r="HB50">
        <v>15.9358</v>
      </c>
      <c r="HC50">
        <v>18</v>
      </c>
      <c r="HD50">
        <v>530.971</v>
      </c>
      <c r="HE50">
        <v>424.129</v>
      </c>
      <c r="HF50">
        <v>25.0009</v>
      </c>
      <c r="HG50">
        <v>27.1012</v>
      </c>
      <c r="HH50">
        <v>30.0007</v>
      </c>
      <c r="HI50">
        <v>27.0284</v>
      </c>
      <c r="HJ50">
        <v>26.9708</v>
      </c>
      <c r="HK50">
        <v>26.3062</v>
      </c>
      <c r="HL50">
        <v>55.593</v>
      </c>
      <c r="HM50">
        <v>0</v>
      </c>
      <c r="HN50">
        <v>25</v>
      </c>
      <c r="HO50">
        <v>573.931</v>
      </c>
      <c r="HP50">
        <v>11.2213</v>
      </c>
      <c r="HQ50">
        <v>100.741</v>
      </c>
      <c r="HR50">
        <v>100.742</v>
      </c>
    </row>
    <row r="51" spans="1:226">
      <c r="A51">
        <v>35</v>
      </c>
      <c r="B51">
        <v>1663338003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1663337995.462963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564.502747786151</v>
      </c>
      <c r="AK51">
        <v>527.2291696969697</v>
      </c>
      <c r="AL51">
        <v>3.381655305987676</v>
      </c>
      <c r="AM51">
        <v>64.82162576827348</v>
      </c>
      <c r="AN51">
        <f>(AP51 - AO51 + BO51*1E3/(8.314*(BQ51+273.15)) * AR51/BN51 * AQ51) * BN51/(100*BB51) * 1000/(1000 - AP51)</f>
        <v>0</v>
      </c>
      <c r="AO51">
        <v>11.22136185628418</v>
      </c>
      <c r="AP51">
        <v>19.54833757575756</v>
      </c>
      <c r="AQ51">
        <v>-0.002457592069053081</v>
      </c>
      <c r="AR51">
        <v>87.88653893097961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1663337995.462963</v>
      </c>
      <c r="BH51">
        <v>493.8608888888888</v>
      </c>
      <c r="BI51">
        <v>542.6617037037037</v>
      </c>
      <c r="BJ51">
        <v>19.56854444444444</v>
      </c>
      <c r="BK51">
        <v>11.26776296296296</v>
      </c>
      <c r="BL51">
        <v>497.8801481481481</v>
      </c>
      <c r="BM51">
        <v>19.73591111111111</v>
      </c>
      <c r="BN51">
        <v>500.0623703703703</v>
      </c>
      <c r="BO51">
        <v>90.66955555555553</v>
      </c>
      <c r="BP51">
        <v>0.1000061074074074</v>
      </c>
      <c r="BQ51">
        <v>26.83862962962963</v>
      </c>
      <c r="BR51">
        <v>25.93838518518519</v>
      </c>
      <c r="BS51">
        <v>999.9000000000001</v>
      </c>
      <c r="BT51">
        <v>0</v>
      </c>
      <c r="BU51">
        <v>0</v>
      </c>
      <c r="BV51">
        <v>9999.629259259258</v>
      </c>
      <c r="BW51">
        <v>0</v>
      </c>
      <c r="BX51">
        <v>704.0804074074074</v>
      </c>
      <c r="BY51">
        <v>-48.80066666666666</v>
      </c>
      <c r="BZ51">
        <v>503.7180000000001</v>
      </c>
      <c r="CA51">
        <v>548.8454074074073</v>
      </c>
      <c r="CB51">
        <v>8.30077777777778</v>
      </c>
      <c r="CC51">
        <v>542.6617037037037</v>
      </c>
      <c r="CD51">
        <v>11.26776296296296</v>
      </c>
      <c r="CE51">
        <v>1.77427</v>
      </c>
      <c r="CF51">
        <v>1.021643333333333</v>
      </c>
      <c r="CG51">
        <v>15.56193703703704</v>
      </c>
      <c r="CH51">
        <v>7.228638148148149</v>
      </c>
      <c r="CI51">
        <v>1500.020740740741</v>
      </c>
      <c r="CJ51">
        <v>0.9729950000000001</v>
      </c>
      <c r="CK51">
        <v>0.02700526666666666</v>
      </c>
      <c r="CL51">
        <v>0</v>
      </c>
      <c r="CM51">
        <v>2.297422222222222</v>
      </c>
      <c r="CN51">
        <v>0</v>
      </c>
      <c r="CO51">
        <v>13139.65185185185</v>
      </c>
      <c r="CP51">
        <v>12533.51851851852</v>
      </c>
      <c r="CQ51">
        <v>37.66403703703703</v>
      </c>
      <c r="CR51">
        <v>38.97199999999999</v>
      </c>
      <c r="CS51">
        <v>38.20337037037037</v>
      </c>
      <c r="CT51">
        <v>38.06666666666666</v>
      </c>
      <c r="CU51">
        <v>37.11333333333334</v>
      </c>
      <c r="CV51">
        <v>1459.51</v>
      </c>
      <c r="CW51">
        <v>40.51074074074074</v>
      </c>
      <c r="CX51">
        <v>0</v>
      </c>
      <c r="CY51">
        <v>1663338003.2</v>
      </c>
      <c r="CZ51">
        <v>0</v>
      </c>
      <c r="DA51">
        <v>0</v>
      </c>
      <c r="DB51" t="s">
        <v>356</v>
      </c>
      <c r="DC51">
        <v>1662142938.1</v>
      </c>
      <c r="DD51">
        <v>1662142938.1</v>
      </c>
      <c r="DE51">
        <v>0</v>
      </c>
      <c r="DF51">
        <v>0.077</v>
      </c>
      <c r="DG51">
        <v>-0.133</v>
      </c>
      <c r="DH51">
        <v>-3.393</v>
      </c>
      <c r="DI51">
        <v>-0.24</v>
      </c>
      <c r="DJ51">
        <v>419</v>
      </c>
      <c r="DK51">
        <v>24</v>
      </c>
      <c r="DL51">
        <v>0.26</v>
      </c>
      <c r="DM51">
        <v>0.23</v>
      </c>
      <c r="DN51">
        <v>-48.24411707317073</v>
      </c>
      <c r="DO51">
        <v>-8.333619512195053</v>
      </c>
      <c r="DP51">
        <v>0.8319402563864252</v>
      </c>
      <c r="DQ51">
        <v>0</v>
      </c>
      <c r="DR51">
        <v>8.267730487804876</v>
      </c>
      <c r="DS51">
        <v>0.5412587456446102</v>
      </c>
      <c r="DT51">
        <v>0.05521105505025278</v>
      </c>
      <c r="DU51">
        <v>0</v>
      </c>
      <c r="DV51">
        <v>0</v>
      </c>
      <c r="DW51">
        <v>2</v>
      </c>
      <c r="DX51" t="s">
        <v>363</v>
      </c>
      <c r="DY51">
        <v>2.98239</v>
      </c>
      <c r="DZ51">
        <v>2.71578</v>
      </c>
      <c r="EA51">
        <v>0.11114</v>
      </c>
      <c r="EB51">
        <v>0.11673</v>
      </c>
      <c r="EC51">
        <v>0.0934411</v>
      </c>
      <c r="ED51">
        <v>0.0611063</v>
      </c>
      <c r="EE51">
        <v>28159.9</v>
      </c>
      <c r="EF51">
        <v>28118.6</v>
      </c>
      <c r="EG51">
        <v>29447.9</v>
      </c>
      <c r="EH51">
        <v>29443.8</v>
      </c>
      <c r="EI51">
        <v>35392.8</v>
      </c>
      <c r="EJ51">
        <v>36746.8</v>
      </c>
      <c r="EK51">
        <v>41506</v>
      </c>
      <c r="EL51">
        <v>41938.5</v>
      </c>
      <c r="EM51">
        <v>1.9684</v>
      </c>
      <c r="EN51">
        <v>1.86922</v>
      </c>
      <c r="EO51">
        <v>0.022959</v>
      </c>
      <c r="EP51">
        <v>0</v>
      </c>
      <c r="EQ51">
        <v>25.5619</v>
      </c>
      <c r="ER51">
        <v>999.9</v>
      </c>
      <c r="ES51">
        <v>60.4</v>
      </c>
      <c r="ET51">
        <v>29.8</v>
      </c>
      <c r="EU51">
        <v>28.0546</v>
      </c>
      <c r="EV51">
        <v>63.6069</v>
      </c>
      <c r="EW51">
        <v>35.1643</v>
      </c>
      <c r="EX51">
        <v>1</v>
      </c>
      <c r="EY51">
        <v>-0.0206479</v>
      </c>
      <c r="EZ51">
        <v>0.55851</v>
      </c>
      <c r="FA51">
        <v>20.3901</v>
      </c>
      <c r="FB51">
        <v>5.21759</v>
      </c>
      <c r="FC51">
        <v>12.0099</v>
      </c>
      <c r="FD51">
        <v>4.98945</v>
      </c>
      <c r="FE51">
        <v>3.28848</v>
      </c>
      <c r="FF51">
        <v>9999</v>
      </c>
      <c r="FG51">
        <v>9999</v>
      </c>
      <c r="FH51">
        <v>9999</v>
      </c>
      <c r="FI51">
        <v>233.9</v>
      </c>
      <c r="FJ51">
        <v>1.86716</v>
      </c>
      <c r="FK51">
        <v>1.86623</v>
      </c>
      <c r="FL51">
        <v>1.86566</v>
      </c>
      <c r="FM51">
        <v>1.86558</v>
      </c>
      <c r="FN51">
        <v>1.86743</v>
      </c>
      <c r="FO51">
        <v>1.86996</v>
      </c>
      <c r="FP51">
        <v>1.86858</v>
      </c>
      <c r="FQ51">
        <v>1.87007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-4.1</v>
      </c>
      <c r="GF51">
        <v>-0.1675</v>
      </c>
      <c r="GG51">
        <v>-2.195102806586654</v>
      </c>
      <c r="GH51">
        <v>-0.004122691595359968</v>
      </c>
      <c r="GI51">
        <v>1.072409145259099E-06</v>
      </c>
      <c r="GJ51">
        <v>-3.02996143763856E-10</v>
      </c>
      <c r="GK51">
        <v>-0.2199643628225807</v>
      </c>
      <c r="GL51">
        <v>-0.007501815610006822</v>
      </c>
      <c r="GM51">
        <v>0.0006897476983249637</v>
      </c>
      <c r="GN51">
        <v>-8.847485469147719E-06</v>
      </c>
      <c r="GO51">
        <v>3</v>
      </c>
      <c r="GP51">
        <v>2326</v>
      </c>
      <c r="GQ51">
        <v>1</v>
      </c>
      <c r="GR51">
        <v>31</v>
      </c>
      <c r="GS51">
        <v>19917.7</v>
      </c>
      <c r="GT51">
        <v>19917.7</v>
      </c>
      <c r="GU51">
        <v>1.33911</v>
      </c>
      <c r="GV51">
        <v>2.22046</v>
      </c>
      <c r="GW51">
        <v>1.39648</v>
      </c>
      <c r="GX51">
        <v>2.3584</v>
      </c>
      <c r="GY51">
        <v>1.49536</v>
      </c>
      <c r="GZ51">
        <v>2.40479</v>
      </c>
      <c r="HA51">
        <v>34.0318</v>
      </c>
      <c r="HB51">
        <v>15.927</v>
      </c>
      <c r="HC51">
        <v>18</v>
      </c>
      <c r="HD51">
        <v>531.051</v>
      </c>
      <c r="HE51">
        <v>424.099</v>
      </c>
      <c r="HF51">
        <v>25.0003</v>
      </c>
      <c r="HG51">
        <v>27.1083</v>
      </c>
      <c r="HH51">
        <v>30.0007</v>
      </c>
      <c r="HI51">
        <v>27.0336</v>
      </c>
      <c r="HJ51">
        <v>26.9747</v>
      </c>
      <c r="HK51">
        <v>26.841</v>
      </c>
      <c r="HL51">
        <v>55.593</v>
      </c>
      <c r="HM51">
        <v>0</v>
      </c>
      <c r="HN51">
        <v>25</v>
      </c>
      <c r="HO51">
        <v>587.294</v>
      </c>
      <c r="HP51">
        <v>11.2168</v>
      </c>
      <c r="HQ51">
        <v>100.74</v>
      </c>
      <c r="HR51">
        <v>100.741</v>
      </c>
    </row>
    <row r="52" spans="1:226">
      <c r="A52">
        <v>36</v>
      </c>
      <c r="B52">
        <v>1663338008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1663338000.178571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581.4616556995582</v>
      </c>
      <c r="AK52">
        <v>544.129006060606</v>
      </c>
      <c r="AL52">
        <v>3.376750283859375</v>
      </c>
      <c r="AM52">
        <v>64.82162576827348</v>
      </c>
      <c r="AN52">
        <f>(AP52 - AO52 + BO52*1E3/(8.314*(BQ52+273.15)) * AR52/BN52 * AQ52) * BN52/(100*BB52) * 1000/(1000 - AP52)</f>
        <v>0</v>
      </c>
      <c r="AO52">
        <v>11.23122737848774</v>
      </c>
      <c r="AP52">
        <v>19.54941878787879</v>
      </c>
      <c r="AQ52">
        <v>-0.0001772821487829647</v>
      </c>
      <c r="AR52">
        <v>87.88653893097961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1663338000.178571</v>
      </c>
      <c r="BH52">
        <v>509.2959999999999</v>
      </c>
      <c r="BI52">
        <v>558.4867857142857</v>
      </c>
      <c r="BJ52">
        <v>19.55882857142857</v>
      </c>
      <c r="BK52">
        <v>11.23975714285714</v>
      </c>
      <c r="BL52">
        <v>513.3658928571429</v>
      </c>
      <c r="BM52">
        <v>19.72628928571429</v>
      </c>
      <c r="BN52">
        <v>500.0795357142857</v>
      </c>
      <c r="BO52">
        <v>90.66888214285714</v>
      </c>
      <c r="BP52">
        <v>0.1000671857142857</v>
      </c>
      <c r="BQ52">
        <v>26.84095357142857</v>
      </c>
      <c r="BR52">
        <v>25.94143928571429</v>
      </c>
      <c r="BS52">
        <v>999.9000000000002</v>
      </c>
      <c r="BT52">
        <v>0</v>
      </c>
      <c r="BU52">
        <v>0</v>
      </c>
      <c r="BV52">
        <v>10001.04892857143</v>
      </c>
      <c r="BW52">
        <v>0</v>
      </c>
      <c r="BX52">
        <v>704.8556428571428</v>
      </c>
      <c r="BY52">
        <v>-49.19058214285714</v>
      </c>
      <c r="BZ52">
        <v>519.4560357142858</v>
      </c>
      <c r="CA52">
        <v>564.8351428571428</v>
      </c>
      <c r="CB52">
        <v>8.319072142857143</v>
      </c>
      <c r="CC52">
        <v>558.4867857142857</v>
      </c>
      <c r="CD52">
        <v>11.23975714285714</v>
      </c>
      <c r="CE52">
        <v>1.773377142857143</v>
      </c>
      <c r="CF52">
        <v>1.019096785714286</v>
      </c>
      <c r="CG52">
        <v>15.55407142857143</v>
      </c>
      <c r="CH52">
        <v>7.192259285714286</v>
      </c>
      <c r="CI52">
        <v>1500.010714285714</v>
      </c>
      <c r="CJ52">
        <v>0.9729937857142857</v>
      </c>
      <c r="CK52">
        <v>0.02700633928571428</v>
      </c>
      <c r="CL52">
        <v>0</v>
      </c>
      <c r="CM52">
        <v>2.330446428571429</v>
      </c>
      <c r="CN52">
        <v>0</v>
      </c>
      <c r="CO52">
        <v>13156.32857142857</v>
      </c>
      <c r="CP52">
        <v>12533.43928571429</v>
      </c>
      <c r="CQ52">
        <v>37.64267857142857</v>
      </c>
      <c r="CR52">
        <v>38.95274999999999</v>
      </c>
      <c r="CS52">
        <v>38.16935714285714</v>
      </c>
      <c r="CT52">
        <v>38.062</v>
      </c>
      <c r="CU52">
        <v>37.0935</v>
      </c>
      <c r="CV52">
        <v>1459.499642857143</v>
      </c>
      <c r="CW52">
        <v>40.51107142857143</v>
      </c>
      <c r="CX52">
        <v>0</v>
      </c>
      <c r="CY52">
        <v>1663338008</v>
      </c>
      <c r="CZ52">
        <v>0</v>
      </c>
      <c r="DA52">
        <v>0</v>
      </c>
      <c r="DB52" t="s">
        <v>356</v>
      </c>
      <c r="DC52">
        <v>1662142938.1</v>
      </c>
      <c r="DD52">
        <v>1662142938.1</v>
      </c>
      <c r="DE52">
        <v>0</v>
      </c>
      <c r="DF52">
        <v>0.077</v>
      </c>
      <c r="DG52">
        <v>-0.133</v>
      </c>
      <c r="DH52">
        <v>-3.393</v>
      </c>
      <c r="DI52">
        <v>-0.24</v>
      </c>
      <c r="DJ52">
        <v>419</v>
      </c>
      <c r="DK52">
        <v>24</v>
      </c>
      <c r="DL52">
        <v>0.26</v>
      </c>
      <c r="DM52">
        <v>0.23</v>
      </c>
      <c r="DN52">
        <v>-48.9047875</v>
      </c>
      <c r="DO52">
        <v>-5.311516322701674</v>
      </c>
      <c r="DP52">
        <v>0.5285214939751738</v>
      </c>
      <c r="DQ52">
        <v>0</v>
      </c>
      <c r="DR52">
        <v>8.3017205</v>
      </c>
      <c r="DS52">
        <v>0.2634436772982924</v>
      </c>
      <c r="DT52">
        <v>0.03415961225994815</v>
      </c>
      <c r="DU52">
        <v>0</v>
      </c>
      <c r="DV52">
        <v>0</v>
      </c>
      <c r="DW52">
        <v>2</v>
      </c>
      <c r="DX52" t="s">
        <v>363</v>
      </c>
      <c r="DY52">
        <v>2.98271</v>
      </c>
      <c r="DZ52">
        <v>2.71563</v>
      </c>
      <c r="EA52">
        <v>0.113681</v>
      </c>
      <c r="EB52">
        <v>0.119169</v>
      </c>
      <c r="EC52">
        <v>0.09345000000000001</v>
      </c>
      <c r="ED52">
        <v>0.0611588</v>
      </c>
      <c r="EE52">
        <v>28079.3</v>
      </c>
      <c r="EF52">
        <v>28040.5</v>
      </c>
      <c r="EG52">
        <v>29447.9</v>
      </c>
      <c r="EH52">
        <v>29443.3</v>
      </c>
      <c r="EI52">
        <v>35392.4</v>
      </c>
      <c r="EJ52">
        <v>36744.2</v>
      </c>
      <c r="EK52">
        <v>41505.9</v>
      </c>
      <c r="EL52">
        <v>41937.8</v>
      </c>
      <c r="EM52">
        <v>1.96865</v>
      </c>
      <c r="EN52">
        <v>1.8688</v>
      </c>
      <c r="EO52">
        <v>0.0229254</v>
      </c>
      <c r="EP52">
        <v>0</v>
      </c>
      <c r="EQ52">
        <v>25.5726</v>
      </c>
      <c r="ER52">
        <v>999.9</v>
      </c>
      <c r="ES52">
        <v>60.4</v>
      </c>
      <c r="ET52">
        <v>29.9</v>
      </c>
      <c r="EU52">
        <v>28.2152</v>
      </c>
      <c r="EV52">
        <v>63.677</v>
      </c>
      <c r="EW52">
        <v>35.016</v>
      </c>
      <c r="EX52">
        <v>1</v>
      </c>
      <c r="EY52">
        <v>-0.0199949</v>
      </c>
      <c r="EZ52">
        <v>0.560199</v>
      </c>
      <c r="FA52">
        <v>20.39</v>
      </c>
      <c r="FB52">
        <v>5.21684</v>
      </c>
      <c r="FC52">
        <v>12.0099</v>
      </c>
      <c r="FD52">
        <v>4.989</v>
      </c>
      <c r="FE52">
        <v>3.2884</v>
      </c>
      <c r="FF52">
        <v>9999</v>
      </c>
      <c r="FG52">
        <v>9999</v>
      </c>
      <c r="FH52">
        <v>9999</v>
      </c>
      <c r="FI52">
        <v>233.9</v>
      </c>
      <c r="FJ52">
        <v>1.86716</v>
      </c>
      <c r="FK52">
        <v>1.86623</v>
      </c>
      <c r="FL52">
        <v>1.86567</v>
      </c>
      <c r="FM52">
        <v>1.86559</v>
      </c>
      <c r="FN52">
        <v>1.86742</v>
      </c>
      <c r="FO52">
        <v>1.86996</v>
      </c>
      <c r="FP52">
        <v>1.86859</v>
      </c>
      <c r="FQ52">
        <v>1.8701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-4.155</v>
      </c>
      <c r="GF52">
        <v>-0.1675</v>
      </c>
      <c r="GG52">
        <v>-2.195102806586654</v>
      </c>
      <c r="GH52">
        <v>-0.004122691595359968</v>
      </c>
      <c r="GI52">
        <v>1.072409145259099E-06</v>
      </c>
      <c r="GJ52">
        <v>-3.02996143763856E-10</v>
      </c>
      <c r="GK52">
        <v>-0.2199643628225807</v>
      </c>
      <c r="GL52">
        <v>-0.007501815610006822</v>
      </c>
      <c r="GM52">
        <v>0.0006897476983249637</v>
      </c>
      <c r="GN52">
        <v>-8.847485469147719E-06</v>
      </c>
      <c r="GO52">
        <v>3</v>
      </c>
      <c r="GP52">
        <v>2326</v>
      </c>
      <c r="GQ52">
        <v>1</v>
      </c>
      <c r="GR52">
        <v>31</v>
      </c>
      <c r="GS52">
        <v>19917.8</v>
      </c>
      <c r="GT52">
        <v>19917.8</v>
      </c>
      <c r="GU52">
        <v>1.37329</v>
      </c>
      <c r="GV52">
        <v>2.22046</v>
      </c>
      <c r="GW52">
        <v>1.39648</v>
      </c>
      <c r="GX52">
        <v>2.3584</v>
      </c>
      <c r="GY52">
        <v>1.49536</v>
      </c>
      <c r="GZ52">
        <v>2.41699</v>
      </c>
      <c r="HA52">
        <v>34.0318</v>
      </c>
      <c r="HB52">
        <v>15.9358</v>
      </c>
      <c r="HC52">
        <v>18</v>
      </c>
      <c r="HD52">
        <v>531.27</v>
      </c>
      <c r="HE52">
        <v>423.891</v>
      </c>
      <c r="HF52">
        <v>25.0003</v>
      </c>
      <c r="HG52">
        <v>27.1151</v>
      </c>
      <c r="HH52">
        <v>30.0008</v>
      </c>
      <c r="HI52">
        <v>27.0393</v>
      </c>
      <c r="HJ52">
        <v>26.9804</v>
      </c>
      <c r="HK52">
        <v>27.478</v>
      </c>
      <c r="HL52">
        <v>55.593</v>
      </c>
      <c r="HM52">
        <v>0</v>
      </c>
      <c r="HN52">
        <v>25</v>
      </c>
      <c r="HO52">
        <v>607.328</v>
      </c>
      <c r="HP52">
        <v>11.1996</v>
      </c>
      <c r="HQ52">
        <v>100.739</v>
      </c>
      <c r="HR52">
        <v>100.74</v>
      </c>
    </row>
    <row r="53" spans="1:226">
      <c r="A53">
        <v>37</v>
      </c>
      <c r="B53">
        <v>1663338013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1663338005.481482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598.4612687708806</v>
      </c>
      <c r="AK53">
        <v>561.0629515151517</v>
      </c>
      <c r="AL53">
        <v>3.374457898989741</v>
      </c>
      <c r="AM53">
        <v>64.82162576827348</v>
      </c>
      <c r="AN53">
        <f>(AP53 - AO53 + BO53*1E3/(8.314*(BQ53+273.15)) * AR53/BN53 * AQ53) * BN53/(100*BB53) * 1000/(1000 - AP53)</f>
        <v>0</v>
      </c>
      <c r="AO53">
        <v>11.2451890711647</v>
      </c>
      <c r="AP53">
        <v>19.56585757575757</v>
      </c>
      <c r="AQ53">
        <v>0.0005234968843953116</v>
      </c>
      <c r="AR53">
        <v>87.88653893097961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1663338005.481482</v>
      </c>
      <c r="BH53">
        <v>526.8172222222222</v>
      </c>
      <c r="BI53">
        <v>576.2934814814815</v>
      </c>
      <c r="BJ53">
        <v>19.55274074074074</v>
      </c>
      <c r="BK53">
        <v>11.23398518518518</v>
      </c>
      <c r="BL53">
        <v>530.9442592592592</v>
      </c>
      <c r="BM53">
        <v>19.72026296296296</v>
      </c>
      <c r="BN53">
        <v>500.0732222222222</v>
      </c>
      <c r="BO53">
        <v>90.66831851851852</v>
      </c>
      <c r="BP53">
        <v>0.1000635444444445</v>
      </c>
      <c r="BQ53">
        <v>26.84451851851852</v>
      </c>
      <c r="BR53">
        <v>25.94308148148148</v>
      </c>
      <c r="BS53">
        <v>999.9000000000001</v>
      </c>
      <c r="BT53">
        <v>0</v>
      </c>
      <c r="BU53">
        <v>0</v>
      </c>
      <c r="BV53">
        <v>10001.20333333333</v>
      </c>
      <c r="BW53">
        <v>0</v>
      </c>
      <c r="BX53">
        <v>705.7580370370371</v>
      </c>
      <c r="BY53">
        <v>-49.47601851851852</v>
      </c>
      <c r="BZ53">
        <v>537.3236666666667</v>
      </c>
      <c r="CA53">
        <v>582.8411481481481</v>
      </c>
      <c r="CB53">
        <v>8.318757407407409</v>
      </c>
      <c r="CC53">
        <v>576.2934814814815</v>
      </c>
      <c r="CD53">
        <v>11.23398518518518</v>
      </c>
      <c r="CE53">
        <v>1.772814444444444</v>
      </c>
      <c r="CF53">
        <v>1.018567037037037</v>
      </c>
      <c r="CG53">
        <v>15.54912962962963</v>
      </c>
      <c r="CH53">
        <v>7.18469925925926</v>
      </c>
      <c r="CI53">
        <v>1500.021111111111</v>
      </c>
      <c r="CJ53">
        <v>0.9729934444444445</v>
      </c>
      <c r="CK53">
        <v>0.02700664074074073</v>
      </c>
      <c r="CL53">
        <v>0</v>
      </c>
      <c r="CM53">
        <v>2.309314814814815</v>
      </c>
      <c r="CN53">
        <v>0</v>
      </c>
      <c r="CO53">
        <v>13167.74814814815</v>
      </c>
      <c r="CP53">
        <v>12533.54074074074</v>
      </c>
      <c r="CQ53">
        <v>37.60633333333333</v>
      </c>
      <c r="CR53">
        <v>38.937</v>
      </c>
      <c r="CS53">
        <v>38.14337037037038</v>
      </c>
      <c r="CT53">
        <v>38.062</v>
      </c>
      <c r="CU53">
        <v>37.06903703703704</v>
      </c>
      <c r="CV53">
        <v>1459.51</v>
      </c>
      <c r="CW53">
        <v>40.51111111111111</v>
      </c>
      <c r="CX53">
        <v>0</v>
      </c>
      <c r="CY53">
        <v>1663338012.8</v>
      </c>
      <c r="CZ53">
        <v>0</v>
      </c>
      <c r="DA53">
        <v>0</v>
      </c>
      <c r="DB53" t="s">
        <v>356</v>
      </c>
      <c r="DC53">
        <v>1662142938.1</v>
      </c>
      <c r="DD53">
        <v>1662142938.1</v>
      </c>
      <c r="DE53">
        <v>0</v>
      </c>
      <c r="DF53">
        <v>0.077</v>
      </c>
      <c r="DG53">
        <v>-0.133</v>
      </c>
      <c r="DH53">
        <v>-3.393</v>
      </c>
      <c r="DI53">
        <v>-0.24</v>
      </c>
      <c r="DJ53">
        <v>419</v>
      </c>
      <c r="DK53">
        <v>24</v>
      </c>
      <c r="DL53">
        <v>0.26</v>
      </c>
      <c r="DM53">
        <v>0.23</v>
      </c>
      <c r="DN53">
        <v>-49.29595609756098</v>
      </c>
      <c r="DO53">
        <v>-3.225493379790898</v>
      </c>
      <c r="DP53">
        <v>0.3283723541204781</v>
      </c>
      <c r="DQ53">
        <v>0</v>
      </c>
      <c r="DR53">
        <v>8.31694731707317</v>
      </c>
      <c r="DS53">
        <v>0.006885574912904978</v>
      </c>
      <c r="DT53">
        <v>0.01717951148179495</v>
      </c>
      <c r="DU53">
        <v>1</v>
      </c>
      <c r="DV53">
        <v>1</v>
      </c>
      <c r="DW53">
        <v>2</v>
      </c>
      <c r="DX53" t="s">
        <v>357</v>
      </c>
      <c r="DY53">
        <v>2.9823</v>
      </c>
      <c r="DZ53">
        <v>2.71567</v>
      </c>
      <c r="EA53">
        <v>0.116177</v>
      </c>
      <c r="EB53">
        <v>0.121563</v>
      </c>
      <c r="EC53">
        <v>0.09350650000000001</v>
      </c>
      <c r="ED53">
        <v>0.0612104</v>
      </c>
      <c r="EE53">
        <v>28000.2</v>
      </c>
      <c r="EF53">
        <v>27963.9</v>
      </c>
      <c r="EG53">
        <v>29447.8</v>
      </c>
      <c r="EH53">
        <v>29442.9</v>
      </c>
      <c r="EI53">
        <v>35390.5</v>
      </c>
      <c r="EJ53">
        <v>36741.8</v>
      </c>
      <c r="EK53">
        <v>41506.1</v>
      </c>
      <c r="EL53">
        <v>41937.3</v>
      </c>
      <c r="EM53">
        <v>1.9683</v>
      </c>
      <c r="EN53">
        <v>1.86908</v>
      </c>
      <c r="EO53">
        <v>0.0220127</v>
      </c>
      <c r="EP53">
        <v>0</v>
      </c>
      <c r="EQ53">
        <v>25.5851</v>
      </c>
      <c r="ER53">
        <v>999.9</v>
      </c>
      <c r="ES53">
        <v>60.5</v>
      </c>
      <c r="ET53">
        <v>29.9</v>
      </c>
      <c r="EU53">
        <v>28.2636</v>
      </c>
      <c r="EV53">
        <v>63.537</v>
      </c>
      <c r="EW53">
        <v>35.3486</v>
      </c>
      <c r="EX53">
        <v>1</v>
      </c>
      <c r="EY53">
        <v>-0.0193725</v>
      </c>
      <c r="EZ53">
        <v>0.564627</v>
      </c>
      <c r="FA53">
        <v>20.39</v>
      </c>
      <c r="FB53">
        <v>5.21684</v>
      </c>
      <c r="FC53">
        <v>12.0099</v>
      </c>
      <c r="FD53">
        <v>4.98925</v>
      </c>
      <c r="FE53">
        <v>3.2884</v>
      </c>
      <c r="FF53">
        <v>9999</v>
      </c>
      <c r="FG53">
        <v>9999</v>
      </c>
      <c r="FH53">
        <v>9999</v>
      </c>
      <c r="FI53">
        <v>233.9</v>
      </c>
      <c r="FJ53">
        <v>1.86715</v>
      </c>
      <c r="FK53">
        <v>1.86623</v>
      </c>
      <c r="FL53">
        <v>1.86567</v>
      </c>
      <c r="FM53">
        <v>1.86559</v>
      </c>
      <c r="FN53">
        <v>1.8674</v>
      </c>
      <c r="FO53">
        <v>1.86996</v>
      </c>
      <c r="FP53">
        <v>1.86859</v>
      </c>
      <c r="FQ53">
        <v>1.87006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-4.208</v>
      </c>
      <c r="GF53">
        <v>-0.1674</v>
      </c>
      <c r="GG53">
        <v>-2.195102806586654</v>
      </c>
      <c r="GH53">
        <v>-0.004122691595359968</v>
      </c>
      <c r="GI53">
        <v>1.072409145259099E-06</v>
      </c>
      <c r="GJ53">
        <v>-3.02996143763856E-10</v>
      </c>
      <c r="GK53">
        <v>-0.2199643628225807</v>
      </c>
      <c r="GL53">
        <v>-0.007501815610006822</v>
      </c>
      <c r="GM53">
        <v>0.0006897476983249637</v>
      </c>
      <c r="GN53">
        <v>-8.847485469147719E-06</v>
      </c>
      <c r="GO53">
        <v>3</v>
      </c>
      <c r="GP53">
        <v>2326</v>
      </c>
      <c r="GQ53">
        <v>1</v>
      </c>
      <c r="GR53">
        <v>31</v>
      </c>
      <c r="GS53">
        <v>19917.9</v>
      </c>
      <c r="GT53">
        <v>19917.9</v>
      </c>
      <c r="GU53">
        <v>1.40137</v>
      </c>
      <c r="GV53">
        <v>2.21924</v>
      </c>
      <c r="GW53">
        <v>1.39648</v>
      </c>
      <c r="GX53">
        <v>2.35718</v>
      </c>
      <c r="GY53">
        <v>1.49536</v>
      </c>
      <c r="GZ53">
        <v>2.34375</v>
      </c>
      <c r="HA53">
        <v>34.0545</v>
      </c>
      <c r="HB53">
        <v>15.927</v>
      </c>
      <c r="HC53">
        <v>18</v>
      </c>
      <c r="HD53">
        <v>531.0890000000001</v>
      </c>
      <c r="HE53">
        <v>424.095</v>
      </c>
      <c r="HF53">
        <v>25.0007</v>
      </c>
      <c r="HG53">
        <v>27.1226</v>
      </c>
      <c r="HH53">
        <v>30.0007</v>
      </c>
      <c r="HI53">
        <v>27.0449</v>
      </c>
      <c r="HJ53">
        <v>26.986</v>
      </c>
      <c r="HK53">
        <v>28.0541</v>
      </c>
      <c r="HL53">
        <v>55.593</v>
      </c>
      <c r="HM53">
        <v>0</v>
      </c>
      <c r="HN53">
        <v>25</v>
      </c>
      <c r="HO53">
        <v>620.684</v>
      </c>
      <c r="HP53">
        <v>11.1788</v>
      </c>
      <c r="HQ53">
        <v>100.74</v>
      </c>
      <c r="HR53">
        <v>100.738</v>
      </c>
    </row>
    <row r="54" spans="1:226">
      <c r="A54">
        <v>38</v>
      </c>
      <c r="B54">
        <v>1663338018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1663338010.5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615.4734204282734</v>
      </c>
      <c r="AK54">
        <v>578.0532848484847</v>
      </c>
      <c r="AL54">
        <v>3.408169222976936</v>
      </c>
      <c r="AM54">
        <v>64.82162576827348</v>
      </c>
      <c r="AN54">
        <f>(AP54 - AO54 + BO54*1E3/(8.314*(BQ54+273.15)) * AR54/BN54 * AQ54) * BN54/(100*BB54) * 1000/(1000 - AP54)</f>
        <v>0</v>
      </c>
      <c r="AO54">
        <v>11.25597625166349</v>
      </c>
      <c r="AP54">
        <v>19.58189636363636</v>
      </c>
      <c r="AQ54">
        <v>0.0003778216919850963</v>
      </c>
      <c r="AR54">
        <v>87.88653893097961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1663338010.5</v>
      </c>
      <c r="BH54">
        <v>543.4716666666666</v>
      </c>
      <c r="BI54">
        <v>593.1441481481481</v>
      </c>
      <c r="BJ54">
        <v>19.56055925925926</v>
      </c>
      <c r="BK54">
        <v>11.24567407407407</v>
      </c>
      <c r="BL54">
        <v>547.6526296296297</v>
      </c>
      <c r="BM54">
        <v>19.72801481481481</v>
      </c>
      <c r="BN54">
        <v>500.0747777777778</v>
      </c>
      <c r="BO54">
        <v>90.66895555555556</v>
      </c>
      <c r="BP54">
        <v>0.1000704925925926</v>
      </c>
      <c r="BQ54">
        <v>26.85057407407407</v>
      </c>
      <c r="BR54">
        <v>25.94555925925926</v>
      </c>
      <c r="BS54">
        <v>999.9000000000001</v>
      </c>
      <c r="BT54">
        <v>0</v>
      </c>
      <c r="BU54">
        <v>0</v>
      </c>
      <c r="BV54">
        <v>9997.313333333332</v>
      </c>
      <c r="BW54">
        <v>0</v>
      </c>
      <c r="BX54">
        <v>706.6772592592592</v>
      </c>
      <c r="BY54">
        <v>-49.67228518518519</v>
      </c>
      <c r="BZ54">
        <v>554.3146296296296</v>
      </c>
      <c r="CA54">
        <v>599.8903703703704</v>
      </c>
      <c r="CB54">
        <v>8.314883333333333</v>
      </c>
      <c r="CC54">
        <v>593.1441481481481</v>
      </c>
      <c r="CD54">
        <v>11.24567407407407</v>
      </c>
      <c r="CE54">
        <v>1.773536296296297</v>
      </c>
      <c r="CF54">
        <v>1.019634074074074</v>
      </c>
      <c r="CG54">
        <v>15.55548148148148</v>
      </c>
      <c r="CH54">
        <v>7.199993333333333</v>
      </c>
      <c r="CI54">
        <v>1500.012962962963</v>
      </c>
      <c r="CJ54">
        <v>0.9729930000000001</v>
      </c>
      <c r="CK54">
        <v>0.02700703333333333</v>
      </c>
      <c r="CL54">
        <v>0</v>
      </c>
      <c r="CM54">
        <v>2.293696296296296</v>
      </c>
      <c r="CN54">
        <v>0</v>
      </c>
      <c r="CO54">
        <v>13171.09259259259</v>
      </c>
      <c r="CP54">
        <v>12533.47407407408</v>
      </c>
      <c r="CQ54">
        <v>37.58303703703704</v>
      </c>
      <c r="CR54">
        <v>38.92092592592593</v>
      </c>
      <c r="CS54">
        <v>38.10866666666666</v>
      </c>
      <c r="CT54">
        <v>38.0551111111111</v>
      </c>
      <c r="CU54">
        <v>37.04362962962963</v>
      </c>
      <c r="CV54">
        <v>1459.502222222222</v>
      </c>
      <c r="CW54">
        <v>40.51074074074074</v>
      </c>
      <c r="CX54">
        <v>0</v>
      </c>
      <c r="CY54">
        <v>1663338018.2</v>
      </c>
      <c r="CZ54">
        <v>0</v>
      </c>
      <c r="DA54">
        <v>0</v>
      </c>
      <c r="DB54" t="s">
        <v>356</v>
      </c>
      <c r="DC54">
        <v>1662142938.1</v>
      </c>
      <c r="DD54">
        <v>1662142938.1</v>
      </c>
      <c r="DE54">
        <v>0</v>
      </c>
      <c r="DF54">
        <v>0.077</v>
      </c>
      <c r="DG54">
        <v>-0.133</v>
      </c>
      <c r="DH54">
        <v>-3.393</v>
      </c>
      <c r="DI54">
        <v>-0.24</v>
      </c>
      <c r="DJ54">
        <v>419</v>
      </c>
      <c r="DK54">
        <v>24</v>
      </c>
      <c r="DL54">
        <v>0.26</v>
      </c>
      <c r="DM54">
        <v>0.23</v>
      </c>
      <c r="DN54">
        <v>-49.55598780487805</v>
      </c>
      <c r="DO54">
        <v>-2.404674564460047</v>
      </c>
      <c r="DP54">
        <v>0.2406703759320599</v>
      </c>
      <c r="DQ54">
        <v>0</v>
      </c>
      <c r="DR54">
        <v>8.319350243902438</v>
      </c>
      <c r="DS54">
        <v>-0.05606445993028988</v>
      </c>
      <c r="DT54">
        <v>0.008327499987275338</v>
      </c>
      <c r="DU54">
        <v>1</v>
      </c>
      <c r="DV54">
        <v>1</v>
      </c>
      <c r="DW54">
        <v>2</v>
      </c>
      <c r="DX54" t="s">
        <v>357</v>
      </c>
      <c r="DY54">
        <v>2.98235</v>
      </c>
      <c r="DZ54">
        <v>2.71547</v>
      </c>
      <c r="EA54">
        <v>0.118651</v>
      </c>
      <c r="EB54">
        <v>0.123918</v>
      </c>
      <c r="EC54">
        <v>0.09355670000000001</v>
      </c>
      <c r="ED54">
        <v>0.0612535</v>
      </c>
      <c r="EE54">
        <v>27920.9</v>
      </c>
      <c r="EF54">
        <v>27888.5</v>
      </c>
      <c r="EG54">
        <v>29446.9</v>
      </c>
      <c r="EH54">
        <v>29442.5</v>
      </c>
      <c r="EI54">
        <v>35387.2</v>
      </c>
      <c r="EJ54">
        <v>36739.2</v>
      </c>
      <c r="EK54">
        <v>41504.6</v>
      </c>
      <c r="EL54">
        <v>41936.3</v>
      </c>
      <c r="EM54">
        <v>1.96808</v>
      </c>
      <c r="EN54">
        <v>1.86867</v>
      </c>
      <c r="EO54">
        <v>0.0217706</v>
      </c>
      <c r="EP54">
        <v>0</v>
      </c>
      <c r="EQ54">
        <v>25.5997</v>
      </c>
      <c r="ER54">
        <v>999.9</v>
      </c>
      <c r="ES54">
        <v>60.5</v>
      </c>
      <c r="ET54">
        <v>29.9</v>
      </c>
      <c r="EU54">
        <v>28.2664</v>
      </c>
      <c r="EV54">
        <v>63.607</v>
      </c>
      <c r="EW54">
        <v>35.1603</v>
      </c>
      <c r="EX54">
        <v>1</v>
      </c>
      <c r="EY54">
        <v>-0.0187779</v>
      </c>
      <c r="EZ54">
        <v>0.5707950000000001</v>
      </c>
      <c r="FA54">
        <v>20.39</v>
      </c>
      <c r="FB54">
        <v>5.21639</v>
      </c>
      <c r="FC54">
        <v>12.0099</v>
      </c>
      <c r="FD54">
        <v>4.98915</v>
      </c>
      <c r="FE54">
        <v>3.28835</v>
      </c>
      <c r="FF54">
        <v>9999</v>
      </c>
      <c r="FG54">
        <v>9999</v>
      </c>
      <c r="FH54">
        <v>9999</v>
      </c>
      <c r="FI54">
        <v>233.9</v>
      </c>
      <c r="FJ54">
        <v>1.86716</v>
      </c>
      <c r="FK54">
        <v>1.86621</v>
      </c>
      <c r="FL54">
        <v>1.86563</v>
      </c>
      <c r="FM54">
        <v>1.86557</v>
      </c>
      <c r="FN54">
        <v>1.86742</v>
      </c>
      <c r="FO54">
        <v>1.86996</v>
      </c>
      <c r="FP54">
        <v>1.86859</v>
      </c>
      <c r="FQ54">
        <v>1.87006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-4.261</v>
      </c>
      <c r="GF54">
        <v>-0.1673</v>
      </c>
      <c r="GG54">
        <v>-2.195102806586654</v>
      </c>
      <c r="GH54">
        <v>-0.004122691595359968</v>
      </c>
      <c r="GI54">
        <v>1.072409145259099E-06</v>
      </c>
      <c r="GJ54">
        <v>-3.02996143763856E-10</v>
      </c>
      <c r="GK54">
        <v>-0.2199643628225807</v>
      </c>
      <c r="GL54">
        <v>-0.007501815610006822</v>
      </c>
      <c r="GM54">
        <v>0.0006897476983249637</v>
      </c>
      <c r="GN54">
        <v>-8.847485469147719E-06</v>
      </c>
      <c r="GO54">
        <v>3</v>
      </c>
      <c r="GP54">
        <v>2326</v>
      </c>
      <c r="GQ54">
        <v>1</v>
      </c>
      <c r="GR54">
        <v>31</v>
      </c>
      <c r="GS54">
        <v>19918</v>
      </c>
      <c r="GT54">
        <v>19918</v>
      </c>
      <c r="GU54">
        <v>1.42822</v>
      </c>
      <c r="GV54">
        <v>2.21802</v>
      </c>
      <c r="GW54">
        <v>1.39648</v>
      </c>
      <c r="GX54">
        <v>2.35718</v>
      </c>
      <c r="GY54">
        <v>1.49536</v>
      </c>
      <c r="GZ54">
        <v>2.40479</v>
      </c>
      <c r="HA54">
        <v>34.0545</v>
      </c>
      <c r="HB54">
        <v>15.927</v>
      </c>
      <c r="HC54">
        <v>18</v>
      </c>
      <c r="HD54">
        <v>530.99</v>
      </c>
      <c r="HE54">
        <v>423.901</v>
      </c>
      <c r="HF54">
        <v>25.0011</v>
      </c>
      <c r="HG54">
        <v>27.1305</v>
      </c>
      <c r="HH54">
        <v>30.0007</v>
      </c>
      <c r="HI54">
        <v>27.0507</v>
      </c>
      <c r="HJ54">
        <v>26.9917</v>
      </c>
      <c r="HK54">
        <v>28.686</v>
      </c>
      <c r="HL54">
        <v>55.8785</v>
      </c>
      <c r="HM54">
        <v>0</v>
      </c>
      <c r="HN54">
        <v>25</v>
      </c>
      <c r="HO54">
        <v>640.72</v>
      </c>
      <c r="HP54">
        <v>11.1483</v>
      </c>
      <c r="HQ54">
        <v>100.736</v>
      </c>
      <c r="HR54">
        <v>100.736</v>
      </c>
    </row>
    <row r="55" spans="1:226">
      <c r="A55">
        <v>39</v>
      </c>
      <c r="B55">
        <v>1663338023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1663338015.214286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632.3919460770804</v>
      </c>
      <c r="AK55">
        <v>595.0724303030304</v>
      </c>
      <c r="AL55">
        <v>3.405003352512527</v>
      </c>
      <c r="AM55">
        <v>64.82162576827348</v>
      </c>
      <c r="AN55">
        <f>(AP55 - AO55 + BO55*1E3/(8.314*(BQ55+273.15)) * AR55/BN55 * AQ55) * BN55/(100*BB55) * 1000/(1000 - AP55)</f>
        <v>0</v>
      </c>
      <c r="AO55">
        <v>11.25855147298908</v>
      </c>
      <c r="AP55">
        <v>19.5987606060606</v>
      </c>
      <c r="AQ55">
        <v>0.0003318501246378558</v>
      </c>
      <c r="AR55">
        <v>87.88653893097961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1663338015.214286</v>
      </c>
      <c r="BH55">
        <v>559.14275</v>
      </c>
      <c r="BI55">
        <v>608.9592857142858</v>
      </c>
      <c r="BJ55">
        <v>19.57466071428572</v>
      </c>
      <c r="BK55">
        <v>11.25131071428571</v>
      </c>
      <c r="BL55">
        <v>563.3741785714286</v>
      </c>
      <c r="BM55">
        <v>19.74198571428571</v>
      </c>
      <c r="BN55">
        <v>500.0589642857143</v>
      </c>
      <c r="BO55">
        <v>90.66900714285713</v>
      </c>
      <c r="BP55">
        <v>0.1000034285714286</v>
      </c>
      <c r="BQ55">
        <v>26.85554642857143</v>
      </c>
      <c r="BR55">
        <v>25.95252142857143</v>
      </c>
      <c r="BS55">
        <v>999.9000000000002</v>
      </c>
      <c r="BT55">
        <v>0</v>
      </c>
      <c r="BU55">
        <v>0</v>
      </c>
      <c r="BV55">
        <v>9997.608928571428</v>
      </c>
      <c r="BW55">
        <v>0</v>
      </c>
      <c r="BX55">
        <v>707.3431071428571</v>
      </c>
      <c r="BY55">
        <v>-49.81640714285715</v>
      </c>
      <c r="BZ55">
        <v>570.3066428571428</v>
      </c>
      <c r="CA55">
        <v>615.8888214285714</v>
      </c>
      <c r="CB55">
        <v>8.323343571428572</v>
      </c>
      <c r="CC55">
        <v>608.9592857142858</v>
      </c>
      <c r="CD55">
        <v>11.25131071428571</v>
      </c>
      <c r="CE55">
        <v>1.774815</v>
      </c>
      <c r="CF55">
        <v>1.020145714285714</v>
      </c>
      <c r="CG55">
        <v>15.56673571428571</v>
      </c>
      <c r="CH55">
        <v>7.207321071428571</v>
      </c>
      <c r="CI55">
        <v>1499.996785714286</v>
      </c>
      <c r="CJ55">
        <v>0.9729925000000001</v>
      </c>
      <c r="CK55">
        <v>0.027007475</v>
      </c>
      <c r="CL55">
        <v>0</v>
      </c>
      <c r="CM55">
        <v>2.305707142857143</v>
      </c>
      <c r="CN55">
        <v>0</v>
      </c>
      <c r="CO55">
        <v>13167.85357142857</v>
      </c>
      <c r="CP55">
        <v>12533.33214285714</v>
      </c>
      <c r="CQ55">
        <v>37.54878571428571</v>
      </c>
      <c r="CR55">
        <v>38.90157142857142</v>
      </c>
      <c r="CS55">
        <v>38.08899999999999</v>
      </c>
      <c r="CT55">
        <v>38.03542857142857</v>
      </c>
      <c r="CU55">
        <v>37.02435714285713</v>
      </c>
      <c r="CV55">
        <v>1459.486428571429</v>
      </c>
      <c r="CW55">
        <v>40.51035714285714</v>
      </c>
      <c r="CX55">
        <v>0</v>
      </c>
      <c r="CY55">
        <v>1663338023</v>
      </c>
      <c r="CZ55">
        <v>0</v>
      </c>
      <c r="DA55">
        <v>0</v>
      </c>
      <c r="DB55" t="s">
        <v>356</v>
      </c>
      <c r="DC55">
        <v>1662142938.1</v>
      </c>
      <c r="DD55">
        <v>1662142938.1</v>
      </c>
      <c r="DE55">
        <v>0</v>
      </c>
      <c r="DF55">
        <v>0.077</v>
      </c>
      <c r="DG55">
        <v>-0.133</v>
      </c>
      <c r="DH55">
        <v>-3.393</v>
      </c>
      <c r="DI55">
        <v>-0.24</v>
      </c>
      <c r="DJ55">
        <v>419</v>
      </c>
      <c r="DK55">
        <v>24</v>
      </c>
      <c r="DL55">
        <v>0.26</v>
      </c>
      <c r="DM55">
        <v>0.23</v>
      </c>
      <c r="DN55">
        <v>-49.69468780487805</v>
      </c>
      <c r="DO55">
        <v>-2.005049477352014</v>
      </c>
      <c r="DP55">
        <v>0.2030281960414974</v>
      </c>
      <c r="DQ55">
        <v>0</v>
      </c>
      <c r="DR55">
        <v>8.319150487804878</v>
      </c>
      <c r="DS55">
        <v>0.0472733101045363</v>
      </c>
      <c r="DT55">
        <v>0.009282282349492781</v>
      </c>
      <c r="DU55">
        <v>1</v>
      </c>
      <c r="DV55">
        <v>1</v>
      </c>
      <c r="DW55">
        <v>2</v>
      </c>
      <c r="DX55" t="s">
        <v>357</v>
      </c>
      <c r="DY55">
        <v>2.98245</v>
      </c>
      <c r="DZ55">
        <v>2.71558</v>
      </c>
      <c r="EA55">
        <v>0.121093</v>
      </c>
      <c r="EB55">
        <v>0.126245</v>
      </c>
      <c r="EC55">
        <v>0.0936061</v>
      </c>
      <c r="ED55">
        <v>0.0611015</v>
      </c>
      <c r="EE55">
        <v>27843.9</v>
      </c>
      <c r="EF55">
        <v>27813.9</v>
      </c>
      <c r="EG55">
        <v>29447.3</v>
      </c>
      <c r="EH55">
        <v>29442</v>
      </c>
      <c r="EI55">
        <v>35386.1</v>
      </c>
      <c r="EJ55">
        <v>36744.7</v>
      </c>
      <c r="EK55">
        <v>41505.5</v>
      </c>
      <c r="EL55">
        <v>41935.7</v>
      </c>
      <c r="EM55">
        <v>1.96825</v>
      </c>
      <c r="EN55">
        <v>1.86847</v>
      </c>
      <c r="EO55">
        <v>0.0210404</v>
      </c>
      <c r="EP55">
        <v>0</v>
      </c>
      <c r="EQ55">
        <v>25.6148</v>
      </c>
      <c r="ER55">
        <v>999.9</v>
      </c>
      <c r="ES55">
        <v>60.5</v>
      </c>
      <c r="ET55">
        <v>29.9</v>
      </c>
      <c r="EU55">
        <v>28.2663</v>
      </c>
      <c r="EV55">
        <v>63.647</v>
      </c>
      <c r="EW55">
        <v>34.8598</v>
      </c>
      <c r="EX55">
        <v>1</v>
      </c>
      <c r="EY55">
        <v>-0.0180513</v>
      </c>
      <c r="EZ55">
        <v>0.575831</v>
      </c>
      <c r="FA55">
        <v>20.3901</v>
      </c>
      <c r="FB55">
        <v>5.21639</v>
      </c>
      <c r="FC55">
        <v>12.0099</v>
      </c>
      <c r="FD55">
        <v>4.98915</v>
      </c>
      <c r="FE55">
        <v>3.28845</v>
      </c>
      <c r="FF55">
        <v>9999</v>
      </c>
      <c r="FG55">
        <v>9999</v>
      </c>
      <c r="FH55">
        <v>9999</v>
      </c>
      <c r="FI55">
        <v>233.9</v>
      </c>
      <c r="FJ55">
        <v>1.86715</v>
      </c>
      <c r="FK55">
        <v>1.8662</v>
      </c>
      <c r="FL55">
        <v>1.86563</v>
      </c>
      <c r="FM55">
        <v>1.8656</v>
      </c>
      <c r="FN55">
        <v>1.86744</v>
      </c>
      <c r="FO55">
        <v>1.86996</v>
      </c>
      <c r="FP55">
        <v>1.86859</v>
      </c>
      <c r="FQ55">
        <v>1.87005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-4.315</v>
      </c>
      <c r="GF55">
        <v>-0.1671</v>
      </c>
      <c r="GG55">
        <v>-2.195102806586654</v>
      </c>
      <c r="GH55">
        <v>-0.004122691595359968</v>
      </c>
      <c r="GI55">
        <v>1.072409145259099E-06</v>
      </c>
      <c r="GJ55">
        <v>-3.02996143763856E-10</v>
      </c>
      <c r="GK55">
        <v>-0.2199643628225807</v>
      </c>
      <c r="GL55">
        <v>-0.007501815610006822</v>
      </c>
      <c r="GM55">
        <v>0.0006897476983249637</v>
      </c>
      <c r="GN55">
        <v>-8.847485469147719E-06</v>
      </c>
      <c r="GO55">
        <v>3</v>
      </c>
      <c r="GP55">
        <v>2326</v>
      </c>
      <c r="GQ55">
        <v>1</v>
      </c>
      <c r="GR55">
        <v>31</v>
      </c>
      <c r="GS55">
        <v>19918.1</v>
      </c>
      <c r="GT55">
        <v>19918.1</v>
      </c>
      <c r="GU55">
        <v>1.46118</v>
      </c>
      <c r="GV55">
        <v>2.2168</v>
      </c>
      <c r="GW55">
        <v>1.39648</v>
      </c>
      <c r="GX55">
        <v>2.3584</v>
      </c>
      <c r="GY55">
        <v>1.49536</v>
      </c>
      <c r="GZ55">
        <v>2.43652</v>
      </c>
      <c r="HA55">
        <v>34.0771</v>
      </c>
      <c r="HB55">
        <v>15.9358</v>
      </c>
      <c r="HC55">
        <v>18</v>
      </c>
      <c r="HD55">
        <v>531.165</v>
      </c>
      <c r="HE55">
        <v>423.829</v>
      </c>
      <c r="HF55">
        <v>25.001</v>
      </c>
      <c r="HG55">
        <v>27.1387</v>
      </c>
      <c r="HH55">
        <v>30.0007</v>
      </c>
      <c r="HI55">
        <v>27.0571</v>
      </c>
      <c r="HJ55">
        <v>26.9979</v>
      </c>
      <c r="HK55">
        <v>29.2582</v>
      </c>
      <c r="HL55">
        <v>55.8785</v>
      </c>
      <c r="HM55">
        <v>0</v>
      </c>
      <c r="HN55">
        <v>25</v>
      </c>
      <c r="HO55">
        <v>654.077</v>
      </c>
      <c r="HP55">
        <v>11.1161</v>
      </c>
      <c r="HQ55">
        <v>100.738</v>
      </c>
      <c r="HR55">
        <v>100.735</v>
      </c>
    </row>
    <row r="56" spans="1:226">
      <c r="A56">
        <v>40</v>
      </c>
      <c r="B56">
        <v>1663338028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1663338020.5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649.2694353069681</v>
      </c>
      <c r="AK56">
        <v>611.9834969696967</v>
      </c>
      <c r="AL56">
        <v>3.37688452414708</v>
      </c>
      <c r="AM56">
        <v>64.82162576827348</v>
      </c>
      <c r="AN56">
        <f>(AP56 - AO56 + BO56*1E3/(8.314*(BQ56+273.15)) * AR56/BN56 * AQ56) * BN56/(100*BB56) * 1000/(1000 - AP56)</f>
        <v>0</v>
      </c>
      <c r="AO56">
        <v>11.2210872370562</v>
      </c>
      <c r="AP56">
        <v>19.60241636363636</v>
      </c>
      <c r="AQ56">
        <v>3.993630286061168E-05</v>
      </c>
      <c r="AR56">
        <v>87.88653893097961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1663338020.5</v>
      </c>
      <c r="BH56">
        <v>576.7205555555555</v>
      </c>
      <c r="BI56">
        <v>626.6662962962963</v>
      </c>
      <c r="BJ56">
        <v>19.5891962962963</v>
      </c>
      <c r="BK56">
        <v>11.2423037037037</v>
      </c>
      <c r="BL56">
        <v>581.0082592592593</v>
      </c>
      <c r="BM56">
        <v>19.75637777777778</v>
      </c>
      <c r="BN56">
        <v>500.0482592592593</v>
      </c>
      <c r="BO56">
        <v>90.66948148148148</v>
      </c>
      <c r="BP56">
        <v>0.09999454074074074</v>
      </c>
      <c r="BQ56">
        <v>26.86174444444444</v>
      </c>
      <c r="BR56">
        <v>25.95974074074074</v>
      </c>
      <c r="BS56">
        <v>999.9000000000001</v>
      </c>
      <c r="BT56">
        <v>0</v>
      </c>
      <c r="BU56">
        <v>0</v>
      </c>
      <c r="BV56">
        <v>10000.85222222222</v>
      </c>
      <c r="BW56">
        <v>0</v>
      </c>
      <c r="BX56">
        <v>707.6089259259259</v>
      </c>
      <c r="BY56">
        <v>-49.94579259259259</v>
      </c>
      <c r="BZ56">
        <v>588.243925925926</v>
      </c>
      <c r="CA56">
        <v>633.7913333333335</v>
      </c>
      <c r="CB56">
        <v>8.346886666666666</v>
      </c>
      <c r="CC56">
        <v>626.6662962962963</v>
      </c>
      <c r="CD56">
        <v>11.2423037037037</v>
      </c>
      <c r="CE56">
        <v>1.776141851851852</v>
      </c>
      <c r="CF56">
        <v>1.019334074074074</v>
      </c>
      <c r="CG56">
        <v>15.5783962962963</v>
      </c>
      <c r="CH56">
        <v>7.195679999999999</v>
      </c>
      <c r="CI56">
        <v>1499.982962962963</v>
      </c>
      <c r="CJ56">
        <v>0.972991888888889</v>
      </c>
      <c r="CK56">
        <v>0.02700801481481481</v>
      </c>
      <c r="CL56">
        <v>0</v>
      </c>
      <c r="CM56">
        <v>2.275159259259259</v>
      </c>
      <c r="CN56">
        <v>0</v>
      </c>
      <c r="CO56">
        <v>13160.21851851852</v>
      </c>
      <c r="CP56">
        <v>12533.20370370371</v>
      </c>
      <c r="CQ56">
        <v>37.52296296296296</v>
      </c>
      <c r="CR56">
        <v>38.87959259259259</v>
      </c>
      <c r="CS56">
        <v>38.06207407407407</v>
      </c>
      <c r="CT56">
        <v>38.01377777777778</v>
      </c>
      <c r="CU56">
        <v>36.99292592592593</v>
      </c>
      <c r="CV56">
        <v>1459.472592592593</v>
      </c>
      <c r="CW56">
        <v>40.51037037037037</v>
      </c>
      <c r="CX56">
        <v>0</v>
      </c>
      <c r="CY56">
        <v>1663338027.8</v>
      </c>
      <c r="CZ56">
        <v>0</v>
      </c>
      <c r="DA56">
        <v>0</v>
      </c>
      <c r="DB56" t="s">
        <v>356</v>
      </c>
      <c r="DC56">
        <v>1662142938.1</v>
      </c>
      <c r="DD56">
        <v>1662142938.1</v>
      </c>
      <c r="DE56">
        <v>0</v>
      </c>
      <c r="DF56">
        <v>0.077</v>
      </c>
      <c r="DG56">
        <v>-0.133</v>
      </c>
      <c r="DH56">
        <v>-3.393</v>
      </c>
      <c r="DI56">
        <v>-0.24</v>
      </c>
      <c r="DJ56">
        <v>419</v>
      </c>
      <c r="DK56">
        <v>24</v>
      </c>
      <c r="DL56">
        <v>0.26</v>
      </c>
      <c r="DM56">
        <v>0.23</v>
      </c>
      <c r="DN56">
        <v>-49.85614500000001</v>
      </c>
      <c r="DO56">
        <v>-1.36772532833018</v>
      </c>
      <c r="DP56">
        <v>0.1394399601082848</v>
      </c>
      <c r="DQ56">
        <v>0</v>
      </c>
      <c r="DR56">
        <v>8.335297750000001</v>
      </c>
      <c r="DS56">
        <v>0.2567260412757829</v>
      </c>
      <c r="DT56">
        <v>0.02711814369453574</v>
      </c>
      <c r="DU56">
        <v>0</v>
      </c>
      <c r="DV56">
        <v>0</v>
      </c>
      <c r="DW56">
        <v>2</v>
      </c>
      <c r="DX56" t="s">
        <v>363</v>
      </c>
      <c r="DY56">
        <v>2.98213</v>
      </c>
      <c r="DZ56">
        <v>2.71537</v>
      </c>
      <c r="EA56">
        <v>0.123485</v>
      </c>
      <c r="EB56">
        <v>0.128548</v>
      </c>
      <c r="EC56">
        <v>0.0936216</v>
      </c>
      <c r="ED56">
        <v>0.0610118</v>
      </c>
      <c r="EE56">
        <v>27766.9</v>
      </c>
      <c r="EF56">
        <v>27740.1</v>
      </c>
      <c r="EG56">
        <v>29446</v>
      </c>
      <c r="EH56">
        <v>29441.5</v>
      </c>
      <c r="EI56">
        <v>35384.1</v>
      </c>
      <c r="EJ56">
        <v>36747.6</v>
      </c>
      <c r="EK56">
        <v>41503.9</v>
      </c>
      <c r="EL56">
        <v>41934.9</v>
      </c>
      <c r="EM56">
        <v>1.9682</v>
      </c>
      <c r="EN56">
        <v>1.86838</v>
      </c>
      <c r="EO56">
        <v>0.0209399</v>
      </c>
      <c r="EP56">
        <v>0</v>
      </c>
      <c r="EQ56">
        <v>25.6311</v>
      </c>
      <c r="ER56">
        <v>999.9</v>
      </c>
      <c r="ES56">
        <v>60.6</v>
      </c>
      <c r="ET56">
        <v>29.9</v>
      </c>
      <c r="EU56">
        <v>28.3132</v>
      </c>
      <c r="EV56">
        <v>63.447</v>
      </c>
      <c r="EW56">
        <v>35.5168</v>
      </c>
      <c r="EX56">
        <v>1</v>
      </c>
      <c r="EY56">
        <v>-0.017284</v>
      </c>
      <c r="EZ56">
        <v>0.581928</v>
      </c>
      <c r="FA56">
        <v>20.39</v>
      </c>
      <c r="FB56">
        <v>5.21564</v>
      </c>
      <c r="FC56">
        <v>12.0099</v>
      </c>
      <c r="FD56">
        <v>4.98915</v>
      </c>
      <c r="FE56">
        <v>3.28842</v>
      </c>
      <c r="FF56">
        <v>9999</v>
      </c>
      <c r="FG56">
        <v>9999</v>
      </c>
      <c r="FH56">
        <v>9999</v>
      </c>
      <c r="FI56">
        <v>233.9</v>
      </c>
      <c r="FJ56">
        <v>1.86717</v>
      </c>
      <c r="FK56">
        <v>1.86623</v>
      </c>
      <c r="FL56">
        <v>1.86565</v>
      </c>
      <c r="FM56">
        <v>1.86559</v>
      </c>
      <c r="FN56">
        <v>1.86743</v>
      </c>
      <c r="FO56">
        <v>1.86996</v>
      </c>
      <c r="FP56">
        <v>1.86858</v>
      </c>
      <c r="FQ56">
        <v>1.87008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-4.367</v>
      </c>
      <c r="GF56">
        <v>-0.167</v>
      </c>
      <c r="GG56">
        <v>-2.195102806586654</v>
      </c>
      <c r="GH56">
        <v>-0.004122691595359968</v>
      </c>
      <c r="GI56">
        <v>1.072409145259099E-06</v>
      </c>
      <c r="GJ56">
        <v>-3.02996143763856E-10</v>
      </c>
      <c r="GK56">
        <v>-0.2199643628225807</v>
      </c>
      <c r="GL56">
        <v>-0.007501815610006822</v>
      </c>
      <c r="GM56">
        <v>0.0006897476983249637</v>
      </c>
      <c r="GN56">
        <v>-8.847485469147719E-06</v>
      </c>
      <c r="GO56">
        <v>3</v>
      </c>
      <c r="GP56">
        <v>2326</v>
      </c>
      <c r="GQ56">
        <v>1</v>
      </c>
      <c r="GR56">
        <v>31</v>
      </c>
      <c r="GS56">
        <v>19918.2</v>
      </c>
      <c r="GT56">
        <v>19918.2</v>
      </c>
      <c r="GU56">
        <v>1.49292</v>
      </c>
      <c r="GV56">
        <v>2.21802</v>
      </c>
      <c r="GW56">
        <v>1.39771</v>
      </c>
      <c r="GX56">
        <v>2.3584</v>
      </c>
      <c r="GY56">
        <v>1.49536</v>
      </c>
      <c r="GZ56">
        <v>2.34009</v>
      </c>
      <c r="HA56">
        <v>34.0771</v>
      </c>
      <c r="HB56">
        <v>15.9095</v>
      </c>
      <c r="HC56">
        <v>18</v>
      </c>
      <c r="HD56">
        <v>531.194</v>
      </c>
      <c r="HE56">
        <v>423.821</v>
      </c>
      <c r="HF56">
        <v>25.0012</v>
      </c>
      <c r="HG56">
        <v>27.1467</v>
      </c>
      <c r="HH56">
        <v>30.0008</v>
      </c>
      <c r="HI56">
        <v>27.064</v>
      </c>
      <c r="HJ56">
        <v>27.0047</v>
      </c>
      <c r="HK56">
        <v>29.8906</v>
      </c>
      <c r="HL56">
        <v>56.1624</v>
      </c>
      <c r="HM56">
        <v>0</v>
      </c>
      <c r="HN56">
        <v>25</v>
      </c>
      <c r="HO56">
        <v>674.2910000000001</v>
      </c>
      <c r="HP56">
        <v>11.0871</v>
      </c>
      <c r="HQ56">
        <v>100.734</v>
      </c>
      <c r="HR56">
        <v>100.733</v>
      </c>
    </row>
    <row r="57" spans="1:226">
      <c r="A57">
        <v>41</v>
      </c>
      <c r="B57">
        <v>1663338033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1663338025.214286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666.4153435302345</v>
      </c>
      <c r="AK57">
        <v>628.9792787878787</v>
      </c>
      <c r="AL57">
        <v>3.397498646208831</v>
      </c>
      <c r="AM57">
        <v>64.82162576827348</v>
      </c>
      <c r="AN57">
        <f>(AP57 - AO57 + BO57*1E3/(8.314*(BQ57+273.15)) * AR57/BN57 * AQ57) * BN57/(100*BB57) * 1000/(1000 - AP57)</f>
        <v>0</v>
      </c>
      <c r="AO57">
        <v>11.18403361316456</v>
      </c>
      <c r="AP57">
        <v>19.59496727272727</v>
      </c>
      <c r="AQ57">
        <v>-0.0001747862887615139</v>
      </c>
      <c r="AR57">
        <v>87.88653893097961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1663338025.214286</v>
      </c>
      <c r="BH57">
        <v>592.4143928571428</v>
      </c>
      <c r="BI57">
        <v>642.5173928571429</v>
      </c>
      <c r="BJ57">
        <v>19.59608571428572</v>
      </c>
      <c r="BK57">
        <v>11.21924642857143</v>
      </c>
      <c r="BL57">
        <v>596.7520714285713</v>
      </c>
      <c r="BM57">
        <v>19.76319642857143</v>
      </c>
      <c r="BN57">
        <v>500.0208928571428</v>
      </c>
      <c r="BO57">
        <v>90.66997857142857</v>
      </c>
      <c r="BP57">
        <v>0.09988622142857141</v>
      </c>
      <c r="BQ57">
        <v>26.86728214285715</v>
      </c>
      <c r="BR57">
        <v>25.96543571428571</v>
      </c>
      <c r="BS57">
        <v>999.9000000000002</v>
      </c>
      <c r="BT57">
        <v>0</v>
      </c>
      <c r="BU57">
        <v>0</v>
      </c>
      <c r="BV57">
        <v>10001.64642857143</v>
      </c>
      <c r="BW57">
        <v>0</v>
      </c>
      <c r="BX57">
        <v>707.5815714285715</v>
      </c>
      <c r="BY57">
        <v>-50.10309285714286</v>
      </c>
      <c r="BZ57">
        <v>604.2555357142857</v>
      </c>
      <c r="CA57">
        <v>649.8073214285714</v>
      </c>
      <c r="CB57">
        <v>8.376843928571427</v>
      </c>
      <c r="CC57">
        <v>642.5173928571429</v>
      </c>
      <c r="CD57">
        <v>11.21924642857143</v>
      </c>
      <c r="CE57">
        <v>1.776776785714286</v>
      </c>
      <c r="CF57">
        <v>1.017249285714286</v>
      </c>
      <c r="CG57">
        <v>15.58397142857143</v>
      </c>
      <c r="CH57">
        <v>7.165748571428571</v>
      </c>
      <c r="CI57">
        <v>1499.987857142857</v>
      </c>
      <c r="CJ57">
        <v>0.9729918571428572</v>
      </c>
      <c r="CK57">
        <v>0.02700804285714285</v>
      </c>
      <c r="CL57">
        <v>0</v>
      </c>
      <c r="CM57">
        <v>2.284992857142857</v>
      </c>
      <c r="CN57">
        <v>0</v>
      </c>
      <c r="CO57">
        <v>13149.85714285714</v>
      </c>
      <c r="CP57">
        <v>12533.25</v>
      </c>
      <c r="CQ57">
        <v>37.50442857142857</v>
      </c>
      <c r="CR57">
        <v>38.875</v>
      </c>
      <c r="CS57">
        <v>38.04207142857143</v>
      </c>
      <c r="CT57">
        <v>38</v>
      </c>
      <c r="CU57">
        <v>36.9685</v>
      </c>
      <c r="CV57">
        <v>1459.4775</v>
      </c>
      <c r="CW57">
        <v>40.51035714285714</v>
      </c>
      <c r="CX57">
        <v>0</v>
      </c>
      <c r="CY57">
        <v>1663338033.2</v>
      </c>
      <c r="CZ57">
        <v>0</v>
      </c>
      <c r="DA57">
        <v>0</v>
      </c>
      <c r="DB57" t="s">
        <v>356</v>
      </c>
      <c r="DC57">
        <v>1662142938.1</v>
      </c>
      <c r="DD57">
        <v>1662142938.1</v>
      </c>
      <c r="DE57">
        <v>0</v>
      </c>
      <c r="DF57">
        <v>0.077</v>
      </c>
      <c r="DG57">
        <v>-0.133</v>
      </c>
      <c r="DH57">
        <v>-3.393</v>
      </c>
      <c r="DI57">
        <v>-0.24</v>
      </c>
      <c r="DJ57">
        <v>419</v>
      </c>
      <c r="DK57">
        <v>24</v>
      </c>
      <c r="DL57">
        <v>0.26</v>
      </c>
      <c r="DM57">
        <v>0.23</v>
      </c>
      <c r="DN57">
        <v>-50.03661951219512</v>
      </c>
      <c r="DO57">
        <v>-1.820040418118633</v>
      </c>
      <c r="DP57">
        <v>0.1973390424321926</v>
      </c>
      <c r="DQ57">
        <v>0</v>
      </c>
      <c r="DR57">
        <v>8.36130243902439</v>
      </c>
      <c r="DS57">
        <v>0.3786311498257771</v>
      </c>
      <c r="DT57">
        <v>0.0381609644622002</v>
      </c>
      <c r="DU57">
        <v>0</v>
      </c>
      <c r="DV57">
        <v>0</v>
      </c>
      <c r="DW57">
        <v>2</v>
      </c>
      <c r="DX57" t="s">
        <v>363</v>
      </c>
      <c r="DY57">
        <v>2.98237</v>
      </c>
      <c r="DZ57">
        <v>2.7157</v>
      </c>
      <c r="EA57">
        <v>0.125859</v>
      </c>
      <c r="EB57">
        <v>0.130845</v>
      </c>
      <c r="EC57">
        <v>0.09359679999999999</v>
      </c>
      <c r="ED57">
        <v>0.0609048</v>
      </c>
      <c r="EE57">
        <v>27691.6</v>
      </c>
      <c r="EF57">
        <v>27666.6</v>
      </c>
      <c r="EG57">
        <v>29446</v>
      </c>
      <c r="EH57">
        <v>29441.1</v>
      </c>
      <c r="EI57">
        <v>35384.7</v>
      </c>
      <c r="EJ57">
        <v>36751.3</v>
      </c>
      <c r="EK57">
        <v>41503.3</v>
      </c>
      <c r="EL57">
        <v>41934.3</v>
      </c>
      <c r="EM57">
        <v>1.9679</v>
      </c>
      <c r="EN57">
        <v>1.86782</v>
      </c>
      <c r="EO57">
        <v>0.0197403</v>
      </c>
      <c r="EP57">
        <v>0</v>
      </c>
      <c r="EQ57">
        <v>25.6483</v>
      </c>
      <c r="ER57">
        <v>999.9</v>
      </c>
      <c r="ES57">
        <v>60.6</v>
      </c>
      <c r="ET57">
        <v>29.9</v>
      </c>
      <c r="EU57">
        <v>28.3103</v>
      </c>
      <c r="EV57">
        <v>63.667</v>
      </c>
      <c r="EW57">
        <v>35.1723</v>
      </c>
      <c r="EX57">
        <v>1</v>
      </c>
      <c r="EY57">
        <v>-0.0166489</v>
      </c>
      <c r="EZ57">
        <v>0.591514</v>
      </c>
      <c r="FA57">
        <v>20.39</v>
      </c>
      <c r="FB57">
        <v>5.21564</v>
      </c>
      <c r="FC57">
        <v>12.0099</v>
      </c>
      <c r="FD57">
        <v>4.98925</v>
      </c>
      <c r="FE57">
        <v>3.28845</v>
      </c>
      <c r="FF57">
        <v>9999</v>
      </c>
      <c r="FG57">
        <v>9999</v>
      </c>
      <c r="FH57">
        <v>9999</v>
      </c>
      <c r="FI57">
        <v>233.9</v>
      </c>
      <c r="FJ57">
        <v>1.86718</v>
      </c>
      <c r="FK57">
        <v>1.86621</v>
      </c>
      <c r="FL57">
        <v>1.86564</v>
      </c>
      <c r="FM57">
        <v>1.86558</v>
      </c>
      <c r="FN57">
        <v>1.8674</v>
      </c>
      <c r="FO57">
        <v>1.86996</v>
      </c>
      <c r="FP57">
        <v>1.86858</v>
      </c>
      <c r="FQ57">
        <v>1.87009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-4.42</v>
      </c>
      <c r="GF57">
        <v>-0.1672</v>
      </c>
      <c r="GG57">
        <v>-2.195102806586654</v>
      </c>
      <c r="GH57">
        <v>-0.004122691595359968</v>
      </c>
      <c r="GI57">
        <v>1.072409145259099E-06</v>
      </c>
      <c r="GJ57">
        <v>-3.02996143763856E-10</v>
      </c>
      <c r="GK57">
        <v>-0.2199643628225807</v>
      </c>
      <c r="GL57">
        <v>-0.007501815610006822</v>
      </c>
      <c r="GM57">
        <v>0.0006897476983249637</v>
      </c>
      <c r="GN57">
        <v>-8.847485469147719E-06</v>
      </c>
      <c r="GO57">
        <v>3</v>
      </c>
      <c r="GP57">
        <v>2326</v>
      </c>
      <c r="GQ57">
        <v>1</v>
      </c>
      <c r="GR57">
        <v>31</v>
      </c>
      <c r="GS57">
        <v>19918.2</v>
      </c>
      <c r="GT57">
        <v>19918.2</v>
      </c>
      <c r="GU57">
        <v>1.51978</v>
      </c>
      <c r="GV57">
        <v>2.21558</v>
      </c>
      <c r="GW57">
        <v>1.39648</v>
      </c>
      <c r="GX57">
        <v>2.3584</v>
      </c>
      <c r="GY57">
        <v>1.49536</v>
      </c>
      <c r="GZ57">
        <v>2.36938</v>
      </c>
      <c r="HA57">
        <v>34.0998</v>
      </c>
      <c r="HB57">
        <v>15.927</v>
      </c>
      <c r="HC57">
        <v>18</v>
      </c>
      <c r="HD57">
        <v>531.056</v>
      </c>
      <c r="HE57">
        <v>423.542</v>
      </c>
      <c r="HF57">
        <v>25.0016</v>
      </c>
      <c r="HG57">
        <v>27.1548</v>
      </c>
      <c r="HH57">
        <v>30.0007</v>
      </c>
      <c r="HI57">
        <v>27.0708</v>
      </c>
      <c r="HJ57">
        <v>27.0109</v>
      </c>
      <c r="HK57">
        <v>30.4547</v>
      </c>
      <c r="HL57">
        <v>56.441</v>
      </c>
      <c r="HM57">
        <v>0</v>
      </c>
      <c r="HN57">
        <v>25</v>
      </c>
      <c r="HO57">
        <v>687.648</v>
      </c>
      <c r="HP57">
        <v>11.0685</v>
      </c>
      <c r="HQ57">
        <v>100.733</v>
      </c>
      <c r="HR57">
        <v>100.732</v>
      </c>
    </row>
    <row r="58" spans="1:226">
      <c r="A58">
        <v>42</v>
      </c>
      <c r="B58">
        <v>1663338038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1663338030.5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683.3944098226725</v>
      </c>
      <c r="AK58">
        <v>646.0095151515148</v>
      </c>
      <c r="AL58">
        <v>3.410497718994565</v>
      </c>
      <c r="AM58">
        <v>64.82162576827348</v>
      </c>
      <c r="AN58">
        <f>(AP58 - AO58 + BO58*1E3/(8.314*(BQ58+273.15)) * AR58/BN58 * AQ58) * BN58/(100*BB58) * 1000/(1000 - AP58)</f>
        <v>0</v>
      </c>
      <c r="AO58">
        <v>11.16016956852711</v>
      </c>
      <c r="AP58">
        <v>19.58818545454545</v>
      </c>
      <c r="AQ58">
        <v>-1.238394031458524E-05</v>
      </c>
      <c r="AR58">
        <v>87.88653893097961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1663338030.5</v>
      </c>
      <c r="BH58">
        <v>610.0122592592592</v>
      </c>
      <c r="BI58">
        <v>660.3077777777778</v>
      </c>
      <c r="BJ58">
        <v>19.59712222222222</v>
      </c>
      <c r="BK58">
        <v>11.18357407407407</v>
      </c>
      <c r="BL58">
        <v>614.4056666666667</v>
      </c>
      <c r="BM58">
        <v>19.76422222222222</v>
      </c>
      <c r="BN58">
        <v>500.0434074074074</v>
      </c>
      <c r="BO58">
        <v>90.67094444444444</v>
      </c>
      <c r="BP58">
        <v>0.09994090740740741</v>
      </c>
      <c r="BQ58">
        <v>26.87338518518519</v>
      </c>
      <c r="BR58">
        <v>25.97073703703704</v>
      </c>
      <c r="BS58">
        <v>999.9000000000001</v>
      </c>
      <c r="BT58">
        <v>0</v>
      </c>
      <c r="BU58">
        <v>0</v>
      </c>
      <c r="BV58">
        <v>10001.51962962963</v>
      </c>
      <c r="BW58">
        <v>0</v>
      </c>
      <c r="BX58">
        <v>707.4786666666666</v>
      </c>
      <c r="BY58">
        <v>-50.29562222222222</v>
      </c>
      <c r="BZ58">
        <v>622.2056296296297</v>
      </c>
      <c r="CA58">
        <v>667.7754814814815</v>
      </c>
      <c r="CB58">
        <v>8.413558888888888</v>
      </c>
      <c r="CC58">
        <v>660.3077777777778</v>
      </c>
      <c r="CD58">
        <v>11.18357407407407</v>
      </c>
      <c r="CE58">
        <v>1.77689</v>
      </c>
      <c r="CF58">
        <v>1.014024444444444</v>
      </c>
      <c r="CG58">
        <v>15.58495925925926</v>
      </c>
      <c r="CH58">
        <v>7.119412222222223</v>
      </c>
      <c r="CI58">
        <v>1499.988518518519</v>
      </c>
      <c r="CJ58">
        <v>0.9729916666666667</v>
      </c>
      <c r="CK58">
        <v>0.02700821111111111</v>
      </c>
      <c r="CL58">
        <v>0</v>
      </c>
      <c r="CM58">
        <v>2.280607407407407</v>
      </c>
      <c r="CN58">
        <v>0</v>
      </c>
      <c r="CO58">
        <v>13137.11481481481</v>
      </c>
      <c r="CP58">
        <v>12533.25555555555</v>
      </c>
      <c r="CQ58">
        <v>37.48366666666667</v>
      </c>
      <c r="CR58">
        <v>38.875</v>
      </c>
      <c r="CS58">
        <v>38.02066666666666</v>
      </c>
      <c r="CT58">
        <v>38</v>
      </c>
      <c r="CU58">
        <v>36.94633333333334</v>
      </c>
      <c r="CV58">
        <v>1459.478148148148</v>
      </c>
      <c r="CW58">
        <v>40.51037037037037</v>
      </c>
      <c r="CX58">
        <v>0</v>
      </c>
      <c r="CY58">
        <v>1663338038</v>
      </c>
      <c r="CZ58">
        <v>0</v>
      </c>
      <c r="DA58">
        <v>0</v>
      </c>
      <c r="DB58" t="s">
        <v>356</v>
      </c>
      <c r="DC58">
        <v>1662142938.1</v>
      </c>
      <c r="DD58">
        <v>1662142938.1</v>
      </c>
      <c r="DE58">
        <v>0</v>
      </c>
      <c r="DF58">
        <v>0.077</v>
      </c>
      <c r="DG58">
        <v>-0.133</v>
      </c>
      <c r="DH58">
        <v>-3.393</v>
      </c>
      <c r="DI58">
        <v>-0.24</v>
      </c>
      <c r="DJ58">
        <v>419</v>
      </c>
      <c r="DK58">
        <v>24</v>
      </c>
      <c r="DL58">
        <v>0.26</v>
      </c>
      <c r="DM58">
        <v>0.23</v>
      </c>
      <c r="DN58">
        <v>-50.18965365853659</v>
      </c>
      <c r="DO58">
        <v>-2.326820905923233</v>
      </c>
      <c r="DP58">
        <v>0.2394847600401597</v>
      </c>
      <c r="DQ58">
        <v>0</v>
      </c>
      <c r="DR58">
        <v>8.391819268292684</v>
      </c>
      <c r="DS58">
        <v>0.4155809059233489</v>
      </c>
      <c r="DT58">
        <v>0.04160601096290161</v>
      </c>
      <c r="DU58">
        <v>0</v>
      </c>
      <c r="DV58">
        <v>0</v>
      </c>
      <c r="DW58">
        <v>2</v>
      </c>
      <c r="DX58" t="s">
        <v>363</v>
      </c>
      <c r="DY58">
        <v>2.98257</v>
      </c>
      <c r="DZ58">
        <v>2.71587</v>
      </c>
      <c r="EA58">
        <v>0.128202</v>
      </c>
      <c r="EB58">
        <v>0.133076</v>
      </c>
      <c r="EC58">
        <v>0.0935641</v>
      </c>
      <c r="ED58">
        <v>0.0606319</v>
      </c>
      <c r="EE58">
        <v>27616.7</v>
      </c>
      <c r="EF58">
        <v>27595.5</v>
      </c>
      <c r="EG58">
        <v>29445.4</v>
      </c>
      <c r="EH58">
        <v>29441.1</v>
      </c>
      <c r="EI58">
        <v>35385.5</v>
      </c>
      <c r="EJ58">
        <v>36762.1</v>
      </c>
      <c r="EK58">
        <v>41502.7</v>
      </c>
      <c r="EL58">
        <v>41934.4</v>
      </c>
      <c r="EM58">
        <v>1.96815</v>
      </c>
      <c r="EN58">
        <v>1.8678</v>
      </c>
      <c r="EO58">
        <v>0.0192039</v>
      </c>
      <c r="EP58">
        <v>0</v>
      </c>
      <c r="EQ58">
        <v>25.6645</v>
      </c>
      <c r="ER58">
        <v>999.9</v>
      </c>
      <c r="ES58">
        <v>60.6</v>
      </c>
      <c r="ET58">
        <v>29.9</v>
      </c>
      <c r="EU58">
        <v>28.3125</v>
      </c>
      <c r="EV58">
        <v>63.7369</v>
      </c>
      <c r="EW58">
        <v>35.0521</v>
      </c>
      <c r="EX58">
        <v>1</v>
      </c>
      <c r="EY58">
        <v>-0.0158054</v>
      </c>
      <c r="EZ58">
        <v>0.597198</v>
      </c>
      <c r="FA58">
        <v>20.3897</v>
      </c>
      <c r="FB58">
        <v>5.21519</v>
      </c>
      <c r="FC58">
        <v>12.0099</v>
      </c>
      <c r="FD58">
        <v>4.98905</v>
      </c>
      <c r="FE58">
        <v>3.28842</v>
      </c>
      <c r="FF58">
        <v>9999</v>
      </c>
      <c r="FG58">
        <v>9999</v>
      </c>
      <c r="FH58">
        <v>9999</v>
      </c>
      <c r="FI58">
        <v>233.9</v>
      </c>
      <c r="FJ58">
        <v>1.86719</v>
      </c>
      <c r="FK58">
        <v>1.86621</v>
      </c>
      <c r="FL58">
        <v>1.86565</v>
      </c>
      <c r="FM58">
        <v>1.86558</v>
      </c>
      <c r="FN58">
        <v>1.8674</v>
      </c>
      <c r="FO58">
        <v>1.86996</v>
      </c>
      <c r="FP58">
        <v>1.86858</v>
      </c>
      <c r="FQ58">
        <v>1.87009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-4.472</v>
      </c>
      <c r="GF58">
        <v>-0.1672</v>
      </c>
      <c r="GG58">
        <v>-2.195102806586654</v>
      </c>
      <c r="GH58">
        <v>-0.004122691595359968</v>
      </c>
      <c r="GI58">
        <v>1.072409145259099E-06</v>
      </c>
      <c r="GJ58">
        <v>-3.02996143763856E-10</v>
      </c>
      <c r="GK58">
        <v>-0.2199643628225807</v>
      </c>
      <c r="GL58">
        <v>-0.007501815610006822</v>
      </c>
      <c r="GM58">
        <v>0.0006897476983249637</v>
      </c>
      <c r="GN58">
        <v>-8.847485469147719E-06</v>
      </c>
      <c r="GO58">
        <v>3</v>
      </c>
      <c r="GP58">
        <v>2326</v>
      </c>
      <c r="GQ58">
        <v>1</v>
      </c>
      <c r="GR58">
        <v>31</v>
      </c>
      <c r="GS58">
        <v>19918.3</v>
      </c>
      <c r="GT58">
        <v>19918.3</v>
      </c>
      <c r="GU58">
        <v>1.54663</v>
      </c>
      <c r="GV58">
        <v>2.21558</v>
      </c>
      <c r="GW58">
        <v>1.39771</v>
      </c>
      <c r="GX58">
        <v>2.35718</v>
      </c>
      <c r="GY58">
        <v>1.49536</v>
      </c>
      <c r="GZ58">
        <v>2.36938</v>
      </c>
      <c r="HA58">
        <v>34.0998</v>
      </c>
      <c r="HB58">
        <v>15.927</v>
      </c>
      <c r="HC58">
        <v>18</v>
      </c>
      <c r="HD58">
        <v>531.28</v>
      </c>
      <c r="HE58">
        <v>423.578</v>
      </c>
      <c r="HF58">
        <v>25.0013</v>
      </c>
      <c r="HG58">
        <v>27.1634</v>
      </c>
      <c r="HH58">
        <v>30.0008</v>
      </c>
      <c r="HI58">
        <v>27.0771</v>
      </c>
      <c r="HJ58">
        <v>27.0177</v>
      </c>
      <c r="HK58">
        <v>31.0799</v>
      </c>
      <c r="HL58">
        <v>56.441</v>
      </c>
      <c r="HM58">
        <v>0</v>
      </c>
      <c r="HN58">
        <v>25</v>
      </c>
      <c r="HO58">
        <v>707.684</v>
      </c>
      <c r="HP58">
        <v>11.0593</v>
      </c>
      <c r="HQ58">
        <v>100.731</v>
      </c>
      <c r="HR58">
        <v>100.732</v>
      </c>
    </row>
    <row r="59" spans="1:226">
      <c r="A59">
        <v>43</v>
      </c>
      <c r="B59">
        <v>1663338043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1663338035.214286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700.1436353006015</v>
      </c>
      <c r="AK59">
        <v>662.8768606060602</v>
      </c>
      <c r="AL59">
        <v>3.369788128553699</v>
      </c>
      <c r="AM59">
        <v>64.82162576827348</v>
      </c>
      <c r="AN59">
        <f>(AP59 - AO59 + BO59*1E3/(8.314*(BQ59+273.15)) * AR59/BN59 * AQ59) * BN59/(100*BB59) * 1000/(1000 - AP59)</f>
        <v>0</v>
      </c>
      <c r="AO59">
        <v>11.10683088638719</v>
      </c>
      <c r="AP59">
        <v>19.57258303030303</v>
      </c>
      <c r="AQ59">
        <v>-0.0001821879084495377</v>
      </c>
      <c r="AR59">
        <v>87.88653893097961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1663338035.214286</v>
      </c>
      <c r="BH59">
        <v>625.702</v>
      </c>
      <c r="BI59">
        <v>676.1551785714286</v>
      </c>
      <c r="BJ59">
        <v>19.59022142857143</v>
      </c>
      <c r="BK59">
        <v>11.14910714285714</v>
      </c>
      <c r="BL59">
        <v>630.1448571428571</v>
      </c>
      <c r="BM59">
        <v>19.75737857142857</v>
      </c>
      <c r="BN59">
        <v>500.0652857142857</v>
      </c>
      <c r="BO59">
        <v>90.67137142857143</v>
      </c>
      <c r="BP59">
        <v>0.09999549642857142</v>
      </c>
      <c r="BQ59">
        <v>26.87893571428572</v>
      </c>
      <c r="BR59">
        <v>25.97632142857143</v>
      </c>
      <c r="BS59">
        <v>999.9000000000002</v>
      </c>
      <c r="BT59">
        <v>0</v>
      </c>
      <c r="BU59">
        <v>0</v>
      </c>
      <c r="BV59">
        <v>10001.46785714286</v>
      </c>
      <c r="BW59">
        <v>0</v>
      </c>
      <c r="BX59">
        <v>707.8062142857143</v>
      </c>
      <c r="BY59">
        <v>-50.45318571428572</v>
      </c>
      <c r="BZ59">
        <v>638.2044285714285</v>
      </c>
      <c r="CA59">
        <v>683.7782142857142</v>
      </c>
      <c r="CB59">
        <v>8.441117857142858</v>
      </c>
      <c r="CC59">
        <v>676.1551785714286</v>
      </c>
      <c r="CD59">
        <v>11.14910714285714</v>
      </c>
      <c r="CE59">
        <v>1.776271785714286</v>
      </c>
      <c r="CF59">
        <v>1.010904285714286</v>
      </c>
      <c r="CG59">
        <v>15.57953571428571</v>
      </c>
      <c r="CH59">
        <v>7.074438214285713</v>
      </c>
      <c r="CI59">
        <v>1499.991071428571</v>
      </c>
      <c r="CJ59">
        <v>0.9729914285714286</v>
      </c>
      <c r="CK59">
        <v>0.02700842142857142</v>
      </c>
      <c r="CL59">
        <v>0</v>
      </c>
      <c r="CM59">
        <v>2.366710714285714</v>
      </c>
      <c r="CN59">
        <v>0</v>
      </c>
      <c r="CO59">
        <v>13124.92857142857</v>
      </c>
      <c r="CP59">
        <v>12533.26785714286</v>
      </c>
      <c r="CQ59">
        <v>37.464</v>
      </c>
      <c r="CR59">
        <v>38.86825</v>
      </c>
      <c r="CS59">
        <v>38.00664285714286</v>
      </c>
      <c r="CT59">
        <v>38</v>
      </c>
      <c r="CU59">
        <v>36.93478571428572</v>
      </c>
      <c r="CV59">
        <v>1459.481071428572</v>
      </c>
      <c r="CW59">
        <v>40.51</v>
      </c>
      <c r="CX59">
        <v>0</v>
      </c>
      <c r="CY59">
        <v>1663338042.8</v>
      </c>
      <c r="CZ59">
        <v>0</v>
      </c>
      <c r="DA59">
        <v>0</v>
      </c>
      <c r="DB59" t="s">
        <v>356</v>
      </c>
      <c r="DC59">
        <v>1662142938.1</v>
      </c>
      <c r="DD59">
        <v>1662142938.1</v>
      </c>
      <c r="DE59">
        <v>0</v>
      </c>
      <c r="DF59">
        <v>0.077</v>
      </c>
      <c r="DG59">
        <v>-0.133</v>
      </c>
      <c r="DH59">
        <v>-3.393</v>
      </c>
      <c r="DI59">
        <v>-0.24</v>
      </c>
      <c r="DJ59">
        <v>419</v>
      </c>
      <c r="DK59">
        <v>24</v>
      </c>
      <c r="DL59">
        <v>0.26</v>
      </c>
      <c r="DM59">
        <v>0.23</v>
      </c>
      <c r="DN59">
        <v>-50.29905609756098</v>
      </c>
      <c r="DO59">
        <v>-2.022014634146243</v>
      </c>
      <c r="DP59">
        <v>0.2187542780613368</v>
      </c>
      <c r="DQ59">
        <v>0</v>
      </c>
      <c r="DR59">
        <v>8.419762195121953</v>
      </c>
      <c r="DS59">
        <v>0.3725546341463523</v>
      </c>
      <c r="DT59">
        <v>0.03745467488566951</v>
      </c>
      <c r="DU59">
        <v>0</v>
      </c>
      <c r="DV59">
        <v>0</v>
      </c>
      <c r="DW59">
        <v>2</v>
      </c>
      <c r="DX59" t="s">
        <v>363</v>
      </c>
      <c r="DY59">
        <v>2.98238</v>
      </c>
      <c r="DZ59">
        <v>2.71571</v>
      </c>
      <c r="EA59">
        <v>0.130491</v>
      </c>
      <c r="EB59">
        <v>0.135306</v>
      </c>
      <c r="EC59">
        <v>0.09351429999999999</v>
      </c>
      <c r="ED59">
        <v>0.0606292</v>
      </c>
      <c r="EE59">
        <v>27543.6</v>
      </c>
      <c r="EF59">
        <v>27524.1</v>
      </c>
      <c r="EG59">
        <v>29444.7</v>
      </c>
      <c r="EH59">
        <v>29440.7</v>
      </c>
      <c r="EI59">
        <v>35386.8</v>
      </c>
      <c r="EJ59">
        <v>36761.6</v>
      </c>
      <c r="EK59">
        <v>41501.8</v>
      </c>
      <c r="EL59">
        <v>41933.7</v>
      </c>
      <c r="EM59">
        <v>1.9679</v>
      </c>
      <c r="EN59">
        <v>1.86747</v>
      </c>
      <c r="EO59">
        <v>0.0184923</v>
      </c>
      <c r="EP59">
        <v>0</v>
      </c>
      <c r="EQ59">
        <v>25.6785</v>
      </c>
      <c r="ER59">
        <v>999.9</v>
      </c>
      <c r="ES59">
        <v>60.7</v>
      </c>
      <c r="ET59">
        <v>29.9</v>
      </c>
      <c r="EU59">
        <v>28.3553</v>
      </c>
      <c r="EV59">
        <v>63.5369</v>
      </c>
      <c r="EW59">
        <v>35.1603</v>
      </c>
      <c r="EX59">
        <v>1</v>
      </c>
      <c r="EY59">
        <v>-0.0151321</v>
      </c>
      <c r="EZ59">
        <v>0.60277</v>
      </c>
      <c r="FA59">
        <v>20.3898</v>
      </c>
      <c r="FB59">
        <v>5.21504</v>
      </c>
      <c r="FC59">
        <v>12.0099</v>
      </c>
      <c r="FD59">
        <v>4.98925</v>
      </c>
      <c r="FE59">
        <v>3.28853</v>
      </c>
      <c r="FF59">
        <v>9999</v>
      </c>
      <c r="FG59">
        <v>9999</v>
      </c>
      <c r="FH59">
        <v>9999</v>
      </c>
      <c r="FI59">
        <v>233.9</v>
      </c>
      <c r="FJ59">
        <v>1.86714</v>
      </c>
      <c r="FK59">
        <v>1.86618</v>
      </c>
      <c r="FL59">
        <v>1.86566</v>
      </c>
      <c r="FM59">
        <v>1.86558</v>
      </c>
      <c r="FN59">
        <v>1.86739</v>
      </c>
      <c r="FO59">
        <v>1.86996</v>
      </c>
      <c r="FP59">
        <v>1.86859</v>
      </c>
      <c r="FQ59">
        <v>1.87008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-4.523</v>
      </c>
      <c r="GF59">
        <v>-0.1673</v>
      </c>
      <c r="GG59">
        <v>-2.195102806586654</v>
      </c>
      <c r="GH59">
        <v>-0.004122691595359968</v>
      </c>
      <c r="GI59">
        <v>1.072409145259099E-06</v>
      </c>
      <c r="GJ59">
        <v>-3.02996143763856E-10</v>
      </c>
      <c r="GK59">
        <v>-0.2199643628225807</v>
      </c>
      <c r="GL59">
        <v>-0.007501815610006822</v>
      </c>
      <c r="GM59">
        <v>0.0006897476983249637</v>
      </c>
      <c r="GN59">
        <v>-8.847485469147719E-06</v>
      </c>
      <c r="GO59">
        <v>3</v>
      </c>
      <c r="GP59">
        <v>2326</v>
      </c>
      <c r="GQ59">
        <v>1</v>
      </c>
      <c r="GR59">
        <v>31</v>
      </c>
      <c r="GS59">
        <v>19918.4</v>
      </c>
      <c r="GT59">
        <v>19918.4</v>
      </c>
      <c r="GU59">
        <v>1.58081</v>
      </c>
      <c r="GV59">
        <v>2.21436</v>
      </c>
      <c r="GW59">
        <v>1.39648</v>
      </c>
      <c r="GX59">
        <v>2.3584</v>
      </c>
      <c r="GY59">
        <v>1.49536</v>
      </c>
      <c r="GZ59">
        <v>2.36084</v>
      </c>
      <c r="HA59">
        <v>34.1225</v>
      </c>
      <c r="HB59">
        <v>15.9182</v>
      </c>
      <c r="HC59">
        <v>18</v>
      </c>
      <c r="HD59">
        <v>531.174</v>
      </c>
      <c r="HE59">
        <v>423.429</v>
      </c>
      <c r="HF59">
        <v>25.0011</v>
      </c>
      <c r="HG59">
        <v>27.1721</v>
      </c>
      <c r="HH59">
        <v>30.0008</v>
      </c>
      <c r="HI59">
        <v>27.0837</v>
      </c>
      <c r="HJ59">
        <v>27.0234</v>
      </c>
      <c r="HK59">
        <v>31.6361</v>
      </c>
      <c r="HL59">
        <v>56.441</v>
      </c>
      <c r="HM59">
        <v>0</v>
      </c>
      <c r="HN59">
        <v>25</v>
      </c>
      <c r="HO59">
        <v>721.04</v>
      </c>
      <c r="HP59">
        <v>11.0519</v>
      </c>
      <c r="HQ59">
        <v>100.729</v>
      </c>
      <c r="HR59">
        <v>100.73</v>
      </c>
    </row>
    <row r="60" spans="1:226">
      <c r="A60">
        <v>44</v>
      </c>
      <c r="B60">
        <v>1663338048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1663338040.5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717.2626985672186</v>
      </c>
      <c r="AK60">
        <v>679.7682666666668</v>
      </c>
      <c r="AL60">
        <v>3.386081400117997</v>
      </c>
      <c r="AM60">
        <v>64.82162576827348</v>
      </c>
      <c r="AN60">
        <f>(AP60 - AO60 + BO60*1E3/(8.314*(BQ60+273.15)) * AR60/BN60 * AQ60) * BN60/(100*BB60) * 1000/(1000 - AP60)</f>
        <v>0</v>
      </c>
      <c r="AO60">
        <v>11.11467645215708</v>
      </c>
      <c r="AP60">
        <v>19.57297575757575</v>
      </c>
      <c r="AQ60">
        <v>-8.500697349867682E-06</v>
      </c>
      <c r="AR60">
        <v>87.88653893097961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1663338040.5</v>
      </c>
      <c r="BH60">
        <v>643.264148148148</v>
      </c>
      <c r="BI60">
        <v>693.8938518518518</v>
      </c>
      <c r="BJ60">
        <v>19.58105185185185</v>
      </c>
      <c r="BK60">
        <v>11.12437777777778</v>
      </c>
      <c r="BL60">
        <v>647.7621111111112</v>
      </c>
      <c r="BM60">
        <v>19.7483</v>
      </c>
      <c r="BN60">
        <v>500.0858148148149</v>
      </c>
      <c r="BO60">
        <v>90.67171481481482</v>
      </c>
      <c r="BP60">
        <v>0.1000636111111111</v>
      </c>
      <c r="BQ60">
        <v>26.88174814814815</v>
      </c>
      <c r="BR60">
        <v>25.97869259259259</v>
      </c>
      <c r="BS60">
        <v>999.9000000000001</v>
      </c>
      <c r="BT60">
        <v>0</v>
      </c>
      <c r="BU60">
        <v>0</v>
      </c>
      <c r="BV60">
        <v>10002.56296296296</v>
      </c>
      <c r="BW60">
        <v>0</v>
      </c>
      <c r="BX60">
        <v>708.7010370370371</v>
      </c>
      <c r="BY60">
        <v>-50.62971851851852</v>
      </c>
      <c r="BZ60">
        <v>656.1114074074075</v>
      </c>
      <c r="CA60">
        <v>701.6996296296296</v>
      </c>
      <c r="CB60">
        <v>8.456671111111111</v>
      </c>
      <c r="CC60">
        <v>693.8938518518518</v>
      </c>
      <c r="CD60">
        <v>11.12437777777778</v>
      </c>
      <c r="CE60">
        <v>1.775447037037037</v>
      </c>
      <c r="CF60">
        <v>1.008666296296296</v>
      </c>
      <c r="CG60">
        <v>15.57228148148148</v>
      </c>
      <c r="CH60">
        <v>7.042145555555556</v>
      </c>
      <c r="CI60">
        <v>1500.003703703704</v>
      </c>
      <c r="CJ60">
        <v>0.9729917407407408</v>
      </c>
      <c r="CK60">
        <v>0.02700805185185185</v>
      </c>
      <c r="CL60">
        <v>0</v>
      </c>
      <c r="CM60">
        <v>2.408103703703704</v>
      </c>
      <c r="CN60">
        <v>0</v>
      </c>
      <c r="CO60">
        <v>13113.02592592593</v>
      </c>
      <c r="CP60">
        <v>12533.37037037037</v>
      </c>
      <c r="CQ60">
        <v>37.44166666666667</v>
      </c>
      <c r="CR60">
        <v>38.85166666666666</v>
      </c>
      <c r="CS60">
        <v>37.979</v>
      </c>
      <c r="CT60">
        <v>37.99766666666666</v>
      </c>
      <c r="CU60">
        <v>36.91862962962963</v>
      </c>
      <c r="CV60">
        <v>1459.494814814815</v>
      </c>
      <c r="CW60">
        <v>40.50888888888889</v>
      </c>
      <c r="CX60">
        <v>0</v>
      </c>
      <c r="CY60">
        <v>1663338048.2</v>
      </c>
      <c r="CZ60">
        <v>0</v>
      </c>
      <c r="DA60">
        <v>0</v>
      </c>
      <c r="DB60" t="s">
        <v>356</v>
      </c>
      <c r="DC60">
        <v>1662142938.1</v>
      </c>
      <c r="DD60">
        <v>1662142938.1</v>
      </c>
      <c r="DE60">
        <v>0</v>
      </c>
      <c r="DF60">
        <v>0.077</v>
      </c>
      <c r="DG60">
        <v>-0.133</v>
      </c>
      <c r="DH60">
        <v>-3.393</v>
      </c>
      <c r="DI60">
        <v>-0.24</v>
      </c>
      <c r="DJ60">
        <v>419</v>
      </c>
      <c r="DK60">
        <v>24</v>
      </c>
      <c r="DL60">
        <v>0.26</v>
      </c>
      <c r="DM60">
        <v>0.23</v>
      </c>
      <c r="DN60">
        <v>-50.53868749999999</v>
      </c>
      <c r="DO60">
        <v>-1.932487429643402</v>
      </c>
      <c r="DP60">
        <v>0.206961528052317</v>
      </c>
      <c r="DQ60">
        <v>0</v>
      </c>
      <c r="DR60">
        <v>8.443722750000001</v>
      </c>
      <c r="DS60">
        <v>0.2084599249530836</v>
      </c>
      <c r="DT60">
        <v>0.02490122838209987</v>
      </c>
      <c r="DU60">
        <v>0</v>
      </c>
      <c r="DV60">
        <v>0</v>
      </c>
      <c r="DW60">
        <v>2</v>
      </c>
      <c r="DX60" t="s">
        <v>363</v>
      </c>
      <c r="DY60">
        <v>2.98239</v>
      </c>
      <c r="DZ60">
        <v>2.71555</v>
      </c>
      <c r="EA60">
        <v>0.132761</v>
      </c>
      <c r="EB60">
        <v>0.137477</v>
      </c>
      <c r="EC60">
        <v>0.0935257</v>
      </c>
      <c r="ED60">
        <v>0.0606719</v>
      </c>
      <c r="EE60">
        <v>27471.5</v>
      </c>
      <c r="EF60">
        <v>27454.4</v>
      </c>
      <c r="EG60">
        <v>29444.6</v>
      </c>
      <c r="EH60">
        <v>29440.1</v>
      </c>
      <c r="EI60">
        <v>35386.2</v>
      </c>
      <c r="EJ60">
        <v>36759.3</v>
      </c>
      <c r="EK60">
        <v>41501.6</v>
      </c>
      <c r="EL60">
        <v>41932.9</v>
      </c>
      <c r="EM60">
        <v>1.96785</v>
      </c>
      <c r="EN60">
        <v>1.86758</v>
      </c>
      <c r="EO60">
        <v>0.0174753</v>
      </c>
      <c r="EP60">
        <v>0</v>
      </c>
      <c r="EQ60">
        <v>25.6871</v>
      </c>
      <c r="ER60">
        <v>999.9</v>
      </c>
      <c r="ES60">
        <v>60.7</v>
      </c>
      <c r="ET60">
        <v>29.9</v>
      </c>
      <c r="EU60">
        <v>28.3585</v>
      </c>
      <c r="EV60">
        <v>63.4269</v>
      </c>
      <c r="EW60">
        <v>34.9439</v>
      </c>
      <c r="EX60">
        <v>1</v>
      </c>
      <c r="EY60">
        <v>-0.0143775</v>
      </c>
      <c r="EZ60">
        <v>0.607432</v>
      </c>
      <c r="FA60">
        <v>20.3899</v>
      </c>
      <c r="FB60">
        <v>5.21564</v>
      </c>
      <c r="FC60">
        <v>12.0099</v>
      </c>
      <c r="FD60">
        <v>4.98925</v>
      </c>
      <c r="FE60">
        <v>3.28845</v>
      </c>
      <c r="FF60">
        <v>9999</v>
      </c>
      <c r="FG60">
        <v>9999</v>
      </c>
      <c r="FH60">
        <v>9999</v>
      </c>
      <c r="FI60">
        <v>233.9</v>
      </c>
      <c r="FJ60">
        <v>1.86718</v>
      </c>
      <c r="FK60">
        <v>1.86619</v>
      </c>
      <c r="FL60">
        <v>1.86566</v>
      </c>
      <c r="FM60">
        <v>1.86562</v>
      </c>
      <c r="FN60">
        <v>1.86743</v>
      </c>
      <c r="FO60">
        <v>1.86996</v>
      </c>
      <c r="FP60">
        <v>1.86858</v>
      </c>
      <c r="FQ60">
        <v>1.87011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-4.576</v>
      </c>
      <c r="GF60">
        <v>-0.1673</v>
      </c>
      <c r="GG60">
        <v>-2.195102806586654</v>
      </c>
      <c r="GH60">
        <v>-0.004122691595359968</v>
      </c>
      <c r="GI60">
        <v>1.072409145259099E-06</v>
      </c>
      <c r="GJ60">
        <v>-3.02996143763856E-10</v>
      </c>
      <c r="GK60">
        <v>-0.2199643628225807</v>
      </c>
      <c r="GL60">
        <v>-0.007501815610006822</v>
      </c>
      <c r="GM60">
        <v>0.0006897476983249637</v>
      </c>
      <c r="GN60">
        <v>-8.847485469147719E-06</v>
      </c>
      <c r="GO60">
        <v>3</v>
      </c>
      <c r="GP60">
        <v>2326</v>
      </c>
      <c r="GQ60">
        <v>1</v>
      </c>
      <c r="GR60">
        <v>31</v>
      </c>
      <c r="GS60">
        <v>19918.5</v>
      </c>
      <c r="GT60">
        <v>19918.5</v>
      </c>
      <c r="GU60">
        <v>1.60645</v>
      </c>
      <c r="GV60">
        <v>2.21558</v>
      </c>
      <c r="GW60">
        <v>1.39648</v>
      </c>
      <c r="GX60">
        <v>2.35718</v>
      </c>
      <c r="GY60">
        <v>1.49536</v>
      </c>
      <c r="GZ60">
        <v>2.32544</v>
      </c>
      <c r="HA60">
        <v>34.1225</v>
      </c>
      <c r="HB60">
        <v>15.9182</v>
      </c>
      <c r="HC60">
        <v>18</v>
      </c>
      <c r="HD60">
        <v>531.198</v>
      </c>
      <c r="HE60">
        <v>423.529</v>
      </c>
      <c r="HF60">
        <v>25.001</v>
      </c>
      <c r="HG60">
        <v>27.1807</v>
      </c>
      <c r="HH60">
        <v>30.0008</v>
      </c>
      <c r="HI60">
        <v>27.09</v>
      </c>
      <c r="HJ60">
        <v>27.0291</v>
      </c>
      <c r="HK60">
        <v>32.2561</v>
      </c>
      <c r="HL60">
        <v>56.441</v>
      </c>
      <c r="HM60">
        <v>0</v>
      </c>
      <c r="HN60">
        <v>25</v>
      </c>
      <c r="HO60">
        <v>741.077</v>
      </c>
      <c r="HP60">
        <v>11.0273</v>
      </c>
      <c r="HQ60">
        <v>100.729</v>
      </c>
      <c r="HR60">
        <v>100.728</v>
      </c>
    </row>
    <row r="61" spans="1:226">
      <c r="A61">
        <v>45</v>
      </c>
      <c r="B61">
        <v>1663338053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1663338045.214286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734.2021084455489</v>
      </c>
      <c r="AK61">
        <v>696.7171939393935</v>
      </c>
      <c r="AL61">
        <v>3.391632328907518</v>
      </c>
      <c r="AM61">
        <v>64.82162576827348</v>
      </c>
      <c r="AN61">
        <f>(AP61 - AO61 + BO61*1E3/(8.314*(BQ61+273.15)) * AR61/BN61 * AQ61) * BN61/(100*BB61) * 1000/(1000 - AP61)</f>
        <v>0</v>
      </c>
      <c r="AO61">
        <v>11.12796352618381</v>
      </c>
      <c r="AP61">
        <v>19.58393454545454</v>
      </c>
      <c r="AQ61">
        <v>8.99687454884431E-05</v>
      </c>
      <c r="AR61">
        <v>87.88653893097961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1663338045.214286</v>
      </c>
      <c r="BH61">
        <v>658.9025357142857</v>
      </c>
      <c r="BI61">
        <v>709.6907142857143</v>
      </c>
      <c r="BJ61">
        <v>19.57695357142857</v>
      </c>
      <c r="BK61">
        <v>11.11605357142857</v>
      </c>
      <c r="BL61">
        <v>663.4492142857142</v>
      </c>
      <c r="BM61">
        <v>19.74424285714286</v>
      </c>
      <c r="BN61">
        <v>500.0551071428571</v>
      </c>
      <c r="BO61">
        <v>90.67152499999999</v>
      </c>
      <c r="BP61">
        <v>0.0999994357142857</v>
      </c>
      <c r="BQ61">
        <v>26.88262142857143</v>
      </c>
      <c r="BR61">
        <v>25.97691071428572</v>
      </c>
      <c r="BS61">
        <v>999.9000000000002</v>
      </c>
      <c r="BT61">
        <v>0</v>
      </c>
      <c r="BU61">
        <v>0</v>
      </c>
      <c r="BV61">
        <v>10007.42607142857</v>
      </c>
      <c r="BW61">
        <v>0</v>
      </c>
      <c r="BX61">
        <v>710.0554642857144</v>
      </c>
      <c r="BY61">
        <v>-50.78825</v>
      </c>
      <c r="BZ61">
        <v>672.0595000000001</v>
      </c>
      <c r="CA61">
        <v>717.6685714285713</v>
      </c>
      <c r="CB61">
        <v>8.460901428571429</v>
      </c>
      <c r="CC61">
        <v>709.6907142857143</v>
      </c>
      <c r="CD61">
        <v>11.11605357142857</v>
      </c>
      <c r="CE61">
        <v>1.775071785714286</v>
      </c>
      <c r="CF61">
        <v>1.007909642857143</v>
      </c>
      <c r="CG61">
        <v>15.56898571428571</v>
      </c>
      <c r="CH61">
        <v>7.031216785714285</v>
      </c>
      <c r="CI61">
        <v>1499.992142857143</v>
      </c>
      <c r="CJ61">
        <v>0.972996892857143</v>
      </c>
      <c r="CK61">
        <v>0.02700287500000001</v>
      </c>
      <c r="CL61">
        <v>0</v>
      </c>
      <c r="CM61">
        <v>2.418360714285714</v>
      </c>
      <c r="CN61">
        <v>0</v>
      </c>
      <c r="CO61">
        <v>13102.35</v>
      </c>
      <c r="CP61">
        <v>12533.29642857143</v>
      </c>
      <c r="CQ61">
        <v>37.41707142857143</v>
      </c>
      <c r="CR61">
        <v>38.83224999999999</v>
      </c>
      <c r="CS61">
        <v>37.95949999999999</v>
      </c>
      <c r="CT61">
        <v>37.98199999999999</v>
      </c>
      <c r="CU61">
        <v>36.90378571428572</v>
      </c>
      <c r="CV61">
        <v>1459.491428571428</v>
      </c>
      <c r="CW61">
        <v>40.50071428571429</v>
      </c>
      <c r="CX61">
        <v>0</v>
      </c>
      <c r="CY61">
        <v>1663338053</v>
      </c>
      <c r="CZ61">
        <v>0</v>
      </c>
      <c r="DA61">
        <v>0</v>
      </c>
      <c r="DB61" t="s">
        <v>356</v>
      </c>
      <c r="DC61">
        <v>1662142938.1</v>
      </c>
      <c r="DD61">
        <v>1662142938.1</v>
      </c>
      <c r="DE61">
        <v>0</v>
      </c>
      <c r="DF61">
        <v>0.077</v>
      </c>
      <c r="DG61">
        <v>-0.133</v>
      </c>
      <c r="DH61">
        <v>-3.393</v>
      </c>
      <c r="DI61">
        <v>-0.24</v>
      </c>
      <c r="DJ61">
        <v>419</v>
      </c>
      <c r="DK61">
        <v>24</v>
      </c>
      <c r="DL61">
        <v>0.26</v>
      </c>
      <c r="DM61">
        <v>0.23</v>
      </c>
      <c r="DN61">
        <v>-50.71098536585366</v>
      </c>
      <c r="DO61">
        <v>-2.090644599303141</v>
      </c>
      <c r="DP61">
        <v>0.2222617382134109</v>
      </c>
      <c r="DQ61">
        <v>0</v>
      </c>
      <c r="DR61">
        <v>8.455154146341464</v>
      </c>
      <c r="DS61">
        <v>0.05462634146343236</v>
      </c>
      <c r="DT61">
        <v>0.01511853070284046</v>
      </c>
      <c r="DU61">
        <v>1</v>
      </c>
      <c r="DV61">
        <v>1</v>
      </c>
      <c r="DW61">
        <v>2</v>
      </c>
      <c r="DX61" t="s">
        <v>357</v>
      </c>
      <c r="DY61">
        <v>2.9823</v>
      </c>
      <c r="DZ61">
        <v>2.71573</v>
      </c>
      <c r="EA61">
        <v>0.135004</v>
      </c>
      <c r="EB61">
        <v>0.139634</v>
      </c>
      <c r="EC61">
        <v>0.0935536</v>
      </c>
      <c r="ED61">
        <v>0.0606142</v>
      </c>
      <c r="EE61">
        <v>27399.9</v>
      </c>
      <c r="EF61">
        <v>27385.5</v>
      </c>
      <c r="EG61">
        <v>29444.1</v>
      </c>
      <c r="EH61">
        <v>29439.9</v>
      </c>
      <c r="EI61">
        <v>35384.6</v>
      </c>
      <c r="EJ61">
        <v>36761.6</v>
      </c>
      <c r="EK61">
        <v>41500.9</v>
      </c>
      <c r="EL61">
        <v>41932.9</v>
      </c>
      <c r="EM61">
        <v>1.9678</v>
      </c>
      <c r="EN61">
        <v>1.86698</v>
      </c>
      <c r="EO61">
        <v>0.0171252</v>
      </c>
      <c r="EP61">
        <v>0</v>
      </c>
      <c r="EQ61">
        <v>25.6925</v>
      </c>
      <c r="ER61">
        <v>999.9</v>
      </c>
      <c r="ES61">
        <v>60.7</v>
      </c>
      <c r="ET61">
        <v>29.9</v>
      </c>
      <c r="EU61">
        <v>28.3593</v>
      </c>
      <c r="EV61">
        <v>63.5869</v>
      </c>
      <c r="EW61">
        <v>35.4808</v>
      </c>
      <c r="EX61">
        <v>1</v>
      </c>
      <c r="EY61">
        <v>-0.0136814</v>
      </c>
      <c r="EZ61">
        <v>0.6090410000000001</v>
      </c>
      <c r="FA61">
        <v>20.39</v>
      </c>
      <c r="FB61">
        <v>5.21564</v>
      </c>
      <c r="FC61">
        <v>12.0099</v>
      </c>
      <c r="FD61">
        <v>4.98925</v>
      </c>
      <c r="FE61">
        <v>3.28853</v>
      </c>
      <c r="FF61">
        <v>9999</v>
      </c>
      <c r="FG61">
        <v>9999</v>
      </c>
      <c r="FH61">
        <v>9999</v>
      </c>
      <c r="FI61">
        <v>233.9</v>
      </c>
      <c r="FJ61">
        <v>1.86719</v>
      </c>
      <c r="FK61">
        <v>1.86622</v>
      </c>
      <c r="FL61">
        <v>1.86567</v>
      </c>
      <c r="FM61">
        <v>1.8656</v>
      </c>
      <c r="FN61">
        <v>1.86743</v>
      </c>
      <c r="FO61">
        <v>1.86996</v>
      </c>
      <c r="FP61">
        <v>1.86859</v>
      </c>
      <c r="FQ61">
        <v>1.87008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-4.626</v>
      </c>
      <c r="GF61">
        <v>-0.1673</v>
      </c>
      <c r="GG61">
        <v>-2.195102806586654</v>
      </c>
      <c r="GH61">
        <v>-0.004122691595359968</v>
      </c>
      <c r="GI61">
        <v>1.072409145259099E-06</v>
      </c>
      <c r="GJ61">
        <v>-3.02996143763856E-10</v>
      </c>
      <c r="GK61">
        <v>-0.2199643628225807</v>
      </c>
      <c r="GL61">
        <v>-0.007501815610006822</v>
      </c>
      <c r="GM61">
        <v>0.0006897476983249637</v>
      </c>
      <c r="GN61">
        <v>-8.847485469147719E-06</v>
      </c>
      <c r="GO61">
        <v>3</v>
      </c>
      <c r="GP61">
        <v>2326</v>
      </c>
      <c r="GQ61">
        <v>1</v>
      </c>
      <c r="GR61">
        <v>31</v>
      </c>
      <c r="GS61">
        <v>19918.6</v>
      </c>
      <c r="GT61">
        <v>19918.6</v>
      </c>
      <c r="GU61">
        <v>1.6394</v>
      </c>
      <c r="GV61">
        <v>2.21802</v>
      </c>
      <c r="GW61">
        <v>1.39648</v>
      </c>
      <c r="GX61">
        <v>2.3584</v>
      </c>
      <c r="GY61">
        <v>1.49536</v>
      </c>
      <c r="GZ61">
        <v>2.31689</v>
      </c>
      <c r="HA61">
        <v>34.1225</v>
      </c>
      <c r="HB61">
        <v>15.9095</v>
      </c>
      <c r="HC61">
        <v>18</v>
      </c>
      <c r="HD61">
        <v>531.222</v>
      </c>
      <c r="HE61">
        <v>423.218</v>
      </c>
      <c r="HF61">
        <v>25.0005</v>
      </c>
      <c r="HG61">
        <v>27.1887</v>
      </c>
      <c r="HH61">
        <v>30.0008</v>
      </c>
      <c r="HI61">
        <v>27.0963</v>
      </c>
      <c r="HJ61">
        <v>27.0347</v>
      </c>
      <c r="HK61">
        <v>32.8129</v>
      </c>
      <c r="HL61">
        <v>56.7191</v>
      </c>
      <c r="HM61">
        <v>0</v>
      </c>
      <c r="HN61">
        <v>25</v>
      </c>
      <c r="HO61">
        <v>754.455</v>
      </c>
      <c r="HP61">
        <v>11.005</v>
      </c>
      <c r="HQ61">
        <v>100.727</v>
      </c>
      <c r="HR61">
        <v>100.728</v>
      </c>
    </row>
    <row r="62" spans="1:226">
      <c r="A62">
        <v>46</v>
      </c>
      <c r="B62">
        <v>1663338058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1663338050.5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751.0253025439777</v>
      </c>
      <c r="AK62">
        <v>713.6237939393937</v>
      </c>
      <c r="AL62">
        <v>3.380502381627601</v>
      </c>
      <c r="AM62">
        <v>64.82162576827348</v>
      </c>
      <c r="AN62">
        <f>(AP62 - AO62 + BO62*1E3/(8.314*(BQ62+273.15)) * AR62/BN62 * AQ62) * BN62/(100*BB62) * 1000/(1000 - AP62)</f>
        <v>0</v>
      </c>
      <c r="AO62">
        <v>11.08220346705462</v>
      </c>
      <c r="AP62">
        <v>19.57640484848485</v>
      </c>
      <c r="AQ62">
        <v>-4.233939176499999E-05</v>
      </c>
      <c r="AR62">
        <v>87.88653893097961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1663338050.5</v>
      </c>
      <c r="BH62">
        <v>676.4252962962963</v>
      </c>
      <c r="BI62">
        <v>727.4116666666666</v>
      </c>
      <c r="BJ62">
        <v>19.57777037037037</v>
      </c>
      <c r="BK62">
        <v>11.10711851851852</v>
      </c>
      <c r="BL62">
        <v>681.0263703703704</v>
      </c>
      <c r="BM62">
        <v>19.74505555555556</v>
      </c>
      <c r="BN62">
        <v>500.0436666666667</v>
      </c>
      <c r="BO62">
        <v>90.67131851851853</v>
      </c>
      <c r="BP62">
        <v>0.0999397851851852</v>
      </c>
      <c r="BQ62">
        <v>26.88298518518518</v>
      </c>
      <c r="BR62">
        <v>25.97231111111111</v>
      </c>
      <c r="BS62">
        <v>999.9000000000001</v>
      </c>
      <c r="BT62">
        <v>0</v>
      </c>
      <c r="BU62">
        <v>0</v>
      </c>
      <c r="BV62">
        <v>10009.07074074074</v>
      </c>
      <c r="BW62">
        <v>0</v>
      </c>
      <c r="BX62">
        <v>711.4205185185184</v>
      </c>
      <c r="BY62">
        <v>-50.98644444444444</v>
      </c>
      <c r="BZ62">
        <v>689.9328518518518</v>
      </c>
      <c r="CA62">
        <v>735.5817407407407</v>
      </c>
      <c r="CB62">
        <v>8.470654444444444</v>
      </c>
      <c r="CC62">
        <v>727.4116666666666</v>
      </c>
      <c r="CD62">
        <v>11.10711851851852</v>
      </c>
      <c r="CE62">
        <v>1.775142962962963</v>
      </c>
      <c r="CF62">
        <v>1.007097407407407</v>
      </c>
      <c r="CG62">
        <v>15.5696</v>
      </c>
      <c r="CH62">
        <v>7.019443333333333</v>
      </c>
      <c r="CI62">
        <v>1500.000740740741</v>
      </c>
      <c r="CJ62">
        <v>0.9730019259259259</v>
      </c>
      <c r="CK62">
        <v>0.02699782222222222</v>
      </c>
      <c r="CL62">
        <v>0</v>
      </c>
      <c r="CM62">
        <v>2.344896296296296</v>
      </c>
      <c r="CN62">
        <v>0</v>
      </c>
      <c r="CO62">
        <v>13091.5</v>
      </c>
      <c r="CP62">
        <v>12533.3962962963</v>
      </c>
      <c r="CQ62">
        <v>37.39566666666666</v>
      </c>
      <c r="CR62">
        <v>38.81666666666666</v>
      </c>
      <c r="CS62">
        <v>37.91633333333333</v>
      </c>
      <c r="CT62">
        <v>37.96033333333333</v>
      </c>
      <c r="CU62">
        <v>36.88418518518519</v>
      </c>
      <c r="CV62">
        <v>1459.506666666667</v>
      </c>
      <c r="CW62">
        <v>40.49333333333333</v>
      </c>
      <c r="CX62">
        <v>0</v>
      </c>
      <c r="CY62">
        <v>1663338057.8</v>
      </c>
      <c r="CZ62">
        <v>0</v>
      </c>
      <c r="DA62">
        <v>0</v>
      </c>
      <c r="DB62" t="s">
        <v>356</v>
      </c>
      <c r="DC62">
        <v>1662142938.1</v>
      </c>
      <c r="DD62">
        <v>1662142938.1</v>
      </c>
      <c r="DE62">
        <v>0</v>
      </c>
      <c r="DF62">
        <v>0.077</v>
      </c>
      <c r="DG62">
        <v>-0.133</v>
      </c>
      <c r="DH62">
        <v>-3.393</v>
      </c>
      <c r="DI62">
        <v>-0.24</v>
      </c>
      <c r="DJ62">
        <v>419</v>
      </c>
      <c r="DK62">
        <v>24</v>
      </c>
      <c r="DL62">
        <v>0.26</v>
      </c>
      <c r="DM62">
        <v>0.23</v>
      </c>
      <c r="DN62">
        <v>-50.85764390243902</v>
      </c>
      <c r="DO62">
        <v>-2.149524041812007</v>
      </c>
      <c r="DP62">
        <v>0.2258694853539082</v>
      </c>
      <c r="DQ62">
        <v>0</v>
      </c>
      <c r="DR62">
        <v>8.470012926829268</v>
      </c>
      <c r="DS62">
        <v>0.08954843205574112</v>
      </c>
      <c r="DT62">
        <v>0.01789849390637643</v>
      </c>
      <c r="DU62">
        <v>1</v>
      </c>
      <c r="DV62">
        <v>1</v>
      </c>
      <c r="DW62">
        <v>2</v>
      </c>
      <c r="DX62" t="s">
        <v>357</v>
      </c>
      <c r="DY62">
        <v>2.98229</v>
      </c>
      <c r="DZ62">
        <v>2.71555</v>
      </c>
      <c r="EA62">
        <v>0.137215</v>
      </c>
      <c r="EB62">
        <v>0.141771</v>
      </c>
      <c r="EC62">
        <v>0.0935208</v>
      </c>
      <c r="ED62">
        <v>0.0604694</v>
      </c>
      <c r="EE62">
        <v>27329.3</v>
      </c>
      <c r="EF62">
        <v>27316.8</v>
      </c>
      <c r="EG62">
        <v>29443.5</v>
      </c>
      <c r="EH62">
        <v>29439.2</v>
      </c>
      <c r="EI62">
        <v>35385.1</v>
      </c>
      <c r="EJ62">
        <v>36766.3</v>
      </c>
      <c r="EK62">
        <v>41499.9</v>
      </c>
      <c r="EL62">
        <v>41931.7</v>
      </c>
      <c r="EM62">
        <v>1.9676</v>
      </c>
      <c r="EN62">
        <v>1.86725</v>
      </c>
      <c r="EO62">
        <v>0.0162981</v>
      </c>
      <c r="EP62">
        <v>0</v>
      </c>
      <c r="EQ62">
        <v>25.6985</v>
      </c>
      <c r="ER62">
        <v>999.9</v>
      </c>
      <c r="ES62">
        <v>60.8</v>
      </c>
      <c r="ET62">
        <v>29.9</v>
      </c>
      <c r="EU62">
        <v>28.4042</v>
      </c>
      <c r="EV62">
        <v>63.7769</v>
      </c>
      <c r="EW62">
        <v>35.1362</v>
      </c>
      <c r="EX62">
        <v>1</v>
      </c>
      <c r="EY62">
        <v>-0.0130259</v>
      </c>
      <c r="EZ62">
        <v>0.611057</v>
      </c>
      <c r="FA62">
        <v>20.3898</v>
      </c>
      <c r="FB62">
        <v>5.21639</v>
      </c>
      <c r="FC62">
        <v>12.0099</v>
      </c>
      <c r="FD62">
        <v>4.9894</v>
      </c>
      <c r="FE62">
        <v>3.28863</v>
      </c>
      <c r="FF62">
        <v>9999</v>
      </c>
      <c r="FG62">
        <v>9999</v>
      </c>
      <c r="FH62">
        <v>9999</v>
      </c>
      <c r="FI62">
        <v>233.9</v>
      </c>
      <c r="FJ62">
        <v>1.86719</v>
      </c>
      <c r="FK62">
        <v>1.86621</v>
      </c>
      <c r="FL62">
        <v>1.86566</v>
      </c>
      <c r="FM62">
        <v>1.8656</v>
      </c>
      <c r="FN62">
        <v>1.86742</v>
      </c>
      <c r="FO62">
        <v>1.86996</v>
      </c>
      <c r="FP62">
        <v>1.86859</v>
      </c>
      <c r="FQ62">
        <v>1.8701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-4.677</v>
      </c>
      <c r="GF62">
        <v>-0.1673</v>
      </c>
      <c r="GG62">
        <v>-2.195102806586654</v>
      </c>
      <c r="GH62">
        <v>-0.004122691595359968</v>
      </c>
      <c r="GI62">
        <v>1.072409145259099E-06</v>
      </c>
      <c r="GJ62">
        <v>-3.02996143763856E-10</v>
      </c>
      <c r="GK62">
        <v>-0.2199643628225807</v>
      </c>
      <c r="GL62">
        <v>-0.007501815610006822</v>
      </c>
      <c r="GM62">
        <v>0.0006897476983249637</v>
      </c>
      <c r="GN62">
        <v>-8.847485469147719E-06</v>
      </c>
      <c r="GO62">
        <v>3</v>
      </c>
      <c r="GP62">
        <v>2326</v>
      </c>
      <c r="GQ62">
        <v>1</v>
      </c>
      <c r="GR62">
        <v>31</v>
      </c>
      <c r="GS62">
        <v>19918.7</v>
      </c>
      <c r="GT62">
        <v>19918.7</v>
      </c>
      <c r="GU62">
        <v>1.66992</v>
      </c>
      <c r="GV62">
        <v>2.20825</v>
      </c>
      <c r="GW62">
        <v>1.39648</v>
      </c>
      <c r="GX62">
        <v>2.35718</v>
      </c>
      <c r="GY62">
        <v>1.49536</v>
      </c>
      <c r="GZ62">
        <v>2.4292</v>
      </c>
      <c r="HA62">
        <v>34.1452</v>
      </c>
      <c r="HB62">
        <v>15.927</v>
      </c>
      <c r="HC62">
        <v>18</v>
      </c>
      <c r="HD62">
        <v>531.146</v>
      </c>
      <c r="HE62">
        <v>423.421</v>
      </c>
      <c r="HF62">
        <v>25.0004</v>
      </c>
      <c r="HG62">
        <v>27.1974</v>
      </c>
      <c r="HH62">
        <v>30.0007</v>
      </c>
      <c r="HI62">
        <v>27.1028</v>
      </c>
      <c r="HJ62">
        <v>27.0404</v>
      </c>
      <c r="HK62">
        <v>33.4281</v>
      </c>
      <c r="HL62">
        <v>56.7191</v>
      </c>
      <c r="HM62">
        <v>0</v>
      </c>
      <c r="HN62">
        <v>25</v>
      </c>
      <c r="HO62">
        <v>774.5069999999999</v>
      </c>
      <c r="HP62">
        <v>10.9982</v>
      </c>
      <c r="HQ62">
        <v>100.725</v>
      </c>
      <c r="HR62">
        <v>100.725</v>
      </c>
    </row>
    <row r="63" spans="1:226">
      <c r="A63">
        <v>47</v>
      </c>
      <c r="B63">
        <v>1663338063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1663338055.214286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768.0102198766821</v>
      </c>
      <c r="AK63">
        <v>730.517690909091</v>
      </c>
      <c r="AL63">
        <v>3.392838059896859</v>
      </c>
      <c r="AM63">
        <v>64.82162576827348</v>
      </c>
      <c r="AN63">
        <f>(AP63 - AO63 + BO63*1E3/(8.314*(BQ63+273.15)) * AR63/BN63 * AQ63) * BN63/(100*BB63) * 1000/(1000 - AP63)</f>
        <v>0</v>
      </c>
      <c r="AO63">
        <v>11.07523112976134</v>
      </c>
      <c r="AP63">
        <v>19.56959939393938</v>
      </c>
      <c r="AQ63">
        <v>-6.520297045415688E-05</v>
      </c>
      <c r="AR63">
        <v>87.88653893097961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1663338055.214286</v>
      </c>
      <c r="BH63">
        <v>692.0540714285714</v>
      </c>
      <c r="BI63">
        <v>743.1961785714286</v>
      </c>
      <c r="BJ63">
        <v>19.57721785714286</v>
      </c>
      <c r="BK63">
        <v>11.09481428571428</v>
      </c>
      <c r="BL63">
        <v>696.7033928571428</v>
      </c>
      <c r="BM63">
        <v>19.74450714285714</v>
      </c>
      <c r="BN63">
        <v>500.0269642857143</v>
      </c>
      <c r="BO63">
        <v>90.67134285714285</v>
      </c>
      <c r="BP63">
        <v>0.09990867857142857</v>
      </c>
      <c r="BQ63">
        <v>26.88407857142857</v>
      </c>
      <c r="BR63">
        <v>25.97049285714285</v>
      </c>
      <c r="BS63">
        <v>999.9000000000002</v>
      </c>
      <c r="BT63">
        <v>0</v>
      </c>
      <c r="BU63">
        <v>0</v>
      </c>
      <c r="BV63">
        <v>10006.16142857143</v>
      </c>
      <c r="BW63">
        <v>0</v>
      </c>
      <c r="BX63">
        <v>712.298392857143</v>
      </c>
      <c r="BY63">
        <v>-51.14208928571428</v>
      </c>
      <c r="BZ63">
        <v>705.8731428571429</v>
      </c>
      <c r="CA63">
        <v>751.5340357142857</v>
      </c>
      <c r="CB63">
        <v>8.482406428571428</v>
      </c>
      <c r="CC63">
        <v>743.1961785714286</v>
      </c>
      <c r="CD63">
        <v>11.09481428571428</v>
      </c>
      <c r="CE63">
        <v>1.775093214285714</v>
      </c>
      <c r="CF63">
        <v>1.005981428571429</v>
      </c>
      <c r="CG63">
        <v>15.56916785714286</v>
      </c>
      <c r="CH63">
        <v>7.003280357142857</v>
      </c>
      <c r="CI63">
        <v>1499.990357142857</v>
      </c>
      <c r="CJ63">
        <v>0.9730059999999999</v>
      </c>
      <c r="CK63">
        <v>0.02699373214285715</v>
      </c>
      <c r="CL63">
        <v>0</v>
      </c>
      <c r="CM63">
        <v>2.285471428571428</v>
      </c>
      <c r="CN63">
        <v>0</v>
      </c>
      <c r="CO63">
        <v>13081</v>
      </c>
      <c r="CP63">
        <v>12533.325</v>
      </c>
      <c r="CQ63">
        <v>37.36596428571429</v>
      </c>
      <c r="CR63">
        <v>38.80978571428572</v>
      </c>
      <c r="CS63">
        <v>37.89714285714285</v>
      </c>
      <c r="CT63">
        <v>37.9415</v>
      </c>
      <c r="CU63">
        <v>36.87717857142857</v>
      </c>
      <c r="CV63">
        <v>1459.500714285714</v>
      </c>
      <c r="CW63">
        <v>40.48892857142857</v>
      </c>
      <c r="CX63">
        <v>0</v>
      </c>
      <c r="CY63">
        <v>1663338063.2</v>
      </c>
      <c r="CZ63">
        <v>0</v>
      </c>
      <c r="DA63">
        <v>0</v>
      </c>
      <c r="DB63" t="s">
        <v>356</v>
      </c>
      <c r="DC63">
        <v>1662142938.1</v>
      </c>
      <c r="DD63">
        <v>1662142938.1</v>
      </c>
      <c r="DE63">
        <v>0</v>
      </c>
      <c r="DF63">
        <v>0.077</v>
      </c>
      <c r="DG63">
        <v>-0.133</v>
      </c>
      <c r="DH63">
        <v>-3.393</v>
      </c>
      <c r="DI63">
        <v>-0.24</v>
      </c>
      <c r="DJ63">
        <v>419</v>
      </c>
      <c r="DK63">
        <v>24</v>
      </c>
      <c r="DL63">
        <v>0.26</v>
      </c>
      <c r="DM63">
        <v>0.23</v>
      </c>
      <c r="DN63">
        <v>-51.02628048780488</v>
      </c>
      <c r="DO63">
        <v>-1.871512891986105</v>
      </c>
      <c r="DP63">
        <v>0.1921768916078487</v>
      </c>
      <c r="DQ63">
        <v>0</v>
      </c>
      <c r="DR63">
        <v>8.474578780487803</v>
      </c>
      <c r="DS63">
        <v>0.1708200000000089</v>
      </c>
      <c r="DT63">
        <v>0.02076058862306657</v>
      </c>
      <c r="DU63">
        <v>0</v>
      </c>
      <c r="DV63">
        <v>0</v>
      </c>
      <c r="DW63">
        <v>2</v>
      </c>
      <c r="DX63" t="s">
        <v>363</v>
      </c>
      <c r="DY63">
        <v>2.98216</v>
      </c>
      <c r="DZ63">
        <v>2.71539</v>
      </c>
      <c r="EA63">
        <v>0.139403</v>
      </c>
      <c r="EB63">
        <v>0.143895</v>
      </c>
      <c r="EC63">
        <v>0.0935047</v>
      </c>
      <c r="ED63">
        <v>0.0604985</v>
      </c>
      <c r="EE63">
        <v>27259.9</v>
      </c>
      <c r="EF63">
        <v>27248.9</v>
      </c>
      <c r="EG63">
        <v>29443.5</v>
      </c>
      <c r="EH63">
        <v>29438.9</v>
      </c>
      <c r="EI63">
        <v>35385.6</v>
      </c>
      <c r="EJ63">
        <v>36764.9</v>
      </c>
      <c r="EK63">
        <v>41499.7</v>
      </c>
      <c r="EL63">
        <v>41931.4</v>
      </c>
      <c r="EM63">
        <v>1.9675</v>
      </c>
      <c r="EN63">
        <v>1.86683</v>
      </c>
      <c r="EO63">
        <v>0.0168048</v>
      </c>
      <c r="EP63">
        <v>0</v>
      </c>
      <c r="EQ63">
        <v>25.7067</v>
      </c>
      <c r="ER63">
        <v>999.9</v>
      </c>
      <c r="ES63">
        <v>60.8</v>
      </c>
      <c r="ET63">
        <v>29.9</v>
      </c>
      <c r="EU63">
        <v>28.4041</v>
      </c>
      <c r="EV63">
        <v>63.6969</v>
      </c>
      <c r="EW63">
        <v>35.1843</v>
      </c>
      <c r="EX63">
        <v>1</v>
      </c>
      <c r="EY63">
        <v>-0.0122993</v>
      </c>
      <c r="EZ63">
        <v>0.613941</v>
      </c>
      <c r="FA63">
        <v>20.3897</v>
      </c>
      <c r="FB63">
        <v>5.21639</v>
      </c>
      <c r="FC63">
        <v>12.0099</v>
      </c>
      <c r="FD63">
        <v>4.98935</v>
      </c>
      <c r="FE63">
        <v>3.2885</v>
      </c>
      <c r="FF63">
        <v>9999</v>
      </c>
      <c r="FG63">
        <v>9999</v>
      </c>
      <c r="FH63">
        <v>9999</v>
      </c>
      <c r="FI63">
        <v>233.9</v>
      </c>
      <c r="FJ63">
        <v>1.86719</v>
      </c>
      <c r="FK63">
        <v>1.86624</v>
      </c>
      <c r="FL63">
        <v>1.86568</v>
      </c>
      <c r="FM63">
        <v>1.86562</v>
      </c>
      <c r="FN63">
        <v>1.86741</v>
      </c>
      <c r="FO63">
        <v>1.86996</v>
      </c>
      <c r="FP63">
        <v>1.86858</v>
      </c>
      <c r="FQ63">
        <v>1.8701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-4.729</v>
      </c>
      <c r="GF63">
        <v>-0.1673</v>
      </c>
      <c r="GG63">
        <v>-2.195102806586654</v>
      </c>
      <c r="GH63">
        <v>-0.004122691595359968</v>
      </c>
      <c r="GI63">
        <v>1.072409145259099E-06</v>
      </c>
      <c r="GJ63">
        <v>-3.02996143763856E-10</v>
      </c>
      <c r="GK63">
        <v>-0.2199643628225807</v>
      </c>
      <c r="GL63">
        <v>-0.007501815610006822</v>
      </c>
      <c r="GM63">
        <v>0.0006897476983249637</v>
      </c>
      <c r="GN63">
        <v>-8.847485469147719E-06</v>
      </c>
      <c r="GO63">
        <v>3</v>
      </c>
      <c r="GP63">
        <v>2326</v>
      </c>
      <c r="GQ63">
        <v>1</v>
      </c>
      <c r="GR63">
        <v>31</v>
      </c>
      <c r="GS63">
        <v>19918.7</v>
      </c>
      <c r="GT63">
        <v>19918.7</v>
      </c>
      <c r="GU63">
        <v>1.69556</v>
      </c>
      <c r="GV63">
        <v>2.21191</v>
      </c>
      <c r="GW63">
        <v>1.39648</v>
      </c>
      <c r="GX63">
        <v>2.3584</v>
      </c>
      <c r="GY63">
        <v>1.49536</v>
      </c>
      <c r="GZ63">
        <v>2.36938</v>
      </c>
      <c r="HA63">
        <v>34.1678</v>
      </c>
      <c r="HB63">
        <v>15.927</v>
      </c>
      <c r="HC63">
        <v>18</v>
      </c>
      <c r="HD63">
        <v>531.135</v>
      </c>
      <c r="HE63">
        <v>423.213</v>
      </c>
      <c r="HF63">
        <v>25.0005</v>
      </c>
      <c r="HG63">
        <v>27.2054</v>
      </c>
      <c r="HH63">
        <v>30.0008</v>
      </c>
      <c r="HI63">
        <v>27.1089</v>
      </c>
      <c r="HJ63">
        <v>27.0461</v>
      </c>
      <c r="HK63">
        <v>33.9791</v>
      </c>
      <c r="HL63">
        <v>57.0023</v>
      </c>
      <c r="HM63">
        <v>0</v>
      </c>
      <c r="HN63">
        <v>25</v>
      </c>
      <c r="HO63">
        <v>787.8630000000001</v>
      </c>
      <c r="HP63">
        <v>10.9825</v>
      </c>
      <c r="HQ63">
        <v>100.724</v>
      </c>
      <c r="HR63">
        <v>100.724</v>
      </c>
    </row>
    <row r="64" spans="1:226">
      <c r="A64">
        <v>48</v>
      </c>
      <c r="B64">
        <v>1663338068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1663338060.5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785.1293347847176</v>
      </c>
      <c r="AK64">
        <v>747.5771212121211</v>
      </c>
      <c r="AL64">
        <v>3.416076965968419</v>
      </c>
      <c r="AM64">
        <v>64.82162576827348</v>
      </c>
      <c r="AN64">
        <f>(AP64 - AO64 + BO64*1E3/(8.314*(BQ64+273.15)) * AR64/BN64 * AQ64) * BN64/(100*BB64) * 1000/(1000 - AP64)</f>
        <v>0</v>
      </c>
      <c r="AO64">
        <v>11.05897848193532</v>
      </c>
      <c r="AP64">
        <v>19.56769030303029</v>
      </c>
      <c r="AQ64">
        <v>3.193859716254012E-05</v>
      </c>
      <c r="AR64">
        <v>87.88653893097961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1663338060.5</v>
      </c>
      <c r="BH64">
        <v>709.6089259259259</v>
      </c>
      <c r="BI64">
        <v>760.9549999999998</v>
      </c>
      <c r="BJ64">
        <v>19.57434074074074</v>
      </c>
      <c r="BK64">
        <v>11.0678962962963</v>
      </c>
      <c r="BL64">
        <v>714.3121851851852</v>
      </c>
      <c r="BM64">
        <v>19.74166296296296</v>
      </c>
      <c r="BN64">
        <v>500.0502592592592</v>
      </c>
      <c r="BO64">
        <v>90.67224074074073</v>
      </c>
      <c r="BP64">
        <v>0.09994096296296295</v>
      </c>
      <c r="BQ64">
        <v>26.88471111111111</v>
      </c>
      <c r="BR64">
        <v>25.97523333333333</v>
      </c>
      <c r="BS64">
        <v>999.9000000000001</v>
      </c>
      <c r="BT64">
        <v>0</v>
      </c>
      <c r="BU64">
        <v>0</v>
      </c>
      <c r="BV64">
        <v>10000.84</v>
      </c>
      <c r="BW64">
        <v>0</v>
      </c>
      <c r="BX64">
        <v>712.907111111111</v>
      </c>
      <c r="BY64">
        <v>-51.34598518518519</v>
      </c>
      <c r="BZ64">
        <v>723.7763703703704</v>
      </c>
      <c r="CA64">
        <v>769.471074074074</v>
      </c>
      <c r="CB64">
        <v>8.506445555555556</v>
      </c>
      <c r="CC64">
        <v>760.9549999999998</v>
      </c>
      <c r="CD64">
        <v>11.0678962962963</v>
      </c>
      <c r="CE64">
        <v>1.77485</v>
      </c>
      <c r="CF64">
        <v>1.003551037037037</v>
      </c>
      <c r="CG64">
        <v>15.56702962962963</v>
      </c>
      <c r="CH64">
        <v>6.968017037037037</v>
      </c>
      <c r="CI64">
        <v>1499.991111111111</v>
      </c>
      <c r="CJ64">
        <v>0.9730052592592593</v>
      </c>
      <c r="CK64">
        <v>0.02699451111111111</v>
      </c>
      <c r="CL64">
        <v>0</v>
      </c>
      <c r="CM64">
        <v>2.2542</v>
      </c>
      <c r="CN64">
        <v>0</v>
      </c>
      <c r="CO64">
        <v>13070.5962962963</v>
      </c>
      <c r="CP64">
        <v>12533.32592592592</v>
      </c>
      <c r="CQ64">
        <v>37.34233333333334</v>
      </c>
      <c r="CR64">
        <v>38.78903703703704</v>
      </c>
      <c r="CS64">
        <v>37.868</v>
      </c>
      <c r="CT64">
        <v>37.937</v>
      </c>
      <c r="CU64">
        <v>36.861</v>
      </c>
      <c r="CV64">
        <v>1459.498148148148</v>
      </c>
      <c r="CW64">
        <v>40.49222222222222</v>
      </c>
      <c r="CX64">
        <v>0</v>
      </c>
      <c r="CY64">
        <v>1663338068</v>
      </c>
      <c r="CZ64">
        <v>0</v>
      </c>
      <c r="DA64">
        <v>0</v>
      </c>
      <c r="DB64" t="s">
        <v>356</v>
      </c>
      <c r="DC64">
        <v>1662142938.1</v>
      </c>
      <c r="DD64">
        <v>1662142938.1</v>
      </c>
      <c r="DE64">
        <v>0</v>
      </c>
      <c r="DF64">
        <v>0.077</v>
      </c>
      <c r="DG64">
        <v>-0.133</v>
      </c>
      <c r="DH64">
        <v>-3.393</v>
      </c>
      <c r="DI64">
        <v>-0.24</v>
      </c>
      <c r="DJ64">
        <v>419</v>
      </c>
      <c r="DK64">
        <v>24</v>
      </c>
      <c r="DL64">
        <v>0.26</v>
      </c>
      <c r="DM64">
        <v>0.23</v>
      </c>
      <c r="DN64">
        <v>-51.23261</v>
      </c>
      <c r="DO64">
        <v>-2.396548592870541</v>
      </c>
      <c r="DP64">
        <v>0.2352753331737099</v>
      </c>
      <c r="DQ64">
        <v>0</v>
      </c>
      <c r="DR64">
        <v>8.489931250000001</v>
      </c>
      <c r="DS64">
        <v>0.2261021763602147</v>
      </c>
      <c r="DT64">
        <v>0.02552877025901354</v>
      </c>
      <c r="DU64">
        <v>0</v>
      </c>
      <c r="DV64">
        <v>0</v>
      </c>
      <c r="DW64">
        <v>2</v>
      </c>
      <c r="DX64" t="s">
        <v>363</v>
      </c>
      <c r="DY64">
        <v>2.98235</v>
      </c>
      <c r="DZ64">
        <v>2.71592</v>
      </c>
      <c r="EA64">
        <v>0.141587</v>
      </c>
      <c r="EB64">
        <v>0.145986</v>
      </c>
      <c r="EC64">
        <v>0.09348770000000001</v>
      </c>
      <c r="ED64">
        <v>0.0601784</v>
      </c>
      <c r="EE64">
        <v>27190.4</v>
      </c>
      <c r="EF64">
        <v>27181.9</v>
      </c>
      <c r="EG64">
        <v>29443.1</v>
      </c>
      <c r="EH64">
        <v>29438.5</v>
      </c>
      <c r="EI64">
        <v>35385.7</v>
      </c>
      <c r="EJ64">
        <v>36777.1</v>
      </c>
      <c r="EK64">
        <v>41499</v>
      </c>
      <c r="EL64">
        <v>41930.9</v>
      </c>
      <c r="EM64">
        <v>1.96747</v>
      </c>
      <c r="EN64">
        <v>1.86633</v>
      </c>
      <c r="EO64">
        <v>0.0164919</v>
      </c>
      <c r="EP64">
        <v>0</v>
      </c>
      <c r="EQ64">
        <v>25.7148</v>
      </c>
      <c r="ER64">
        <v>999.9</v>
      </c>
      <c r="ES64">
        <v>60.8</v>
      </c>
      <c r="ET64">
        <v>30</v>
      </c>
      <c r="EU64">
        <v>28.5645</v>
      </c>
      <c r="EV64">
        <v>63.7069</v>
      </c>
      <c r="EW64">
        <v>35.4968</v>
      </c>
      <c r="EX64">
        <v>1</v>
      </c>
      <c r="EY64">
        <v>-0.0117022</v>
      </c>
      <c r="EZ64">
        <v>0.613766</v>
      </c>
      <c r="FA64">
        <v>20.3896</v>
      </c>
      <c r="FB64">
        <v>5.21684</v>
      </c>
      <c r="FC64">
        <v>12.0099</v>
      </c>
      <c r="FD64">
        <v>4.9894</v>
      </c>
      <c r="FE64">
        <v>3.2885</v>
      </c>
      <c r="FF64">
        <v>9999</v>
      </c>
      <c r="FG64">
        <v>9999</v>
      </c>
      <c r="FH64">
        <v>9999</v>
      </c>
      <c r="FI64">
        <v>233.9</v>
      </c>
      <c r="FJ64">
        <v>1.86719</v>
      </c>
      <c r="FK64">
        <v>1.86627</v>
      </c>
      <c r="FL64">
        <v>1.86566</v>
      </c>
      <c r="FM64">
        <v>1.86561</v>
      </c>
      <c r="FN64">
        <v>1.86743</v>
      </c>
      <c r="FO64">
        <v>1.86996</v>
      </c>
      <c r="FP64">
        <v>1.86859</v>
      </c>
      <c r="FQ64">
        <v>1.87007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-4.78</v>
      </c>
      <c r="GF64">
        <v>-0.1674</v>
      </c>
      <c r="GG64">
        <v>-2.195102806586654</v>
      </c>
      <c r="GH64">
        <v>-0.004122691595359968</v>
      </c>
      <c r="GI64">
        <v>1.072409145259099E-06</v>
      </c>
      <c r="GJ64">
        <v>-3.02996143763856E-10</v>
      </c>
      <c r="GK64">
        <v>-0.2199643628225807</v>
      </c>
      <c r="GL64">
        <v>-0.007501815610006822</v>
      </c>
      <c r="GM64">
        <v>0.0006897476983249637</v>
      </c>
      <c r="GN64">
        <v>-8.847485469147719E-06</v>
      </c>
      <c r="GO64">
        <v>3</v>
      </c>
      <c r="GP64">
        <v>2326</v>
      </c>
      <c r="GQ64">
        <v>1</v>
      </c>
      <c r="GR64">
        <v>31</v>
      </c>
      <c r="GS64">
        <v>19918.8</v>
      </c>
      <c r="GT64">
        <v>19918.8</v>
      </c>
      <c r="GU64">
        <v>1.72729</v>
      </c>
      <c r="GV64">
        <v>2.21191</v>
      </c>
      <c r="GW64">
        <v>1.39648</v>
      </c>
      <c r="GX64">
        <v>2.3584</v>
      </c>
      <c r="GY64">
        <v>1.49536</v>
      </c>
      <c r="GZ64">
        <v>2.32788</v>
      </c>
      <c r="HA64">
        <v>34.1678</v>
      </c>
      <c r="HB64">
        <v>15.9182</v>
      </c>
      <c r="HC64">
        <v>18</v>
      </c>
      <c r="HD64">
        <v>531.176</v>
      </c>
      <c r="HE64">
        <v>422.961</v>
      </c>
      <c r="HF64">
        <v>25.0002</v>
      </c>
      <c r="HG64">
        <v>27.2135</v>
      </c>
      <c r="HH64">
        <v>30.0006</v>
      </c>
      <c r="HI64">
        <v>27.1151</v>
      </c>
      <c r="HJ64">
        <v>27.0517</v>
      </c>
      <c r="HK64">
        <v>34.5855</v>
      </c>
      <c r="HL64">
        <v>57.0023</v>
      </c>
      <c r="HM64">
        <v>0</v>
      </c>
      <c r="HN64">
        <v>25</v>
      </c>
      <c r="HO64">
        <v>807.9</v>
      </c>
      <c r="HP64">
        <v>10.9765</v>
      </c>
      <c r="HQ64">
        <v>100.723</v>
      </c>
      <c r="HR64">
        <v>100.723</v>
      </c>
    </row>
    <row r="65" spans="1:226">
      <c r="A65">
        <v>49</v>
      </c>
      <c r="B65">
        <v>1663338073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1663338065.214286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801.8454643521071</v>
      </c>
      <c r="AK65">
        <v>764.4249212121211</v>
      </c>
      <c r="AL65">
        <v>3.368324780858691</v>
      </c>
      <c r="AM65">
        <v>64.82162576827348</v>
      </c>
      <c r="AN65">
        <f>(AP65 - AO65 + BO65*1E3/(8.314*(BQ65+273.15)) * AR65/BN65 * AQ65) * BN65/(100*BB65) * 1000/(1000 - AP65)</f>
        <v>0</v>
      </c>
      <c r="AO65">
        <v>10.99533715283308</v>
      </c>
      <c r="AP65">
        <v>19.54609757575757</v>
      </c>
      <c r="AQ65">
        <v>-0.005001676844204352</v>
      </c>
      <c r="AR65">
        <v>87.88653893097961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1663338065.214286</v>
      </c>
      <c r="BH65">
        <v>725.2742500000001</v>
      </c>
      <c r="BI65">
        <v>776.7755357142858</v>
      </c>
      <c r="BJ65">
        <v>19.56550714285714</v>
      </c>
      <c r="BK65">
        <v>11.04056785714286</v>
      </c>
      <c r="BL65">
        <v>730.0253571428573</v>
      </c>
      <c r="BM65">
        <v>19.73291785714285</v>
      </c>
      <c r="BN65">
        <v>500.0581071428572</v>
      </c>
      <c r="BO65">
        <v>90.67345357142858</v>
      </c>
      <c r="BP65">
        <v>0.09998665714285715</v>
      </c>
      <c r="BQ65">
        <v>26.88166785714286</v>
      </c>
      <c r="BR65">
        <v>25.97731428571429</v>
      </c>
      <c r="BS65">
        <v>999.9000000000002</v>
      </c>
      <c r="BT65">
        <v>0</v>
      </c>
      <c r="BU65">
        <v>0</v>
      </c>
      <c r="BV65">
        <v>10002.41714285714</v>
      </c>
      <c r="BW65">
        <v>0</v>
      </c>
      <c r="BX65">
        <v>713.5444285714285</v>
      </c>
      <c r="BY65">
        <v>-51.50114642857142</v>
      </c>
      <c r="BZ65">
        <v>739.7477142857143</v>
      </c>
      <c r="CA65">
        <v>785.4467142857145</v>
      </c>
      <c r="CB65">
        <v>8.524946785714286</v>
      </c>
      <c r="CC65">
        <v>776.7755357142858</v>
      </c>
      <c r="CD65">
        <v>11.04056785714286</v>
      </c>
      <c r="CE65">
        <v>1.774072857142857</v>
      </c>
      <c r="CF65">
        <v>1.001086035714286</v>
      </c>
      <c r="CG65">
        <v>15.56019642857143</v>
      </c>
      <c r="CH65">
        <v>6.932131428571429</v>
      </c>
      <c r="CI65">
        <v>1500.001071428571</v>
      </c>
      <c r="CJ65">
        <v>0.9730063571428572</v>
      </c>
      <c r="CK65">
        <v>0.02699341428571429</v>
      </c>
      <c r="CL65">
        <v>0</v>
      </c>
      <c r="CM65">
        <v>2.343757142857143</v>
      </c>
      <c r="CN65">
        <v>0</v>
      </c>
      <c r="CO65">
        <v>13062.47857142857</v>
      </c>
      <c r="CP65">
        <v>12533.40714285714</v>
      </c>
      <c r="CQ65">
        <v>37.30332142857143</v>
      </c>
      <c r="CR65">
        <v>38.76992857142857</v>
      </c>
      <c r="CS65">
        <v>37.848</v>
      </c>
      <c r="CT65">
        <v>37.93478571428572</v>
      </c>
      <c r="CU65">
        <v>36.84125</v>
      </c>
      <c r="CV65">
        <v>1459.508214285714</v>
      </c>
      <c r="CW65">
        <v>40.4925</v>
      </c>
      <c r="CX65">
        <v>0</v>
      </c>
      <c r="CY65">
        <v>1663338072.8</v>
      </c>
      <c r="CZ65">
        <v>0</v>
      </c>
      <c r="DA65">
        <v>0</v>
      </c>
      <c r="DB65" t="s">
        <v>356</v>
      </c>
      <c r="DC65">
        <v>1662142938.1</v>
      </c>
      <c r="DD65">
        <v>1662142938.1</v>
      </c>
      <c r="DE65">
        <v>0</v>
      </c>
      <c r="DF65">
        <v>0.077</v>
      </c>
      <c r="DG65">
        <v>-0.133</v>
      </c>
      <c r="DH65">
        <v>-3.393</v>
      </c>
      <c r="DI65">
        <v>-0.24</v>
      </c>
      <c r="DJ65">
        <v>419</v>
      </c>
      <c r="DK65">
        <v>24</v>
      </c>
      <c r="DL65">
        <v>0.26</v>
      </c>
      <c r="DM65">
        <v>0.23</v>
      </c>
      <c r="DN65">
        <v>-51.38135250000001</v>
      </c>
      <c r="DO65">
        <v>-2.078617260787882</v>
      </c>
      <c r="DP65">
        <v>0.2124043313912173</v>
      </c>
      <c r="DQ65">
        <v>0</v>
      </c>
      <c r="DR65">
        <v>8.516121</v>
      </c>
      <c r="DS65">
        <v>0.2575490431519539</v>
      </c>
      <c r="DT65">
        <v>0.02925004314526745</v>
      </c>
      <c r="DU65">
        <v>0</v>
      </c>
      <c r="DV65">
        <v>0</v>
      </c>
      <c r="DW65">
        <v>2</v>
      </c>
      <c r="DX65" t="s">
        <v>363</v>
      </c>
      <c r="DY65">
        <v>2.98234</v>
      </c>
      <c r="DZ65">
        <v>2.71564</v>
      </c>
      <c r="EA65">
        <v>0.143721</v>
      </c>
      <c r="EB65">
        <v>0.148059</v>
      </c>
      <c r="EC65">
        <v>0.0934181</v>
      </c>
      <c r="ED65">
        <v>0.0601506</v>
      </c>
      <c r="EE65">
        <v>27122.5</v>
      </c>
      <c r="EF65">
        <v>27115.3</v>
      </c>
      <c r="EG65">
        <v>29442.8</v>
      </c>
      <c r="EH65">
        <v>29437.8</v>
      </c>
      <c r="EI65">
        <v>35388.3</v>
      </c>
      <c r="EJ65">
        <v>36777.3</v>
      </c>
      <c r="EK65">
        <v>41498.8</v>
      </c>
      <c r="EL65">
        <v>41929.9</v>
      </c>
      <c r="EM65">
        <v>1.96742</v>
      </c>
      <c r="EN65">
        <v>1.8663</v>
      </c>
      <c r="EO65">
        <v>0.0148378</v>
      </c>
      <c r="EP65">
        <v>0</v>
      </c>
      <c r="EQ65">
        <v>25.7201</v>
      </c>
      <c r="ER65">
        <v>999.9</v>
      </c>
      <c r="ES65">
        <v>60.9</v>
      </c>
      <c r="ET65">
        <v>30</v>
      </c>
      <c r="EU65">
        <v>28.6136</v>
      </c>
      <c r="EV65">
        <v>63.5369</v>
      </c>
      <c r="EW65">
        <v>34.976</v>
      </c>
      <c r="EX65">
        <v>1</v>
      </c>
      <c r="EY65">
        <v>-0.0110823</v>
      </c>
      <c r="EZ65">
        <v>0.612718</v>
      </c>
      <c r="FA65">
        <v>20.3899</v>
      </c>
      <c r="FB65">
        <v>5.21669</v>
      </c>
      <c r="FC65">
        <v>12.0099</v>
      </c>
      <c r="FD65">
        <v>4.9893</v>
      </c>
      <c r="FE65">
        <v>3.28845</v>
      </c>
      <c r="FF65">
        <v>9999</v>
      </c>
      <c r="FG65">
        <v>9999</v>
      </c>
      <c r="FH65">
        <v>9999</v>
      </c>
      <c r="FI65">
        <v>233.9</v>
      </c>
      <c r="FJ65">
        <v>1.86718</v>
      </c>
      <c r="FK65">
        <v>1.86624</v>
      </c>
      <c r="FL65">
        <v>1.86567</v>
      </c>
      <c r="FM65">
        <v>1.86558</v>
      </c>
      <c r="FN65">
        <v>1.86741</v>
      </c>
      <c r="FO65">
        <v>1.86996</v>
      </c>
      <c r="FP65">
        <v>1.86858</v>
      </c>
      <c r="FQ65">
        <v>1.87006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-4.83</v>
      </c>
      <c r="GF65">
        <v>-0.1676</v>
      </c>
      <c r="GG65">
        <v>-2.195102806586654</v>
      </c>
      <c r="GH65">
        <v>-0.004122691595359968</v>
      </c>
      <c r="GI65">
        <v>1.072409145259099E-06</v>
      </c>
      <c r="GJ65">
        <v>-3.02996143763856E-10</v>
      </c>
      <c r="GK65">
        <v>-0.2199643628225807</v>
      </c>
      <c r="GL65">
        <v>-0.007501815610006822</v>
      </c>
      <c r="GM65">
        <v>0.0006897476983249637</v>
      </c>
      <c r="GN65">
        <v>-8.847485469147719E-06</v>
      </c>
      <c r="GO65">
        <v>3</v>
      </c>
      <c r="GP65">
        <v>2326</v>
      </c>
      <c r="GQ65">
        <v>1</v>
      </c>
      <c r="GR65">
        <v>31</v>
      </c>
      <c r="GS65">
        <v>19918.9</v>
      </c>
      <c r="GT65">
        <v>19918.9</v>
      </c>
      <c r="GU65">
        <v>1.75537</v>
      </c>
      <c r="GV65">
        <v>2.20825</v>
      </c>
      <c r="GW65">
        <v>1.39648</v>
      </c>
      <c r="GX65">
        <v>2.35596</v>
      </c>
      <c r="GY65">
        <v>1.49536</v>
      </c>
      <c r="GZ65">
        <v>2.44141</v>
      </c>
      <c r="HA65">
        <v>34.1905</v>
      </c>
      <c r="HB65">
        <v>15.927</v>
      </c>
      <c r="HC65">
        <v>18</v>
      </c>
      <c r="HD65">
        <v>531.2</v>
      </c>
      <c r="HE65">
        <v>422.988</v>
      </c>
      <c r="HF65">
        <v>24.9999</v>
      </c>
      <c r="HG65">
        <v>27.221</v>
      </c>
      <c r="HH65">
        <v>30.0007</v>
      </c>
      <c r="HI65">
        <v>27.1214</v>
      </c>
      <c r="HJ65">
        <v>27.0574</v>
      </c>
      <c r="HK65">
        <v>35.1288</v>
      </c>
      <c r="HL65">
        <v>57.0023</v>
      </c>
      <c r="HM65">
        <v>0</v>
      </c>
      <c r="HN65">
        <v>25</v>
      </c>
      <c r="HO65">
        <v>821.258</v>
      </c>
      <c r="HP65">
        <v>10.985</v>
      </c>
      <c r="HQ65">
        <v>100.722</v>
      </c>
      <c r="HR65">
        <v>100.721</v>
      </c>
    </row>
    <row r="66" spans="1:226">
      <c r="A66">
        <v>50</v>
      </c>
      <c r="B66">
        <v>1663338078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1663338070.5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818.9062140592673</v>
      </c>
      <c r="AK66">
        <v>781.3170727272723</v>
      </c>
      <c r="AL66">
        <v>3.374697893677257</v>
      </c>
      <c r="AM66">
        <v>64.82162576827348</v>
      </c>
      <c r="AN66">
        <f>(AP66 - AO66 + BO66*1E3/(8.314*(BQ66+273.15)) * AR66/BN66 * AQ66) * BN66/(100*BB66) * 1000/(1000 - AP66)</f>
        <v>0</v>
      </c>
      <c r="AO66">
        <v>10.99657717326493</v>
      </c>
      <c r="AP66">
        <v>19.53916727272728</v>
      </c>
      <c r="AQ66">
        <v>-0.0005040795517581417</v>
      </c>
      <c r="AR66">
        <v>87.88653893097961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1663338070.5</v>
      </c>
      <c r="BH66">
        <v>742.8525555555556</v>
      </c>
      <c r="BI66">
        <v>794.5271851851851</v>
      </c>
      <c r="BJ66">
        <v>19.55517037037037</v>
      </c>
      <c r="BK66">
        <v>11.01305555555556</v>
      </c>
      <c r="BL66">
        <v>747.657111111111</v>
      </c>
      <c r="BM66">
        <v>19.72267777777778</v>
      </c>
      <c r="BN66">
        <v>500.0514444444445</v>
      </c>
      <c r="BO66">
        <v>90.67396296296296</v>
      </c>
      <c r="BP66">
        <v>0.09994689999999998</v>
      </c>
      <c r="BQ66">
        <v>26.87477777777778</v>
      </c>
      <c r="BR66">
        <v>25.97671481481482</v>
      </c>
      <c r="BS66">
        <v>999.9000000000001</v>
      </c>
      <c r="BT66">
        <v>0</v>
      </c>
      <c r="BU66">
        <v>0</v>
      </c>
      <c r="BV66">
        <v>10006.90037037037</v>
      </c>
      <c r="BW66">
        <v>0</v>
      </c>
      <c r="BX66">
        <v>714.5282592592591</v>
      </c>
      <c r="BY66">
        <v>-51.67460000000001</v>
      </c>
      <c r="BZ66">
        <v>757.6687407407406</v>
      </c>
      <c r="CA66">
        <v>803.3744814814816</v>
      </c>
      <c r="CB66">
        <v>8.542123703703705</v>
      </c>
      <c r="CC66">
        <v>794.5271851851851</v>
      </c>
      <c r="CD66">
        <v>11.01305555555556</v>
      </c>
      <c r="CE66">
        <v>1.773145555555556</v>
      </c>
      <c r="CF66">
        <v>0.9985972962962963</v>
      </c>
      <c r="CG66">
        <v>15.55203703703704</v>
      </c>
      <c r="CH66">
        <v>6.89589111111111</v>
      </c>
      <c r="CI66">
        <v>1500.016296296296</v>
      </c>
      <c r="CJ66">
        <v>0.9730069259259261</v>
      </c>
      <c r="CK66">
        <v>0.02699288148148149</v>
      </c>
      <c r="CL66">
        <v>0</v>
      </c>
      <c r="CM66">
        <v>2.330711111111111</v>
      </c>
      <c r="CN66">
        <v>0</v>
      </c>
      <c r="CO66">
        <v>13055.10740740741</v>
      </c>
      <c r="CP66">
        <v>12533.54444444445</v>
      </c>
      <c r="CQ66">
        <v>37.27066666666666</v>
      </c>
      <c r="CR66">
        <v>38.75</v>
      </c>
      <c r="CS66">
        <v>37.82370370370371</v>
      </c>
      <c r="CT66">
        <v>37.91403703703703</v>
      </c>
      <c r="CU66">
        <v>36.81903703703704</v>
      </c>
      <c r="CV66">
        <v>1459.524074074074</v>
      </c>
      <c r="CW66">
        <v>40.49222222222222</v>
      </c>
      <c r="CX66">
        <v>0</v>
      </c>
      <c r="CY66">
        <v>1663338078.2</v>
      </c>
      <c r="CZ66">
        <v>0</v>
      </c>
      <c r="DA66">
        <v>0</v>
      </c>
      <c r="DB66" t="s">
        <v>356</v>
      </c>
      <c r="DC66">
        <v>1662142938.1</v>
      </c>
      <c r="DD66">
        <v>1662142938.1</v>
      </c>
      <c r="DE66">
        <v>0</v>
      </c>
      <c r="DF66">
        <v>0.077</v>
      </c>
      <c r="DG66">
        <v>-0.133</v>
      </c>
      <c r="DH66">
        <v>-3.393</v>
      </c>
      <c r="DI66">
        <v>-0.24</v>
      </c>
      <c r="DJ66">
        <v>419</v>
      </c>
      <c r="DK66">
        <v>24</v>
      </c>
      <c r="DL66">
        <v>0.26</v>
      </c>
      <c r="DM66">
        <v>0.23</v>
      </c>
      <c r="DN66">
        <v>-51.5693</v>
      </c>
      <c r="DO66">
        <v>-1.838332457786113</v>
      </c>
      <c r="DP66">
        <v>0.1871500253807087</v>
      </c>
      <c r="DQ66">
        <v>0</v>
      </c>
      <c r="DR66">
        <v>8.528812500000001</v>
      </c>
      <c r="DS66">
        <v>0.221516622889295</v>
      </c>
      <c r="DT66">
        <v>0.02725510023371785</v>
      </c>
      <c r="DU66">
        <v>0</v>
      </c>
      <c r="DV66">
        <v>0</v>
      </c>
      <c r="DW66">
        <v>2</v>
      </c>
      <c r="DX66" t="s">
        <v>363</v>
      </c>
      <c r="DY66">
        <v>2.98199</v>
      </c>
      <c r="DZ66">
        <v>2.71531</v>
      </c>
      <c r="EA66">
        <v>0.14583</v>
      </c>
      <c r="EB66">
        <v>0.1501</v>
      </c>
      <c r="EC66">
        <v>0.0933971</v>
      </c>
      <c r="ED66">
        <v>0.0601692</v>
      </c>
      <c r="EE66">
        <v>27054.6</v>
      </c>
      <c r="EF66">
        <v>27050.5</v>
      </c>
      <c r="EG66">
        <v>29441.7</v>
      </c>
      <c r="EH66">
        <v>29438</v>
      </c>
      <c r="EI66">
        <v>35388</v>
      </c>
      <c r="EJ66">
        <v>36776.5</v>
      </c>
      <c r="EK66">
        <v>41497.3</v>
      </c>
      <c r="EL66">
        <v>41929.8</v>
      </c>
      <c r="EM66">
        <v>1.9671</v>
      </c>
      <c r="EN66">
        <v>1.86637</v>
      </c>
      <c r="EO66">
        <v>0.0147447</v>
      </c>
      <c r="EP66">
        <v>0</v>
      </c>
      <c r="EQ66">
        <v>25.7206</v>
      </c>
      <c r="ER66">
        <v>999.9</v>
      </c>
      <c r="ES66">
        <v>60.9</v>
      </c>
      <c r="ET66">
        <v>30</v>
      </c>
      <c r="EU66">
        <v>28.6166</v>
      </c>
      <c r="EV66">
        <v>63.7269</v>
      </c>
      <c r="EW66">
        <v>35.4768</v>
      </c>
      <c r="EX66">
        <v>1</v>
      </c>
      <c r="EY66">
        <v>-0.0104827</v>
      </c>
      <c r="EZ66">
        <v>0.61092</v>
      </c>
      <c r="FA66">
        <v>20.3898</v>
      </c>
      <c r="FB66">
        <v>5.21564</v>
      </c>
      <c r="FC66">
        <v>12.0099</v>
      </c>
      <c r="FD66">
        <v>4.98735</v>
      </c>
      <c r="FE66">
        <v>3.28842</v>
      </c>
      <c r="FF66">
        <v>9999</v>
      </c>
      <c r="FG66">
        <v>9999</v>
      </c>
      <c r="FH66">
        <v>9999</v>
      </c>
      <c r="FI66">
        <v>233.9</v>
      </c>
      <c r="FJ66">
        <v>1.86712</v>
      </c>
      <c r="FK66">
        <v>1.86627</v>
      </c>
      <c r="FL66">
        <v>1.86567</v>
      </c>
      <c r="FM66">
        <v>1.86565</v>
      </c>
      <c r="FN66">
        <v>1.86743</v>
      </c>
      <c r="FO66">
        <v>1.86996</v>
      </c>
      <c r="FP66">
        <v>1.86859</v>
      </c>
      <c r="FQ66">
        <v>1.8701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-4.88</v>
      </c>
      <c r="GF66">
        <v>-0.1677</v>
      </c>
      <c r="GG66">
        <v>-2.195102806586654</v>
      </c>
      <c r="GH66">
        <v>-0.004122691595359968</v>
      </c>
      <c r="GI66">
        <v>1.072409145259099E-06</v>
      </c>
      <c r="GJ66">
        <v>-3.02996143763856E-10</v>
      </c>
      <c r="GK66">
        <v>-0.2199643628225807</v>
      </c>
      <c r="GL66">
        <v>-0.007501815610006822</v>
      </c>
      <c r="GM66">
        <v>0.0006897476983249637</v>
      </c>
      <c r="GN66">
        <v>-8.847485469147719E-06</v>
      </c>
      <c r="GO66">
        <v>3</v>
      </c>
      <c r="GP66">
        <v>2326</v>
      </c>
      <c r="GQ66">
        <v>1</v>
      </c>
      <c r="GR66">
        <v>31</v>
      </c>
      <c r="GS66">
        <v>19919</v>
      </c>
      <c r="GT66">
        <v>19919</v>
      </c>
      <c r="GU66">
        <v>1.77979</v>
      </c>
      <c r="GV66">
        <v>2.20459</v>
      </c>
      <c r="GW66">
        <v>1.39648</v>
      </c>
      <c r="GX66">
        <v>2.3584</v>
      </c>
      <c r="GY66">
        <v>1.49536</v>
      </c>
      <c r="GZ66">
        <v>2.44385</v>
      </c>
      <c r="HA66">
        <v>34.1905</v>
      </c>
      <c r="HB66">
        <v>15.9358</v>
      </c>
      <c r="HC66">
        <v>18</v>
      </c>
      <c r="HD66">
        <v>531.035</v>
      </c>
      <c r="HE66">
        <v>423.074</v>
      </c>
      <c r="HF66">
        <v>24.9997</v>
      </c>
      <c r="HG66">
        <v>27.2285</v>
      </c>
      <c r="HH66">
        <v>30.0006</v>
      </c>
      <c r="HI66">
        <v>27.1271</v>
      </c>
      <c r="HJ66">
        <v>27.0631</v>
      </c>
      <c r="HK66">
        <v>35.7292</v>
      </c>
      <c r="HL66">
        <v>57.0023</v>
      </c>
      <c r="HM66">
        <v>0</v>
      </c>
      <c r="HN66">
        <v>25</v>
      </c>
      <c r="HO66">
        <v>841.294</v>
      </c>
      <c r="HP66">
        <v>10.9811</v>
      </c>
      <c r="HQ66">
        <v>100.718</v>
      </c>
      <c r="HR66">
        <v>100.721</v>
      </c>
    </row>
    <row r="67" spans="1:226">
      <c r="A67">
        <v>51</v>
      </c>
      <c r="B67">
        <v>1663338083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1663338075.214286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835.8704160897777</v>
      </c>
      <c r="AK67">
        <v>798.2993090909093</v>
      </c>
      <c r="AL67">
        <v>3.407643797187686</v>
      </c>
      <c r="AM67">
        <v>64.82162576827348</v>
      </c>
      <c r="AN67">
        <f>(AP67 - AO67 + BO67*1E3/(8.314*(BQ67+273.15)) * AR67/BN67 * AQ67) * BN67/(100*BB67) * 1000/(1000 - AP67)</f>
        <v>0</v>
      </c>
      <c r="AO67">
        <v>11.00260557266938</v>
      </c>
      <c r="AP67">
        <v>19.53878424242424</v>
      </c>
      <c r="AQ67">
        <v>-4.468490457652892E-06</v>
      </c>
      <c r="AR67">
        <v>87.88653893097961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1663338075.214286</v>
      </c>
      <c r="BH67">
        <v>758.4979642857144</v>
      </c>
      <c r="BI67">
        <v>810.3099642857142</v>
      </c>
      <c r="BJ67">
        <v>19.54523571428572</v>
      </c>
      <c r="BK67">
        <v>10.9991</v>
      </c>
      <c r="BL67">
        <v>763.3499642857141</v>
      </c>
      <c r="BM67">
        <v>19.71283214285714</v>
      </c>
      <c r="BN67">
        <v>500.0476785714285</v>
      </c>
      <c r="BO67">
        <v>90.67348214285714</v>
      </c>
      <c r="BP67">
        <v>0.09997083214285717</v>
      </c>
      <c r="BQ67">
        <v>26.86907857142858</v>
      </c>
      <c r="BR67">
        <v>25.96764285714286</v>
      </c>
      <c r="BS67">
        <v>999.9000000000002</v>
      </c>
      <c r="BT67">
        <v>0</v>
      </c>
      <c r="BU67">
        <v>0</v>
      </c>
      <c r="BV67">
        <v>10005.42357142857</v>
      </c>
      <c r="BW67">
        <v>0</v>
      </c>
      <c r="BX67">
        <v>715.5213214285715</v>
      </c>
      <c r="BY67">
        <v>-51.81200714285715</v>
      </c>
      <c r="BZ67">
        <v>773.6185357142857</v>
      </c>
      <c r="CA67">
        <v>819.3218928571429</v>
      </c>
      <c r="CB67">
        <v>8.546141785714285</v>
      </c>
      <c r="CC67">
        <v>810.3099642857142</v>
      </c>
      <c r="CD67">
        <v>10.9991</v>
      </c>
      <c r="CE67">
        <v>1.772234285714286</v>
      </c>
      <c r="CF67">
        <v>0.9973266428571429</v>
      </c>
      <c r="CG67">
        <v>15.544025</v>
      </c>
      <c r="CH67">
        <v>6.877382499999998</v>
      </c>
      <c r="CI67">
        <v>1500.028928571428</v>
      </c>
      <c r="CJ67">
        <v>0.9730074285714287</v>
      </c>
      <c r="CK67">
        <v>0.02699238571428572</v>
      </c>
      <c r="CL67">
        <v>0</v>
      </c>
      <c r="CM67">
        <v>2.371682142857143</v>
      </c>
      <c r="CN67">
        <v>0</v>
      </c>
      <c r="CO67">
        <v>13047.98571428572</v>
      </c>
      <c r="CP67">
        <v>12533.65714285714</v>
      </c>
      <c r="CQ67">
        <v>37.23196428571429</v>
      </c>
      <c r="CR67">
        <v>38.74325</v>
      </c>
      <c r="CS67">
        <v>37.78985714285714</v>
      </c>
      <c r="CT67">
        <v>37.89492857142857</v>
      </c>
      <c r="CU67">
        <v>36.78985714285714</v>
      </c>
      <c r="CV67">
        <v>1459.537857142857</v>
      </c>
      <c r="CW67">
        <v>40.49107142857143</v>
      </c>
      <c r="CX67">
        <v>0</v>
      </c>
      <c r="CY67">
        <v>1663338083</v>
      </c>
      <c r="CZ67">
        <v>0</v>
      </c>
      <c r="DA67">
        <v>0</v>
      </c>
      <c r="DB67" t="s">
        <v>356</v>
      </c>
      <c r="DC67">
        <v>1662142938.1</v>
      </c>
      <c r="DD67">
        <v>1662142938.1</v>
      </c>
      <c r="DE67">
        <v>0</v>
      </c>
      <c r="DF67">
        <v>0.077</v>
      </c>
      <c r="DG67">
        <v>-0.133</v>
      </c>
      <c r="DH67">
        <v>-3.393</v>
      </c>
      <c r="DI67">
        <v>-0.24</v>
      </c>
      <c r="DJ67">
        <v>419</v>
      </c>
      <c r="DK67">
        <v>24</v>
      </c>
      <c r="DL67">
        <v>0.26</v>
      </c>
      <c r="DM67">
        <v>0.23</v>
      </c>
      <c r="DN67">
        <v>-51.74577317073171</v>
      </c>
      <c r="DO67">
        <v>-1.875767247386825</v>
      </c>
      <c r="DP67">
        <v>0.196247514229266</v>
      </c>
      <c r="DQ67">
        <v>0</v>
      </c>
      <c r="DR67">
        <v>8.538811951219511</v>
      </c>
      <c r="DS67">
        <v>0.05932536585365875</v>
      </c>
      <c r="DT67">
        <v>0.01939974593993982</v>
      </c>
      <c r="DU67">
        <v>1</v>
      </c>
      <c r="DV67">
        <v>1</v>
      </c>
      <c r="DW67">
        <v>2</v>
      </c>
      <c r="DX67" t="s">
        <v>357</v>
      </c>
      <c r="DY67">
        <v>2.98208</v>
      </c>
      <c r="DZ67">
        <v>2.71531</v>
      </c>
      <c r="EA67">
        <v>0.147929</v>
      </c>
      <c r="EB67">
        <v>0.152111</v>
      </c>
      <c r="EC67">
        <v>0.0933928</v>
      </c>
      <c r="ED67">
        <v>0.0601893</v>
      </c>
      <c r="EE67">
        <v>26988.1</v>
      </c>
      <c r="EF67">
        <v>26986.2</v>
      </c>
      <c r="EG67">
        <v>29441.7</v>
      </c>
      <c r="EH67">
        <v>29437.7</v>
      </c>
      <c r="EI67">
        <v>35387.9</v>
      </c>
      <c r="EJ67">
        <v>36775.3</v>
      </c>
      <c r="EK67">
        <v>41496.9</v>
      </c>
      <c r="EL67">
        <v>41929.3</v>
      </c>
      <c r="EM67">
        <v>1.96705</v>
      </c>
      <c r="EN67">
        <v>1.86613</v>
      </c>
      <c r="EO67">
        <v>0.0141226</v>
      </c>
      <c r="EP67">
        <v>0</v>
      </c>
      <c r="EQ67">
        <v>25.7206</v>
      </c>
      <c r="ER67">
        <v>999.9</v>
      </c>
      <c r="ES67">
        <v>60.9</v>
      </c>
      <c r="ET67">
        <v>30</v>
      </c>
      <c r="EU67">
        <v>28.6135</v>
      </c>
      <c r="EV67">
        <v>63.6469</v>
      </c>
      <c r="EW67">
        <v>35.1402</v>
      </c>
      <c r="EX67">
        <v>1</v>
      </c>
      <c r="EY67">
        <v>-0.009870429999999999</v>
      </c>
      <c r="EZ67">
        <v>0.61024</v>
      </c>
      <c r="FA67">
        <v>20.3901</v>
      </c>
      <c r="FB67">
        <v>5.21624</v>
      </c>
      <c r="FC67">
        <v>12.0099</v>
      </c>
      <c r="FD67">
        <v>4.9891</v>
      </c>
      <c r="FE67">
        <v>3.2884</v>
      </c>
      <c r="FF67">
        <v>9999</v>
      </c>
      <c r="FG67">
        <v>9999</v>
      </c>
      <c r="FH67">
        <v>9999</v>
      </c>
      <c r="FI67">
        <v>233.9</v>
      </c>
      <c r="FJ67">
        <v>1.86716</v>
      </c>
      <c r="FK67">
        <v>1.86626</v>
      </c>
      <c r="FL67">
        <v>1.86569</v>
      </c>
      <c r="FM67">
        <v>1.86563</v>
      </c>
      <c r="FN67">
        <v>1.86742</v>
      </c>
      <c r="FO67">
        <v>1.86996</v>
      </c>
      <c r="FP67">
        <v>1.86859</v>
      </c>
      <c r="FQ67">
        <v>1.87008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-4.93</v>
      </c>
      <c r="GF67">
        <v>-0.1677</v>
      </c>
      <c r="GG67">
        <v>-2.195102806586654</v>
      </c>
      <c r="GH67">
        <v>-0.004122691595359968</v>
      </c>
      <c r="GI67">
        <v>1.072409145259099E-06</v>
      </c>
      <c r="GJ67">
        <v>-3.02996143763856E-10</v>
      </c>
      <c r="GK67">
        <v>-0.2199643628225807</v>
      </c>
      <c r="GL67">
        <v>-0.007501815610006822</v>
      </c>
      <c r="GM67">
        <v>0.0006897476983249637</v>
      </c>
      <c r="GN67">
        <v>-8.847485469147719E-06</v>
      </c>
      <c r="GO67">
        <v>3</v>
      </c>
      <c r="GP67">
        <v>2326</v>
      </c>
      <c r="GQ67">
        <v>1</v>
      </c>
      <c r="GR67">
        <v>31</v>
      </c>
      <c r="GS67">
        <v>19919.1</v>
      </c>
      <c r="GT67">
        <v>19919.1</v>
      </c>
      <c r="GU67">
        <v>1.81152</v>
      </c>
      <c r="GV67">
        <v>2.20947</v>
      </c>
      <c r="GW67">
        <v>1.39648</v>
      </c>
      <c r="GX67">
        <v>2.3584</v>
      </c>
      <c r="GY67">
        <v>1.49536</v>
      </c>
      <c r="GZ67">
        <v>2.42798</v>
      </c>
      <c r="HA67">
        <v>34.2133</v>
      </c>
      <c r="HB67">
        <v>15.927</v>
      </c>
      <c r="HC67">
        <v>18</v>
      </c>
      <c r="HD67">
        <v>531.064</v>
      </c>
      <c r="HE67">
        <v>422.969</v>
      </c>
      <c r="HF67">
        <v>24.9997</v>
      </c>
      <c r="HG67">
        <v>27.2364</v>
      </c>
      <c r="HH67">
        <v>30.0006</v>
      </c>
      <c r="HI67">
        <v>27.134</v>
      </c>
      <c r="HJ67">
        <v>27.0688</v>
      </c>
      <c r="HK67">
        <v>36.2705</v>
      </c>
      <c r="HL67">
        <v>57.0023</v>
      </c>
      <c r="HM67">
        <v>0</v>
      </c>
      <c r="HN67">
        <v>25</v>
      </c>
      <c r="HO67">
        <v>854.651</v>
      </c>
      <c r="HP67">
        <v>10.9752</v>
      </c>
      <c r="HQ67">
        <v>100.718</v>
      </c>
      <c r="HR67">
        <v>100.72</v>
      </c>
    </row>
    <row r="68" spans="1:226">
      <c r="A68">
        <v>52</v>
      </c>
      <c r="B68">
        <v>1663338088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1663338080.5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852.7019022684339</v>
      </c>
      <c r="AK68">
        <v>815.1477272727271</v>
      </c>
      <c r="AL68">
        <v>3.365781813413788</v>
      </c>
      <c r="AM68">
        <v>64.82162576827348</v>
      </c>
      <c r="AN68">
        <f>(AP68 - AO68 + BO68*1E3/(8.314*(BQ68+273.15)) * AR68/BN68 * AQ68) * BN68/(100*BB68) * 1000/(1000 - AP68)</f>
        <v>0</v>
      </c>
      <c r="AO68">
        <v>11.0075934676336</v>
      </c>
      <c r="AP68">
        <v>19.5389696969697</v>
      </c>
      <c r="AQ68">
        <v>3.257037249027579E-05</v>
      </c>
      <c r="AR68">
        <v>87.88653893097961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1663338080.5</v>
      </c>
      <c r="BH68">
        <v>776.0248518518518</v>
      </c>
      <c r="BI68">
        <v>828.0222592592594</v>
      </c>
      <c r="BJ68">
        <v>19.53957037037037</v>
      </c>
      <c r="BK68">
        <v>11.00287407407408</v>
      </c>
      <c r="BL68">
        <v>780.9297407407407</v>
      </c>
      <c r="BM68">
        <v>19.70721851851852</v>
      </c>
      <c r="BN68">
        <v>500.0284444444445</v>
      </c>
      <c r="BO68">
        <v>90.67290740740742</v>
      </c>
      <c r="BP68">
        <v>0.09988415185185186</v>
      </c>
      <c r="BQ68">
        <v>26.86177407407408</v>
      </c>
      <c r="BR68">
        <v>25.95640740740741</v>
      </c>
      <c r="BS68">
        <v>999.9000000000001</v>
      </c>
      <c r="BT68">
        <v>0</v>
      </c>
      <c r="BU68">
        <v>0</v>
      </c>
      <c r="BV68">
        <v>10005.99111111111</v>
      </c>
      <c r="BW68">
        <v>0</v>
      </c>
      <c r="BX68">
        <v>716.6505555555555</v>
      </c>
      <c r="BY68">
        <v>-51.99741481481482</v>
      </c>
      <c r="BZ68">
        <v>791.4903703703703</v>
      </c>
      <c r="CA68">
        <v>837.2343703703705</v>
      </c>
      <c r="CB68">
        <v>8.536696296296297</v>
      </c>
      <c r="CC68">
        <v>828.0222592592594</v>
      </c>
      <c r="CD68">
        <v>11.00287407407408</v>
      </c>
      <c r="CE68">
        <v>1.77170962962963</v>
      </c>
      <c r="CF68">
        <v>0.997663</v>
      </c>
      <c r="CG68">
        <v>15.5394037037037</v>
      </c>
      <c r="CH68">
        <v>6.882292592592592</v>
      </c>
      <c r="CI68">
        <v>1500.012592592592</v>
      </c>
      <c r="CJ68">
        <v>0.973006740740741</v>
      </c>
      <c r="CK68">
        <v>0.02699311481481481</v>
      </c>
      <c r="CL68">
        <v>0</v>
      </c>
      <c r="CM68">
        <v>2.357537037037037</v>
      </c>
      <c r="CN68">
        <v>0</v>
      </c>
      <c r="CO68">
        <v>13040.52962962963</v>
      </c>
      <c r="CP68">
        <v>12533.52962962963</v>
      </c>
      <c r="CQ68">
        <v>37.208</v>
      </c>
      <c r="CR68">
        <v>38.72199999999999</v>
      </c>
      <c r="CS68">
        <v>37.76603703703704</v>
      </c>
      <c r="CT68">
        <v>37.875</v>
      </c>
      <c r="CU68">
        <v>36.76837037037037</v>
      </c>
      <c r="CV68">
        <v>1459.521851851852</v>
      </c>
      <c r="CW68">
        <v>40.49074074074074</v>
      </c>
      <c r="CX68">
        <v>0</v>
      </c>
      <c r="CY68">
        <v>1663338087.8</v>
      </c>
      <c r="CZ68">
        <v>0</v>
      </c>
      <c r="DA68">
        <v>0</v>
      </c>
      <c r="DB68" t="s">
        <v>356</v>
      </c>
      <c r="DC68">
        <v>1662142938.1</v>
      </c>
      <c r="DD68">
        <v>1662142938.1</v>
      </c>
      <c r="DE68">
        <v>0</v>
      </c>
      <c r="DF68">
        <v>0.077</v>
      </c>
      <c r="DG68">
        <v>-0.133</v>
      </c>
      <c r="DH68">
        <v>-3.393</v>
      </c>
      <c r="DI68">
        <v>-0.24</v>
      </c>
      <c r="DJ68">
        <v>419</v>
      </c>
      <c r="DK68">
        <v>24</v>
      </c>
      <c r="DL68">
        <v>0.26</v>
      </c>
      <c r="DM68">
        <v>0.23</v>
      </c>
      <c r="DN68">
        <v>-51.87861951219514</v>
      </c>
      <c r="DO68">
        <v>-2.082744250871083</v>
      </c>
      <c r="DP68">
        <v>0.2147469108435215</v>
      </c>
      <c r="DQ68">
        <v>0</v>
      </c>
      <c r="DR68">
        <v>8.542808536585365</v>
      </c>
      <c r="DS68">
        <v>-0.1065359581881508</v>
      </c>
      <c r="DT68">
        <v>0.01087794917924442</v>
      </c>
      <c r="DU68">
        <v>0</v>
      </c>
      <c r="DV68">
        <v>0</v>
      </c>
      <c r="DW68">
        <v>2</v>
      </c>
      <c r="DX68" t="s">
        <v>363</v>
      </c>
      <c r="DY68">
        <v>2.98242</v>
      </c>
      <c r="DZ68">
        <v>2.71597</v>
      </c>
      <c r="EA68">
        <v>0.149996</v>
      </c>
      <c r="EB68">
        <v>0.154132</v>
      </c>
      <c r="EC68">
        <v>0.0933957</v>
      </c>
      <c r="ED68">
        <v>0.0602084</v>
      </c>
      <c r="EE68">
        <v>26922.8</v>
      </c>
      <c r="EF68">
        <v>26921</v>
      </c>
      <c r="EG68">
        <v>29442</v>
      </c>
      <c r="EH68">
        <v>29436.8</v>
      </c>
      <c r="EI68">
        <v>35388.3</v>
      </c>
      <c r="EJ68">
        <v>36773.3</v>
      </c>
      <c r="EK68">
        <v>41497.5</v>
      </c>
      <c r="EL68">
        <v>41927.9</v>
      </c>
      <c r="EM68">
        <v>1.96725</v>
      </c>
      <c r="EN68">
        <v>1.8657</v>
      </c>
      <c r="EO68">
        <v>0.0134036</v>
      </c>
      <c r="EP68">
        <v>0</v>
      </c>
      <c r="EQ68">
        <v>25.72</v>
      </c>
      <c r="ER68">
        <v>999.9</v>
      </c>
      <c r="ES68">
        <v>60.9</v>
      </c>
      <c r="ET68">
        <v>30</v>
      </c>
      <c r="EU68">
        <v>28.6149</v>
      </c>
      <c r="EV68">
        <v>63.7169</v>
      </c>
      <c r="EW68">
        <v>35.2644</v>
      </c>
      <c r="EX68">
        <v>1</v>
      </c>
      <c r="EY68">
        <v>-0.009186990000000001</v>
      </c>
      <c r="EZ68">
        <v>0.6091529999999999</v>
      </c>
      <c r="FA68">
        <v>20.39</v>
      </c>
      <c r="FB68">
        <v>5.21639</v>
      </c>
      <c r="FC68">
        <v>12.0099</v>
      </c>
      <c r="FD68">
        <v>4.98925</v>
      </c>
      <c r="FE68">
        <v>3.28845</v>
      </c>
      <c r="FF68">
        <v>9999</v>
      </c>
      <c r="FG68">
        <v>9999</v>
      </c>
      <c r="FH68">
        <v>9999</v>
      </c>
      <c r="FI68">
        <v>233.9</v>
      </c>
      <c r="FJ68">
        <v>1.86716</v>
      </c>
      <c r="FK68">
        <v>1.86624</v>
      </c>
      <c r="FL68">
        <v>1.86567</v>
      </c>
      <c r="FM68">
        <v>1.86562</v>
      </c>
      <c r="FN68">
        <v>1.86745</v>
      </c>
      <c r="FO68">
        <v>1.86996</v>
      </c>
      <c r="FP68">
        <v>1.86859</v>
      </c>
      <c r="FQ68">
        <v>1.8701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-4.98</v>
      </c>
      <c r="GF68">
        <v>-0.1677</v>
      </c>
      <c r="GG68">
        <v>-2.195102806586654</v>
      </c>
      <c r="GH68">
        <v>-0.004122691595359968</v>
      </c>
      <c r="GI68">
        <v>1.072409145259099E-06</v>
      </c>
      <c r="GJ68">
        <v>-3.02996143763856E-10</v>
      </c>
      <c r="GK68">
        <v>-0.2199643628225807</v>
      </c>
      <c r="GL68">
        <v>-0.007501815610006822</v>
      </c>
      <c r="GM68">
        <v>0.0006897476983249637</v>
      </c>
      <c r="GN68">
        <v>-8.847485469147719E-06</v>
      </c>
      <c r="GO68">
        <v>3</v>
      </c>
      <c r="GP68">
        <v>2326</v>
      </c>
      <c r="GQ68">
        <v>1</v>
      </c>
      <c r="GR68">
        <v>31</v>
      </c>
      <c r="GS68">
        <v>19919.2</v>
      </c>
      <c r="GT68">
        <v>19919.2</v>
      </c>
      <c r="GU68">
        <v>1.84204</v>
      </c>
      <c r="GV68">
        <v>2.20703</v>
      </c>
      <c r="GW68">
        <v>1.39648</v>
      </c>
      <c r="GX68">
        <v>2.35596</v>
      </c>
      <c r="GY68">
        <v>1.49536</v>
      </c>
      <c r="GZ68">
        <v>2.41455</v>
      </c>
      <c r="HA68">
        <v>34.2133</v>
      </c>
      <c r="HB68">
        <v>15.927</v>
      </c>
      <c r="HC68">
        <v>18</v>
      </c>
      <c r="HD68">
        <v>531.249</v>
      </c>
      <c r="HE68">
        <v>422.761</v>
      </c>
      <c r="HF68">
        <v>24.9997</v>
      </c>
      <c r="HG68">
        <v>27.2439</v>
      </c>
      <c r="HH68">
        <v>30.0007</v>
      </c>
      <c r="HI68">
        <v>27.1397</v>
      </c>
      <c r="HJ68">
        <v>27.0744</v>
      </c>
      <c r="HK68">
        <v>36.8695</v>
      </c>
      <c r="HL68">
        <v>57.0023</v>
      </c>
      <c r="HM68">
        <v>0</v>
      </c>
      <c r="HN68">
        <v>25</v>
      </c>
      <c r="HO68">
        <v>874.6849999999999</v>
      </c>
      <c r="HP68">
        <v>10.9718</v>
      </c>
      <c r="HQ68">
        <v>100.719</v>
      </c>
      <c r="HR68">
        <v>100.716</v>
      </c>
    </row>
    <row r="69" spans="1:226">
      <c r="A69">
        <v>53</v>
      </c>
      <c r="B69">
        <v>1663338093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1663338085.214286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869.6150026135492</v>
      </c>
      <c r="AK69">
        <v>832.0259333333333</v>
      </c>
      <c r="AL69">
        <v>3.369330222585115</v>
      </c>
      <c r="AM69">
        <v>64.82162576827348</v>
      </c>
      <c r="AN69">
        <f>(AP69 - AO69 + BO69*1E3/(8.314*(BQ69+273.15)) * AR69/BN69 * AQ69) * BN69/(100*BB69) * 1000/(1000 - AP69)</f>
        <v>0</v>
      </c>
      <c r="AO69">
        <v>11.01132893124547</v>
      </c>
      <c r="AP69">
        <v>19.53786484848484</v>
      </c>
      <c r="AQ69">
        <v>-3.303466360993317E-05</v>
      </c>
      <c r="AR69">
        <v>87.88653893097961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1663338085.214286</v>
      </c>
      <c r="BH69">
        <v>791.6546428571429</v>
      </c>
      <c r="BI69">
        <v>843.7833928571428</v>
      </c>
      <c r="BJ69">
        <v>19.538725</v>
      </c>
      <c r="BK69">
        <v>11.00746428571428</v>
      </c>
      <c r="BL69">
        <v>796.6065</v>
      </c>
      <c r="BM69">
        <v>19.70637857142857</v>
      </c>
      <c r="BN69">
        <v>500.0895714285713</v>
      </c>
      <c r="BO69">
        <v>90.67308571428573</v>
      </c>
      <c r="BP69">
        <v>0.1000899607142857</v>
      </c>
      <c r="BQ69">
        <v>26.85467857142857</v>
      </c>
      <c r="BR69">
        <v>25.94606428571428</v>
      </c>
      <c r="BS69">
        <v>999.9000000000002</v>
      </c>
      <c r="BT69">
        <v>0</v>
      </c>
      <c r="BU69">
        <v>0</v>
      </c>
      <c r="BV69">
        <v>10003.05785714286</v>
      </c>
      <c r="BW69">
        <v>0</v>
      </c>
      <c r="BX69">
        <v>716.9553214285716</v>
      </c>
      <c r="BY69">
        <v>-52.12868214285715</v>
      </c>
      <c r="BZ69">
        <v>807.4309999999999</v>
      </c>
      <c r="CA69">
        <v>853.17475</v>
      </c>
      <c r="CB69">
        <v>8.531255</v>
      </c>
      <c r="CC69">
        <v>843.7833928571428</v>
      </c>
      <c r="CD69">
        <v>11.00746428571428</v>
      </c>
      <c r="CE69">
        <v>1.771636071428571</v>
      </c>
      <c r="CF69">
        <v>0.998081392857143</v>
      </c>
      <c r="CG69">
        <v>15.53875714285714</v>
      </c>
      <c r="CH69">
        <v>6.888400357142857</v>
      </c>
      <c r="CI69">
        <v>1500.003928571429</v>
      </c>
      <c r="CJ69">
        <v>0.9730063571428574</v>
      </c>
      <c r="CK69">
        <v>0.02699352142857143</v>
      </c>
      <c r="CL69">
        <v>0</v>
      </c>
      <c r="CM69">
        <v>2.334535714285714</v>
      </c>
      <c r="CN69">
        <v>0</v>
      </c>
      <c r="CO69">
        <v>13034.825</v>
      </c>
      <c r="CP69">
        <v>12533.44642857143</v>
      </c>
      <c r="CQ69">
        <v>37.17817857142857</v>
      </c>
      <c r="CR69">
        <v>38.70274999999999</v>
      </c>
      <c r="CS69">
        <v>37.72750000000001</v>
      </c>
      <c r="CT69">
        <v>37.8705</v>
      </c>
      <c r="CU69">
        <v>36.73425</v>
      </c>
      <c r="CV69">
        <v>1459.513571428572</v>
      </c>
      <c r="CW69">
        <v>40.49035714285714</v>
      </c>
      <c r="CX69">
        <v>0</v>
      </c>
      <c r="CY69">
        <v>1663338093.2</v>
      </c>
      <c r="CZ69">
        <v>0</v>
      </c>
      <c r="DA69">
        <v>0</v>
      </c>
      <c r="DB69" t="s">
        <v>356</v>
      </c>
      <c r="DC69">
        <v>1662142938.1</v>
      </c>
      <c r="DD69">
        <v>1662142938.1</v>
      </c>
      <c r="DE69">
        <v>0</v>
      </c>
      <c r="DF69">
        <v>0.077</v>
      </c>
      <c r="DG69">
        <v>-0.133</v>
      </c>
      <c r="DH69">
        <v>-3.393</v>
      </c>
      <c r="DI69">
        <v>-0.24</v>
      </c>
      <c r="DJ69">
        <v>419</v>
      </c>
      <c r="DK69">
        <v>24</v>
      </c>
      <c r="DL69">
        <v>0.26</v>
      </c>
      <c r="DM69">
        <v>0.23</v>
      </c>
      <c r="DN69">
        <v>-52.01817317073171</v>
      </c>
      <c r="DO69">
        <v>-1.739354006968685</v>
      </c>
      <c r="DP69">
        <v>0.1799982927078796</v>
      </c>
      <c r="DQ69">
        <v>0</v>
      </c>
      <c r="DR69">
        <v>8.536199512195122</v>
      </c>
      <c r="DS69">
        <v>-0.07686961672472424</v>
      </c>
      <c r="DT69">
        <v>0.007774082629973598</v>
      </c>
      <c r="DU69">
        <v>1</v>
      </c>
      <c r="DV69">
        <v>1</v>
      </c>
      <c r="DW69">
        <v>2</v>
      </c>
      <c r="DX69" t="s">
        <v>357</v>
      </c>
      <c r="DY69">
        <v>2.98247</v>
      </c>
      <c r="DZ69">
        <v>2.71603</v>
      </c>
      <c r="EA69">
        <v>0.152038</v>
      </c>
      <c r="EB69">
        <v>0.156098</v>
      </c>
      <c r="EC69">
        <v>0.0933886</v>
      </c>
      <c r="ED69">
        <v>0.0602265</v>
      </c>
      <c r="EE69">
        <v>26857</v>
      </c>
      <c r="EF69">
        <v>26858.2</v>
      </c>
      <c r="EG69">
        <v>29440.8</v>
      </c>
      <c r="EH69">
        <v>29436.6</v>
      </c>
      <c r="EI69">
        <v>35387.6</v>
      </c>
      <c r="EJ69">
        <v>36772.1</v>
      </c>
      <c r="EK69">
        <v>41496.3</v>
      </c>
      <c r="EL69">
        <v>41927.3</v>
      </c>
      <c r="EM69">
        <v>1.9672</v>
      </c>
      <c r="EN69">
        <v>1.86553</v>
      </c>
      <c r="EO69">
        <v>0.0130609</v>
      </c>
      <c r="EP69">
        <v>0</v>
      </c>
      <c r="EQ69">
        <v>25.7161</v>
      </c>
      <c r="ER69">
        <v>999.9</v>
      </c>
      <c r="ES69">
        <v>60.9</v>
      </c>
      <c r="ET69">
        <v>30</v>
      </c>
      <c r="EU69">
        <v>28.619</v>
      </c>
      <c r="EV69">
        <v>63.5469</v>
      </c>
      <c r="EW69">
        <v>35.3005</v>
      </c>
      <c r="EX69">
        <v>1</v>
      </c>
      <c r="EY69">
        <v>-0.00863567</v>
      </c>
      <c r="EZ69">
        <v>0.607176</v>
      </c>
      <c r="FA69">
        <v>20.39</v>
      </c>
      <c r="FB69">
        <v>5.21669</v>
      </c>
      <c r="FC69">
        <v>12.0099</v>
      </c>
      <c r="FD69">
        <v>4.9891</v>
      </c>
      <c r="FE69">
        <v>3.28838</v>
      </c>
      <c r="FF69">
        <v>9999</v>
      </c>
      <c r="FG69">
        <v>9999</v>
      </c>
      <c r="FH69">
        <v>9999</v>
      </c>
      <c r="FI69">
        <v>233.9</v>
      </c>
      <c r="FJ69">
        <v>1.86718</v>
      </c>
      <c r="FK69">
        <v>1.86624</v>
      </c>
      <c r="FL69">
        <v>1.86569</v>
      </c>
      <c r="FM69">
        <v>1.86565</v>
      </c>
      <c r="FN69">
        <v>1.86743</v>
      </c>
      <c r="FO69">
        <v>1.86996</v>
      </c>
      <c r="FP69">
        <v>1.86859</v>
      </c>
      <c r="FQ69">
        <v>1.87007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-5.029</v>
      </c>
      <c r="GF69">
        <v>-0.1677</v>
      </c>
      <c r="GG69">
        <v>-2.195102806586654</v>
      </c>
      <c r="GH69">
        <v>-0.004122691595359968</v>
      </c>
      <c r="GI69">
        <v>1.072409145259099E-06</v>
      </c>
      <c r="GJ69">
        <v>-3.02996143763856E-10</v>
      </c>
      <c r="GK69">
        <v>-0.2199643628225807</v>
      </c>
      <c r="GL69">
        <v>-0.007501815610006822</v>
      </c>
      <c r="GM69">
        <v>0.0006897476983249637</v>
      </c>
      <c r="GN69">
        <v>-8.847485469147719E-06</v>
      </c>
      <c r="GO69">
        <v>3</v>
      </c>
      <c r="GP69">
        <v>2326</v>
      </c>
      <c r="GQ69">
        <v>1</v>
      </c>
      <c r="GR69">
        <v>31</v>
      </c>
      <c r="GS69">
        <v>19919.2</v>
      </c>
      <c r="GT69">
        <v>19919.2</v>
      </c>
      <c r="GU69">
        <v>1.86768</v>
      </c>
      <c r="GV69">
        <v>2.20947</v>
      </c>
      <c r="GW69">
        <v>1.39648</v>
      </c>
      <c r="GX69">
        <v>2.35718</v>
      </c>
      <c r="GY69">
        <v>1.49536</v>
      </c>
      <c r="GZ69">
        <v>2.44263</v>
      </c>
      <c r="HA69">
        <v>34.236</v>
      </c>
      <c r="HB69">
        <v>15.927</v>
      </c>
      <c r="HC69">
        <v>18</v>
      </c>
      <c r="HD69">
        <v>531.268</v>
      </c>
      <c r="HE69">
        <v>422.691</v>
      </c>
      <c r="HF69">
        <v>24.9996</v>
      </c>
      <c r="HG69">
        <v>27.2503</v>
      </c>
      <c r="HH69">
        <v>30.0006</v>
      </c>
      <c r="HI69">
        <v>27.1455</v>
      </c>
      <c r="HJ69">
        <v>27.079</v>
      </c>
      <c r="HK69">
        <v>37.4092</v>
      </c>
      <c r="HL69">
        <v>57.0023</v>
      </c>
      <c r="HM69">
        <v>0</v>
      </c>
      <c r="HN69">
        <v>25</v>
      </c>
      <c r="HO69">
        <v>888.042</v>
      </c>
      <c r="HP69">
        <v>10.9668</v>
      </c>
      <c r="HQ69">
        <v>100.716</v>
      </c>
      <c r="HR69">
        <v>100.715</v>
      </c>
    </row>
    <row r="70" spans="1:226">
      <c r="A70">
        <v>54</v>
      </c>
      <c r="B70">
        <v>1663338098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1663338090.5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886.529936158532</v>
      </c>
      <c r="AK70">
        <v>848.9653393939394</v>
      </c>
      <c r="AL70">
        <v>3.38136501731077</v>
      </c>
      <c r="AM70">
        <v>64.82162576827348</v>
      </c>
      <c r="AN70">
        <f>(AP70 - AO70 + BO70*1E3/(8.314*(BQ70+273.15)) * AR70/BN70 * AQ70) * BN70/(100*BB70) * 1000/(1000 - AP70)</f>
        <v>0</v>
      </c>
      <c r="AO70">
        <v>11.01769026523993</v>
      </c>
      <c r="AP70">
        <v>19.54414424242424</v>
      </c>
      <c r="AQ70">
        <v>0.0001334405465440137</v>
      </c>
      <c r="AR70">
        <v>87.88653893097961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1663338090.5</v>
      </c>
      <c r="BH70">
        <v>809.1757777777779</v>
      </c>
      <c r="BI70">
        <v>861.4528888888889</v>
      </c>
      <c r="BJ70">
        <v>19.53966296296296</v>
      </c>
      <c r="BK70">
        <v>11.01281481481482</v>
      </c>
      <c r="BL70">
        <v>814.1801481481482</v>
      </c>
      <c r="BM70">
        <v>19.7073037037037</v>
      </c>
      <c r="BN70">
        <v>500.1227037037038</v>
      </c>
      <c r="BO70">
        <v>90.67319259259259</v>
      </c>
      <c r="BP70">
        <v>0.1001837703703704</v>
      </c>
      <c r="BQ70">
        <v>26.84532962962963</v>
      </c>
      <c r="BR70">
        <v>25.93604074074074</v>
      </c>
      <c r="BS70">
        <v>999.9000000000001</v>
      </c>
      <c r="BT70">
        <v>0</v>
      </c>
      <c r="BU70">
        <v>0</v>
      </c>
      <c r="BV70">
        <v>10006.06777777778</v>
      </c>
      <c r="BW70">
        <v>0</v>
      </c>
      <c r="BX70">
        <v>717.1522222222222</v>
      </c>
      <c r="BY70">
        <v>-52.27700740740741</v>
      </c>
      <c r="BZ70">
        <v>825.3020370370368</v>
      </c>
      <c r="CA70">
        <v>871.0455555555556</v>
      </c>
      <c r="CB70">
        <v>8.526836666666668</v>
      </c>
      <c r="CC70">
        <v>861.4528888888889</v>
      </c>
      <c r="CD70">
        <v>11.01281481481482</v>
      </c>
      <c r="CE70">
        <v>1.771724074074075</v>
      </c>
      <c r="CF70">
        <v>0.9985679259259259</v>
      </c>
      <c r="CG70">
        <v>15.53952592592593</v>
      </c>
      <c r="CH70">
        <v>6.895499629629629</v>
      </c>
      <c r="CI70">
        <v>1500.002592592592</v>
      </c>
      <c r="CJ70">
        <v>0.9730060000000003</v>
      </c>
      <c r="CK70">
        <v>0.0269939</v>
      </c>
      <c r="CL70">
        <v>0</v>
      </c>
      <c r="CM70">
        <v>2.310903703703704</v>
      </c>
      <c r="CN70">
        <v>0</v>
      </c>
      <c r="CO70">
        <v>13030.1962962963</v>
      </c>
      <c r="CP70">
        <v>12533.43333333333</v>
      </c>
      <c r="CQ70">
        <v>37.15485185185185</v>
      </c>
      <c r="CR70">
        <v>38.6824074074074</v>
      </c>
      <c r="CS70">
        <v>37.70566666666667</v>
      </c>
      <c r="CT70">
        <v>37.85400000000001</v>
      </c>
      <c r="CU70">
        <v>36.71266666666666</v>
      </c>
      <c r="CV70">
        <v>1459.512592592592</v>
      </c>
      <c r="CW70">
        <v>40.49</v>
      </c>
      <c r="CX70">
        <v>0</v>
      </c>
      <c r="CY70">
        <v>1663338098</v>
      </c>
      <c r="CZ70">
        <v>0</v>
      </c>
      <c r="DA70">
        <v>0</v>
      </c>
      <c r="DB70" t="s">
        <v>356</v>
      </c>
      <c r="DC70">
        <v>1662142938.1</v>
      </c>
      <c r="DD70">
        <v>1662142938.1</v>
      </c>
      <c r="DE70">
        <v>0</v>
      </c>
      <c r="DF70">
        <v>0.077</v>
      </c>
      <c r="DG70">
        <v>-0.133</v>
      </c>
      <c r="DH70">
        <v>-3.393</v>
      </c>
      <c r="DI70">
        <v>-0.24</v>
      </c>
      <c r="DJ70">
        <v>419</v>
      </c>
      <c r="DK70">
        <v>24</v>
      </c>
      <c r="DL70">
        <v>0.26</v>
      </c>
      <c r="DM70">
        <v>0.23</v>
      </c>
      <c r="DN70">
        <v>-52.1878375</v>
      </c>
      <c r="DO70">
        <v>-1.679116322701515</v>
      </c>
      <c r="DP70">
        <v>0.1701825926578564</v>
      </c>
      <c r="DQ70">
        <v>0</v>
      </c>
      <c r="DR70">
        <v>8.5296845</v>
      </c>
      <c r="DS70">
        <v>-0.05253748592872341</v>
      </c>
      <c r="DT70">
        <v>0.005140634177803412</v>
      </c>
      <c r="DU70">
        <v>1</v>
      </c>
      <c r="DV70">
        <v>1</v>
      </c>
      <c r="DW70">
        <v>2</v>
      </c>
      <c r="DX70" t="s">
        <v>357</v>
      </c>
      <c r="DY70">
        <v>2.98248</v>
      </c>
      <c r="DZ70">
        <v>2.71564</v>
      </c>
      <c r="EA70">
        <v>0.154067</v>
      </c>
      <c r="EB70">
        <v>0.158078</v>
      </c>
      <c r="EC70">
        <v>0.0934077</v>
      </c>
      <c r="ED70">
        <v>0.060252</v>
      </c>
      <c r="EE70">
        <v>26792.7</v>
      </c>
      <c r="EF70">
        <v>26794.9</v>
      </c>
      <c r="EG70">
        <v>29440.8</v>
      </c>
      <c r="EH70">
        <v>29436.3</v>
      </c>
      <c r="EI70">
        <v>35386.9</v>
      </c>
      <c r="EJ70">
        <v>36771.3</v>
      </c>
      <c r="EK70">
        <v>41496.3</v>
      </c>
      <c r="EL70">
        <v>41927.4</v>
      </c>
      <c r="EM70">
        <v>1.96703</v>
      </c>
      <c r="EN70">
        <v>1.86555</v>
      </c>
      <c r="EO70">
        <v>0.013303</v>
      </c>
      <c r="EP70">
        <v>0</v>
      </c>
      <c r="EQ70">
        <v>25.7108</v>
      </c>
      <c r="ER70">
        <v>999.9</v>
      </c>
      <c r="ES70">
        <v>61</v>
      </c>
      <c r="ET70">
        <v>30</v>
      </c>
      <c r="EU70">
        <v>28.6611</v>
      </c>
      <c r="EV70">
        <v>63.6469</v>
      </c>
      <c r="EW70">
        <v>35.1202</v>
      </c>
      <c r="EX70">
        <v>1</v>
      </c>
      <c r="EY70">
        <v>-0.008142780000000001</v>
      </c>
      <c r="EZ70">
        <v>0.606008</v>
      </c>
      <c r="FA70">
        <v>20.39</v>
      </c>
      <c r="FB70">
        <v>5.21639</v>
      </c>
      <c r="FC70">
        <v>12.0099</v>
      </c>
      <c r="FD70">
        <v>4.98885</v>
      </c>
      <c r="FE70">
        <v>3.28835</v>
      </c>
      <c r="FF70">
        <v>9999</v>
      </c>
      <c r="FG70">
        <v>9999</v>
      </c>
      <c r="FH70">
        <v>9999</v>
      </c>
      <c r="FI70">
        <v>233.9</v>
      </c>
      <c r="FJ70">
        <v>1.86721</v>
      </c>
      <c r="FK70">
        <v>1.86629</v>
      </c>
      <c r="FL70">
        <v>1.86568</v>
      </c>
      <c r="FM70">
        <v>1.86566</v>
      </c>
      <c r="FN70">
        <v>1.86743</v>
      </c>
      <c r="FO70">
        <v>1.86996</v>
      </c>
      <c r="FP70">
        <v>1.86858</v>
      </c>
      <c r="FQ70">
        <v>1.87006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-5.078</v>
      </c>
      <c r="GF70">
        <v>-0.1676</v>
      </c>
      <c r="GG70">
        <v>-2.195102806586654</v>
      </c>
      <c r="GH70">
        <v>-0.004122691595359968</v>
      </c>
      <c r="GI70">
        <v>1.072409145259099E-06</v>
      </c>
      <c r="GJ70">
        <v>-3.02996143763856E-10</v>
      </c>
      <c r="GK70">
        <v>-0.2199643628225807</v>
      </c>
      <c r="GL70">
        <v>-0.007501815610006822</v>
      </c>
      <c r="GM70">
        <v>0.0006897476983249637</v>
      </c>
      <c r="GN70">
        <v>-8.847485469147719E-06</v>
      </c>
      <c r="GO70">
        <v>3</v>
      </c>
      <c r="GP70">
        <v>2326</v>
      </c>
      <c r="GQ70">
        <v>1</v>
      </c>
      <c r="GR70">
        <v>31</v>
      </c>
      <c r="GS70">
        <v>19919.3</v>
      </c>
      <c r="GT70">
        <v>19919.3</v>
      </c>
      <c r="GU70">
        <v>1.89819</v>
      </c>
      <c r="GV70">
        <v>2.20825</v>
      </c>
      <c r="GW70">
        <v>1.39648</v>
      </c>
      <c r="GX70">
        <v>2.3584</v>
      </c>
      <c r="GY70">
        <v>1.49536</v>
      </c>
      <c r="GZ70">
        <v>2.41089</v>
      </c>
      <c r="HA70">
        <v>34.236</v>
      </c>
      <c r="HB70">
        <v>15.9182</v>
      </c>
      <c r="HC70">
        <v>18</v>
      </c>
      <c r="HD70">
        <v>531.193</v>
      </c>
      <c r="HE70">
        <v>422.743</v>
      </c>
      <c r="HF70">
        <v>24.9996</v>
      </c>
      <c r="HG70">
        <v>27.2566</v>
      </c>
      <c r="HH70">
        <v>30.0006</v>
      </c>
      <c r="HI70">
        <v>27.15</v>
      </c>
      <c r="HJ70">
        <v>27.0841</v>
      </c>
      <c r="HK70">
        <v>38.0021</v>
      </c>
      <c r="HL70">
        <v>57.0023</v>
      </c>
      <c r="HM70">
        <v>0</v>
      </c>
      <c r="HN70">
        <v>25</v>
      </c>
      <c r="HO70">
        <v>908.077</v>
      </c>
      <c r="HP70">
        <v>10.956</v>
      </c>
      <c r="HQ70">
        <v>100.716</v>
      </c>
      <c r="HR70">
        <v>100.715</v>
      </c>
    </row>
    <row r="71" spans="1:226">
      <c r="A71">
        <v>55</v>
      </c>
      <c r="B71">
        <v>1663338103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1663338095.214286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903.5524702936187</v>
      </c>
      <c r="AK71">
        <v>865.9322060606056</v>
      </c>
      <c r="AL71">
        <v>3.380451771813417</v>
      </c>
      <c r="AM71">
        <v>64.82162576827348</v>
      </c>
      <c r="AN71">
        <f>(AP71 - AO71 + BO71*1E3/(8.314*(BQ71+273.15)) * AR71/BN71 * AQ71) * BN71/(100*BB71) * 1000/(1000 - AP71)</f>
        <v>0</v>
      </c>
      <c r="AO71">
        <v>11.02284857374585</v>
      </c>
      <c r="AP71">
        <v>19.54713575757576</v>
      </c>
      <c r="AQ71">
        <v>-3.084596104862506E-07</v>
      </c>
      <c r="AR71">
        <v>87.88653893097961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1663338095.214286</v>
      </c>
      <c r="BH71">
        <v>824.8216428571429</v>
      </c>
      <c r="BI71">
        <v>877.2465</v>
      </c>
      <c r="BJ71">
        <v>19.54135</v>
      </c>
      <c r="BK71">
        <v>11.01751785714286</v>
      </c>
      <c r="BL71">
        <v>829.8726071428573</v>
      </c>
      <c r="BM71">
        <v>19.70897142857143</v>
      </c>
      <c r="BN71">
        <v>500.1311428571429</v>
      </c>
      <c r="BO71">
        <v>90.67355714285715</v>
      </c>
      <c r="BP71">
        <v>0.1002249928571429</v>
      </c>
      <c r="BQ71">
        <v>26.84031071428572</v>
      </c>
      <c r="BR71">
        <v>25.92994285714286</v>
      </c>
      <c r="BS71">
        <v>999.9000000000002</v>
      </c>
      <c r="BT71">
        <v>0</v>
      </c>
      <c r="BU71">
        <v>0</v>
      </c>
      <c r="BV71">
        <v>9999.085714285713</v>
      </c>
      <c r="BW71">
        <v>0</v>
      </c>
      <c r="BX71">
        <v>717.1661428571431</v>
      </c>
      <c r="BY71">
        <v>-52.42479285714285</v>
      </c>
      <c r="BZ71">
        <v>841.2611785714287</v>
      </c>
      <c r="CA71">
        <v>887.0192500000001</v>
      </c>
      <c r="CB71">
        <v>8.52382857142857</v>
      </c>
      <c r="CC71">
        <v>877.2465</v>
      </c>
      <c r="CD71">
        <v>11.01751785714286</v>
      </c>
      <c r="CE71">
        <v>1.771884285714286</v>
      </c>
      <c r="CF71">
        <v>0.9989976428571428</v>
      </c>
      <c r="CG71">
        <v>15.54093928571429</v>
      </c>
      <c r="CH71">
        <v>6.901768214285714</v>
      </c>
      <c r="CI71">
        <v>1500.008571428572</v>
      </c>
      <c r="CJ71">
        <v>0.9730060000000004</v>
      </c>
      <c r="CK71">
        <v>0.0269939</v>
      </c>
      <c r="CL71">
        <v>0</v>
      </c>
      <c r="CM71">
        <v>2.287032142857143</v>
      </c>
      <c r="CN71">
        <v>0</v>
      </c>
      <c r="CO71">
        <v>13025.84999999999</v>
      </c>
      <c r="CP71">
        <v>12533.47857142857</v>
      </c>
      <c r="CQ71">
        <v>37.13607142857143</v>
      </c>
      <c r="CR71">
        <v>38.66264285714286</v>
      </c>
      <c r="CS71">
        <v>37.67592857142857</v>
      </c>
      <c r="CT71">
        <v>37.8345</v>
      </c>
      <c r="CU71">
        <v>36.68267857142857</v>
      </c>
      <c r="CV71">
        <v>1459.518571428571</v>
      </c>
      <c r="CW71">
        <v>40.49</v>
      </c>
      <c r="CX71">
        <v>0</v>
      </c>
      <c r="CY71">
        <v>1663338102.8</v>
      </c>
      <c r="CZ71">
        <v>0</v>
      </c>
      <c r="DA71">
        <v>0</v>
      </c>
      <c r="DB71" t="s">
        <v>356</v>
      </c>
      <c r="DC71">
        <v>1662142938.1</v>
      </c>
      <c r="DD71">
        <v>1662142938.1</v>
      </c>
      <c r="DE71">
        <v>0</v>
      </c>
      <c r="DF71">
        <v>0.077</v>
      </c>
      <c r="DG71">
        <v>-0.133</v>
      </c>
      <c r="DH71">
        <v>-3.393</v>
      </c>
      <c r="DI71">
        <v>-0.24</v>
      </c>
      <c r="DJ71">
        <v>419</v>
      </c>
      <c r="DK71">
        <v>24</v>
      </c>
      <c r="DL71">
        <v>0.26</v>
      </c>
      <c r="DM71">
        <v>0.23</v>
      </c>
      <c r="DN71">
        <v>-52.331385</v>
      </c>
      <c r="DO71">
        <v>-1.968709193245674</v>
      </c>
      <c r="DP71">
        <v>0.1958326780059954</v>
      </c>
      <c r="DQ71">
        <v>0</v>
      </c>
      <c r="DR71">
        <v>8.525870000000001</v>
      </c>
      <c r="DS71">
        <v>-0.0400338461538625</v>
      </c>
      <c r="DT71">
        <v>0.004011403121103572</v>
      </c>
      <c r="DU71">
        <v>1</v>
      </c>
      <c r="DV71">
        <v>1</v>
      </c>
      <c r="DW71">
        <v>2</v>
      </c>
      <c r="DX71" t="s">
        <v>357</v>
      </c>
      <c r="DY71">
        <v>2.98201</v>
      </c>
      <c r="DZ71">
        <v>2.71568</v>
      </c>
      <c r="EA71">
        <v>0.156083</v>
      </c>
      <c r="EB71">
        <v>0.16002</v>
      </c>
      <c r="EC71">
        <v>0.0934223</v>
      </c>
      <c r="ED71">
        <v>0.060263</v>
      </c>
      <c r="EE71">
        <v>26728.8</v>
      </c>
      <c r="EF71">
        <v>26732.5</v>
      </c>
      <c r="EG71">
        <v>29440.8</v>
      </c>
      <c r="EH71">
        <v>29435.7</v>
      </c>
      <c r="EI71">
        <v>35386.2</v>
      </c>
      <c r="EJ71">
        <v>36770.1</v>
      </c>
      <c r="EK71">
        <v>41496.1</v>
      </c>
      <c r="EL71">
        <v>41926.5</v>
      </c>
      <c r="EM71">
        <v>1.9669</v>
      </c>
      <c r="EN71">
        <v>1.86572</v>
      </c>
      <c r="EO71">
        <v>0.0131726</v>
      </c>
      <c r="EP71">
        <v>0</v>
      </c>
      <c r="EQ71">
        <v>25.7076</v>
      </c>
      <c r="ER71">
        <v>999.9</v>
      </c>
      <c r="ES71">
        <v>61</v>
      </c>
      <c r="ET71">
        <v>30</v>
      </c>
      <c r="EU71">
        <v>28.6621</v>
      </c>
      <c r="EV71">
        <v>63.6269</v>
      </c>
      <c r="EW71">
        <v>35.3285</v>
      </c>
      <c r="EX71">
        <v>1</v>
      </c>
      <c r="EY71">
        <v>-0.00754827</v>
      </c>
      <c r="EZ71">
        <v>0.607328</v>
      </c>
      <c r="FA71">
        <v>20.3901</v>
      </c>
      <c r="FB71">
        <v>5.21669</v>
      </c>
      <c r="FC71">
        <v>12.0099</v>
      </c>
      <c r="FD71">
        <v>4.98845</v>
      </c>
      <c r="FE71">
        <v>3.28835</v>
      </c>
      <c r="FF71">
        <v>9999</v>
      </c>
      <c r="FG71">
        <v>9999</v>
      </c>
      <c r="FH71">
        <v>9999</v>
      </c>
      <c r="FI71">
        <v>233.9</v>
      </c>
      <c r="FJ71">
        <v>1.86721</v>
      </c>
      <c r="FK71">
        <v>1.86626</v>
      </c>
      <c r="FL71">
        <v>1.86567</v>
      </c>
      <c r="FM71">
        <v>1.86565</v>
      </c>
      <c r="FN71">
        <v>1.86746</v>
      </c>
      <c r="FO71">
        <v>1.86996</v>
      </c>
      <c r="FP71">
        <v>1.86859</v>
      </c>
      <c r="FQ71">
        <v>1.8701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-5.128</v>
      </c>
      <c r="GF71">
        <v>-0.1676</v>
      </c>
      <c r="GG71">
        <v>-2.195102806586654</v>
      </c>
      <c r="GH71">
        <v>-0.004122691595359968</v>
      </c>
      <c r="GI71">
        <v>1.072409145259099E-06</v>
      </c>
      <c r="GJ71">
        <v>-3.02996143763856E-10</v>
      </c>
      <c r="GK71">
        <v>-0.2199643628225807</v>
      </c>
      <c r="GL71">
        <v>-0.007501815610006822</v>
      </c>
      <c r="GM71">
        <v>0.0006897476983249637</v>
      </c>
      <c r="GN71">
        <v>-8.847485469147719E-06</v>
      </c>
      <c r="GO71">
        <v>3</v>
      </c>
      <c r="GP71">
        <v>2326</v>
      </c>
      <c r="GQ71">
        <v>1</v>
      </c>
      <c r="GR71">
        <v>31</v>
      </c>
      <c r="GS71">
        <v>19919.4</v>
      </c>
      <c r="GT71">
        <v>19919.4</v>
      </c>
      <c r="GU71">
        <v>1.92505</v>
      </c>
      <c r="GV71">
        <v>2.20703</v>
      </c>
      <c r="GW71">
        <v>1.39648</v>
      </c>
      <c r="GX71">
        <v>2.35718</v>
      </c>
      <c r="GY71">
        <v>1.49536</v>
      </c>
      <c r="GZ71">
        <v>2.34619</v>
      </c>
      <c r="HA71">
        <v>34.2587</v>
      </c>
      <c r="HB71">
        <v>15.9182</v>
      </c>
      <c r="HC71">
        <v>18</v>
      </c>
      <c r="HD71">
        <v>531.1660000000001</v>
      </c>
      <c r="HE71">
        <v>422.884</v>
      </c>
      <c r="HF71">
        <v>25.0001</v>
      </c>
      <c r="HG71">
        <v>27.2635</v>
      </c>
      <c r="HH71">
        <v>30.0006</v>
      </c>
      <c r="HI71">
        <v>27.1563</v>
      </c>
      <c r="HJ71">
        <v>27.0892</v>
      </c>
      <c r="HK71">
        <v>38.5373</v>
      </c>
      <c r="HL71">
        <v>57.0023</v>
      </c>
      <c r="HM71">
        <v>0</v>
      </c>
      <c r="HN71">
        <v>25</v>
      </c>
      <c r="HO71">
        <v>921.4349999999999</v>
      </c>
      <c r="HP71">
        <v>10.9462</v>
      </c>
      <c r="HQ71">
        <v>100.715</v>
      </c>
      <c r="HR71">
        <v>100.713</v>
      </c>
    </row>
    <row r="72" spans="1:226">
      <c r="A72">
        <v>56</v>
      </c>
      <c r="B72">
        <v>1663338108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1663338100.5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920.4554619702362</v>
      </c>
      <c r="AK72">
        <v>882.9113151515145</v>
      </c>
      <c r="AL72">
        <v>3.40069964050426</v>
      </c>
      <c r="AM72">
        <v>64.82162576827348</v>
      </c>
      <c r="AN72">
        <f>(AP72 - AO72 + BO72*1E3/(8.314*(BQ72+273.15)) * AR72/BN72 * AQ72) * BN72/(100*BB72) * 1000/(1000 - AP72)</f>
        <v>0</v>
      </c>
      <c r="AO72">
        <v>11.02506155180186</v>
      </c>
      <c r="AP72">
        <v>19.55289515151514</v>
      </c>
      <c r="AQ72">
        <v>6.875374526460412E-05</v>
      </c>
      <c r="AR72">
        <v>87.88653893097961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1663338100.5</v>
      </c>
      <c r="BH72">
        <v>842.3741851851852</v>
      </c>
      <c r="BI72">
        <v>894.9582222222222</v>
      </c>
      <c r="BJ72">
        <v>19.54581851851852</v>
      </c>
      <c r="BK72">
        <v>11.0223962962963</v>
      </c>
      <c r="BL72">
        <v>847.4773703703702</v>
      </c>
      <c r="BM72">
        <v>19.7134037037037</v>
      </c>
      <c r="BN72">
        <v>500.086962962963</v>
      </c>
      <c r="BO72">
        <v>90.67442222222222</v>
      </c>
      <c r="BP72">
        <v>0.1000511481481482</v>
      </c>
      <c r="BQ72">
        <v>26.84042592592593</v>
      </c>
      <c r="BR72">
        <v>25.92698888888889</v>
      </c>
      <c r="BS72">
        <v>999.9000000000001</v>
      </c>
      <c r="BT72">
        <v>0</v>
      </c>
      <c r="BU72">
        <v>0</v>
      </c>
      <c r="BV72">
        <v>10000.27814814815</v>
      </c>
      <c r="BW72">
        <v>0</v>
      </c>
      <c r="BX72">
        <v>717.6103333333333</v>
      </c>
      <c r="BY72">
        <v>-52.58395555555555</v>
      </c>
      <c r="BZ72">
        <v>859.1674814814817</v>
      </c>
      <c r="CA72">
        <v>904.9327407407407</v>
      </c>
      <c r="CB72">
        <v>8.523422222222223</v>
      </c>
      <c r="CC72">
        <v>894.9582222222222</v>
      </c>
      <c r="CD72">
        <v>11.0223962962963</v>
      </c>
      <c r="CE72">
        <v>1.772307037037037</v>
      </c>
      <c r="CF72">
        <v>0.9994491851851852</v>
      </c>
      <c r="CG72">
        <v>15.54465185185185</v>
      </c>
      <c r="CH72">
        <v>6.908352222222221</v>
      </c>
      <c r="CI72">
        <v>1500.016296296296</v>
      </c>
      <c r="CJ72">
        <v>0.9730060000000003</v>
      </c>
      <c r="CK72">
        <v>0.0269939</v>
      </c>
      <c r="CL72">
        <v>0</v>
      </c>
      <c r="CM72">
        <v>2.326855555555555</v>
      </c>
      <c r="CN72">
        <v>0</v>
      </c>
      <c r="CO72">
        <v>13021.3</v>
      </c>
      <c r="CP72">
        <v>12533.53703703704</v>
      </c>
      <c r="CQ72">
        <v>37.10866666666667</v>
      </c>
      <c r="CR72">
        <v>38.64107407407408</v>
      </c>
      <c r="CS72">
        <v>37.65485185185185</v>
      </c>
      <c r="CT72">
        <v>37.81666666666667</v>
      </c>
      <c r="CU72">
        <v>36.65485185185185</v>
      </c>
      <c r="CV72">
        <v>1459.526296296296</v>
      </c>
      <c r="CW72">
        <v>40.49</v>
      </c>
      <c r="CX72">
        <v>0</v>
      </c>
      <c r="CY72">
        <v>1663338108.2</v>
      </c>
      <c r="CZ72">
        <v>0</v>
      </c>
      <c r="DA72">
        <v>0</v>
      </c>
      <c r="DB72" t="s">
        <v>356</v>
      </c>
      <c r="DC72">
        <v>1662142938.1</v>
      </c>
      <c r="DD72">
        <v>1662142938.1</v>
      </c>
      <c r="DE72">
        <v>0</v>
      </c>
      <c r="DF72">
        <v>0.077</v>
      </c>
      <c r="DG72">
        <v>-0.133</v>
      </c>
      <c r="DH72">
        <v>-3.393</v>
      </c>
      <c r="DI72">
        <v>-0.24</v>
      </c>
      <c r="DJ72">
        <v>419</v>
      </c>
      <c r="DK72">
        <v>24</v>
      </c>
      <c r="DL72">
        <v>0.26</v>
      </c>
      <c r="DM72">
        <v>0.23</v>
      </c>
      <c r="DN72">
        <v>-52.48869500000001</v>
      </c>
      <c r="DO72">
        <v>-1.748782739211959</v>
      </c>
      <c r="DP72">
        <v>0.1724994912311336</v>
      </c>
      <c r="DQ72">
        <v>0</v>
      </c>
      <c r="DR72">
        <v>8.524227249999999</v>
      </c>
      <c r="DS72">
        <v>-0.009132720450300294</v>
      </c>
      <c r="DT72">
        <v>0.002252666184213702</v>
      </c>
      <c r="DU72">
        <v>1</v>
      </c>
      <c r="DV72">
        <v>1</v>
      </c>
      <c r="DW72">
        <v>2</v>
      </c>
      <c r="DX72" t="s">
        <v>357</v>
      </c>
      <c r="DY72">
        <v>2.98235</v>
      </c>
      <c r="DZ72">
        <v>2.71562</v>
      </c>
      <c r="EA72">
        <v>0.158078</v>
      </c>
      <c r="EB72">
        <v>0.161953</v>
      </c>
      <c r="EC72">
        <v>0.0934412</v>
      </c>
      <c r="ED72">
        <v>0.0602785</v>
      </c>
      <c r="EE72">
        <v>26665.5</v>
      </c>
      <c r="EF72">
        <v>26671</v>
      </c>
      <c r="EG72">
        <v>29440.7</v>
      </c>
      <c r="EH72">
        <v>29435.7</v>
      </c>
      <c r="EI72">
        <v>35385.7</v>
      </c>
      <c r="EJ72">
        <v>36769.6</v>
      </c>
      <c r="EK72">
        <v>41496.3</v>
      </c>
      <c r="EL72">
        <v>41926.6</v>
      </c>
      <c r="EM72">
        <v>1.9672</v>
      </c>
      <c r="EN72">
        <v>1.8652</v>
      </c>
      <c r="EO72">
        <v>0.0132993</v>
      </c>
      <c r="EP72">
        <v>0</v>
      </c>
      <c r="EQ72">
        <v>25.7076</v>
      </c>
      <c r="ER72">
        <v>999.9</v>
      </c>
      <c r="ES72">
        <v>61</v>
      </c>
      <c r="ET72">
        <v>30</v>
      </c>
      <c r="EU72">
        <v>28.6613</v>
      </c>
      <c r="EV72">
        <v>63.7869</v>
      </c>
      <c r="EW72">
        <v>34.8518</v>
      </c>
      <c r="EX72">
        <v>1</v>
      </c>
      <c r="EY72">
        <v>-0.00702744</v>
      </c>
      <c r="EZ72">
        <v>0.613279</v>
      </c>
      <c r="FA72">
        <v>20.3901</v>
      </c>
      <c r="FB72">
        <v>5.21714</v>
      </c>
      <c r="FC72">
        <v>12.0099</v>
      </c>
      <c r="FD72">
        <v>4.98905</v>
      </c>
      <c r="FE72">
        <v>3.28855</v>
      </c>
      <c r="FF72">
        <v>9999</v>
      </c>
      <c r="FG72">
        <v>9999</v>
      </c>
      <c r="FH72">
        <v>9999</v>
      </c>
      <c r="FI72">
        <v>233.9</v>
      </c>
      <c r="FJ72">
        <v>1.86718</v>
      </c>
      <c r="FK72">
        <v>1.86624</v>
      </c>
      <c r="FL72">
        <v>1.86568</v>
      </c>
      <c r="FM72">
        <v>1.86565</v>
      </c>
      <c r="FN72">
        <v>1.86747</v>
      </c>
      <c r="FO72">
        <v>1.86996</v>
      </c>
      <c r="FP72">
        <v>1.86859</v>
      </c>
      <c r="FQ72">
        <v>1.87009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-5.177</v>
      </c>
      <c r="GF72">
        <v>-0.1675</v>
      </c>
      <c r="GG72">
        <v>-2.195102806586654</v>
      </c>
      <c r="GH72">
        <v>-0.004122691595359968</v>
      </c>
      <c r="GI72">
        <v>1.072409145259099E-06</v>
      </c>
      <c r="GJ72">
        <v>-3.02996143763856E-10</v>
      </c>
      <c r="GK72">
        <v>-0.2199643628225807</v>
      </c>
      <c r="GL72">
        <v>-0.007501815610006822</v>
      </c>
      <c r="GM72">
        <v>0.0006897476983249637</v>
      </c>
      <c r="GN72">
        <v>-8.847485469147719E-06</v>
      </c>
      <c r="GO72">
        <v>3</v>
      </c>
      <c r="GP72">
        <v>2326</v>
      </c>
      <c r="GQ72">
        <v>1</v>
      </c>
      <c r="GR72">
        <v>31</v>
      </c>
      <c r="GS72">
        <v>19919.5</v>
      </c>
      <c r="GT72">
        <v>19919.5</v>
      </c>
      <c r="GU72">
        <v>1.94946</v>
      </c>
      <c r="GV72">
        <v>2.20703</v>
      </c>
      <c r="GW72">
        <v>1.39648</v>
      </c>
      <c r="GX72">
        <v>2.3584</v>
      </c>
      <c r="GY72">
        <v>1.49536</v>
      </c>
      <c r="GZ72">
        <v>2.33643</v>
      </c>
      <c r="HA72">
        <v>34.2587</v>
      </c>
      <c r="HB72">
        <v>15.9182</v>
      </c>
      <c r="HC72">
        <v>18</v>
      </c>
      <c r="HD72">
        <v>531.42</v>
      </c>
      <c r="HE72">
        <v>422.617</v>
      </c>
      <c r="HF72">
        <v>25.0008</v>
      </c>
      <c r="HG72">
        <v>27.2701</v>
      </c>
      <c r="HH72">
        <v>30.0006</v>
      </c>
      <c r="HI72">
        <v>27.1622</v>
      </c>
      <c r="HJ72">
        <v>27.0949</v>
      </c>
      <c r="HK72">
        <v>39.129</v>
      </c>
      <c r="HL72">
        <v>57.2871</v>
      </c>
      <c r="HM72">
        <v>0</v>
      </c>
      <c r="HN72">
        <v>25</v>
      </c>
      <c r="HO72">
        <v>941.47</v>
      </c>
      <c r="HP72">
        <v>10.9338</v>
      </c>
      <c r="HQ72">
        <v>100.716</v>
      </c>
      <c r="HR72">
        <v>100.713</v>
      </c>
    </row>
    <row r="73" spans="1:226">
      <c r="A73">
        <v>57</v>
      </c>
      <c r="B73">
        <v>1663338113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1663338105.214286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937.4882784883931</v>
      </c>
      <c r="AK73">
        <v>899.8818545454543</v>
      </c>
      <c r="AL73">
        <v>3.403362712894451</v>
      </c>
      <c r="AM73">
        <v>64.82162576827348</v>
      </c>
      <c r="AN73">
        <f>(AP73 - AO73 + BO73*1E3/(8.314*(BQ73+273.15)) * AR73/BN73 * AQ73) * BN73/(100*BB73) * 1000/(1000 - AP73)</f>
        <v>0</v>
      </c>
      <c r="AO73">
        <v>11.01950671173652</v>
      </c>
      <c r="AP73">
        <v>19.54832303030303</v>
      </c>
      <c r="AQ73">
        <v>2.477813138973996E-05</v>
      </c>
      <c r="AR73">
        <v>87.88653893097961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1663338105.214286</v>
      </c>
      <c r="BH73">
        <v>858.0462142857143</v>
      </c>
      <c r="BI73">
        <v>910.7855714285715</v>
      </c>
      <c r="BJ73">
        <v>19.54929285714286</v>
      </c>
      <c r="BK73">
        <v>11.01985</v>
      </c>
      <c r="BL73">
        <v>863.1957857142858</v>
      </c>
      <c r="BM73">
        <v>19.71684642857143</v>
      </c>
      <c r="BN73">
        <v>500.05675</v>
      </c>
      <c r="BO73">
        <v>90.67600357142858</v>
      </c>
      <c r="BP73">
        <v>0.09995221428571428</v>
      </c>
      <c r="BQ73">
        <v>26.84330357142857</v>
      </c>
      <c r="BR73">
        <v>25.92669642857143</v>
      </c>
      <c r="BS73">
        <v>999.9000000000002</v>
      </c>
      <c r="BT73">
        <v>0</v>
      </c>
      <c r="BU73">
        <v>0</v>
      </c>
      <c r="BV73">
        <v>10003.03892857143</v>
      </c>
      <c r="BW73">
        <v>0</v>
      </c>
      <c r="BX73">
        <v>717.92475</v>
      </c>
      <c r="BY73">
        <v>-52.73930357142858</v>
      </c>
      <c r="BZ73">
        <v>875.155</v>
      </c>
      <c r="CA73">
        <v>920.934</v>
      </c>
      <c r="CB73">
        <v>8.529443214285713</v>
      </c>
      <c r="CC73">
        <v>910.7855714285715</v>
      </c>
      <c r="CD73">
        <v>11.01985</v>
      </c>
      <c r="CE73">
        <v>1.772652142857143</v>
      </c>
      <c r="CF73">
        <v>0.9992356785714287</v>
      </c>
      <c r="CG73">
        <v>15.5477</v>
      </c>
      <c r="CH73">
        <v>6.905234285714285</v>
      </c>
      <c r="CI73">
        <v>1500.0175</v>
      </c>
      <c r="CJ73">
        <v>0.9730060000000004</v>
      </c>
      <c r="CK73">
        <v>0.0269939</v>
      </c>
      <c r="CL73">
        <v>0</v>
      </c>
      <c r="CM73">
        <v>2.350975</v>
      </c>
      <c r="CN73">
        <v>0</v>
      </c>
      <c r="CO73">
        <v>13017.72142857143</v>
      </c>
      <c r="CP73">
        <v>12533.54285714285</v>
      </c>
      <c r="CQ73">
        <v>37.089</v>
      </c>
      <c r="CR73">
        <v>38.62721428571428</v>
      </c>
      <c r="CS73">
        <v>37.63607142857143</v>
      </c>
      <c r="CT73">
        <v>37.7965</v>
      </c>
      <c r="CU73">
        <v>36.63607142857143</v>
      </c>
      <c r="CV73">
        <v>1459.5275</v>
      </c>
      <c r="CW73">
        <v>40.49</v>
      </c>
      <c r="CX73">
        <v>0</v>
      </c>
      <c r="CY73">
        <v>1663338113</v>
      </c>
      <c r="CZ73">
        <v>0</v>
      </c>
      <c r="DA73">
        <v>0</v>
      </c>
      <c r="DB73" t="s">
        <v>356</v>
      </c>
      <c r="DC73">
        <v>1662142938.1</v>
      </c>
      <c r="DD73">
        <v>1662142938.1</v>
      </c>
      <c r="DE73">
        <v>0</v>
      </c>
      <c r="DF73">
        <v>0.077</v>
      </c>
      <c r="DG73">
        <v>-0.133</v>
      </c>
      <c r="DH73">
        <v>-3.393</v>
      </c>
      <c r="DI73">
        <v>-0.24</v>
      </c>
      <c r="DJ73">
        <v>419</v>
      </c>
      <c r="DK73">
        <v>24</v>
      </c>
      <c r="DL73">
        <v>0.26</v>
      </c>
      <c r="DM73">
        <v>0.23</v>
      </c>
      <c r="DN73">
        <v>-52.64892999999999</v>
      </c>
      <c r="DO73">
        <v>-1.911599999999838</v>
      </c>
      <c r="DP73">
        <v>0.187311009019759</v>
      </c>
      <c r="DQ73">
        <v>0</v>
      </c>
      <c r="DR73">
        <v>8.5267415</v>
      </c>
      <c r="DS73">
        <v>0.05655534709191897</v>
      </c>
      <c r="DT73">
        <v>0.008247844127406832</v>
      </c>
      <c r="DU73">
        <v>1</v>
      </c>
      <c r="DV73">
        <v>1</v>
      </c>
      <c r="DW73">
        <v>2</v>
      </c>
      <c r="DX73" t="s">
        <v>357</v>
      </c>
      <c r="DY73">
        <v>2.9819</v>
      </c>
      <c r="DZ73">
        <v>2.71538</v>
      </c>
      <c r="EA73">
        <v>0.160062</v>
      </c>
      <c r="EB73">
        <v>0.163868</v>
      </c>
      <c r="EC73">
        <v>0.093418</v>
      </c>
      <c r="ED73">
        <v>0.0600808</v>
      </c>
      <c r="EE73">
        <v>26602.8</v>
      </c>
      <c r="EF73">
        <v>26609.9</v>
      </c>
      <c r="EG73">
        <v>29440.9</v>
      </c>
      <c r="EH73">
        <v>29435.6</v>
      </c>
      <c r="EI73">
        <v>35386.5</v>
      </c>
      <c r="EJ73">
        <v>36777.1</v>
      </c>
      <c r="EK73">
        <v>41496.1</v>
      </c>
      <c r="EL73">
        <v>41926.3</v>
      </c>
      <c r="EM73">
        <v>1.96695</v>
      </c>
      <c r="EN73">
        <v>1.8653</v>
      </c>
      <c r="EO73">
        <v>0.0133924</v>
      </c>
      <c r="EP73">
        <v>0</v>
      </c>
      <c r="EQ73">
        <v>25.7076</v>
      </c>
      <c r="ER73">
        <v>999.9</v>
      </c>
      <c r="ES73">
        <v>61</v>
      </c>
      <c r="ET73">
        <v>30</v>
      </c>
      <c r="EU73">
        <v>28.6595</v>
      </c>
      <c r="EV73">
        <v>63.4069</v>
      </c>
      <c r="EW73">
        <v>35.4647</v>
      </c>
      <c r="EX73">
        <v>1</v>
      </c>
      <c r="EY73">
        <v>-0.00653963</v>
      </c>
      <c r="EZ73">
        <v>0.617949</v>
      </c>
      <c r="FA73">
        <v>20.3899</v>
      </c>
      <c r="FB73">
        <v>5.21684</v>
      </c>
      <c r="FC73">
        <v>12.0099</v>
      </c>
      <c r="FD73">
        <v>4.9883</v>
      </c>
      <c r="FE73">
        <v>3.28828</v>
      </c>
      <c r="FF73">
        <v>9999</v>
      </c>
      <c r="FG73">
        <v>9999</v>
      </c>
      <c r="FH73">
        <v>9999</v>
      </c>
      <c r="FI73">
        <v>233.9</v>
      </c>
      <c r="FJ73">
        <v>1.86719</v>
      </c>
      <c r="FK73">
        <v>1.86627</v>
      </c>
      <c r="FL73">
        <v>1.86569</v>
      </c>
      <c r="FM73">
        <v>1.86565</v>
      </c>
      <c r="FN73">
        <v>1.86745</v>
      </c>
      <c r="FO73">
        <v>1.86996</v>
      </c>
      <c r="FP73">
        <v>1.86859</v>
      </c>
      <c r="FQ73">
        <v>1.87007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-5.226</v>
      </c>
      <c r="GF73">
        <v>-0.1676</v>
      </c>
      <c r="GG73">
        <v>-2.195102806586654</v>
      </c>
      <c r="GH73">
        <v>-0.004122691595359968</v>
      </c>
      <c r="GI73">
        <v>1.072409145259099E-06</v>
      </c>
      <c r="GJ73">
        <v>-3.02996143763856E-10</v>
      </c>
      <c r="GK73">
        <v>-0.2199643628225807</v>
      </c>
      <c r="GL73">
        <v>-0.007501815610006822</v>
      </c>
      <c r="GM73">
        <v>0.0006897476983249637</v>
      </c>
      <c r="GN73">
        <v>-8.847485469147719E-06</v>
      </c>
      <c r="GO73">
        <v>3</v>
      </c>
      <c r="GP73">
        <v>2326</v>
      </c>
      <c r="GQ73">
        <v>1</v>
      </c>
      <c r="GR73">
        <v>31</v>
      </c>
      <c r="GS73">
        <v>19919.6</v>
      </c>
      <c r="GT73">
        <v>19919.6</v>
      </c>
      <c r="GU73">
        <v>1.9812</v>
      </c>
      <c r="GV73">
        <v>2.20947</v>
      </c>
      <c r="GW73">
        <v>1.39648</v>
      </c>
      <c r="GX73">
        <v>2.3584</v>
      </c>
      <c r="GY73">
        <v>1.49536</v>
      </c>
      <c r="GZ73">
        <v>2.32666</v>
      </c>
      <c r="HA73">
        <v>34.2814</v>
      </c>
      <c r="HB73">
        <v>15.9182</v>
      </c>
      <c r="HC73">
        <v>18</v>
      </c>
      <c r="HD73">
        <v>531.309</v>
      </c>
      <c r="HE73">
        <v>422.718</v>
      </c>
      <c r="HF73">
        <v>25.0009</v>
      </c>
      <c r="HG73">
        <v>27.2764</v>
      </c>
      <c r="HH73">
        <v>30.0006</v>
      </c>
      <c r="HI73">
        <v>27.1684</v>
      </c>
      <c r="HJ73">
        <v>27.1006</v>
      </c>
      <c r="HK73">
        <v>39.6571</v>
      </c>
      <c r="HL73">
        <v>57.2871</v>
      </c>
      <c r="HM73">
        <v>0</v>
      </c>
      <c r="HN73">
        <v>25</v>
      </c>
      <c r="HO73">
        <v>954.827</v>
      </c>
      <c r="HP73">
        <v>10.9369</v>
      </c>
      <c r="HQ73">
        <v>100.716</v>
      </c>
      <c r="HR73">
        <v>100.713</v>
      </c>
    </row>
    <row r="74" spans="1:226">
      <c r="A74">
        <v>58</v>
      </c>
      <c r="B74">
        <v>1663338118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1663338110.5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954.2428280499248</v>
      </c>
      <c r="AK74">
        <v>916.8273999999998</v>
      </c>
      <c r="AL74">
        <v>3.396196385463335</v>
      </c>
      <c r="AM74">
        <v>64.82162576827348</v>
      </c>
      <c r="AN74">
        <f>(AP74 - AO74 + BO74*1E3/(8.314*(BQ74+273.15)) * AR74/BN74 * AQ74) * BN74/(100*BB74) * 1000/(1000 - AP74)</f>
        <v>0</v>
      </c>
      <c r="AO74">
        <v>10.97108826963979</v>
      </c>
      <c r="AP74">
        <v>19.52990242424242</v>
      </c>
      <c r="AQ74">
        <v>-0.0001727104742058041</v>
      </c>
      <c r="AR74">
        <v>87.88653893097961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1663338110.5</v>
      </c>
      <c r="BH74">
        <v>875.6194814814814</v>
      </c>
      <c r="BI74">
        <v>928.4763333333334</v>
      </c>
      <c r="BJ74">
        <v>19.54663333333333</v>
      </c>
      <c r="BK74">
        <v>11.00259259259259</v>
      </c>
      <c r="BL74">
        <v>880.8209999999999</v>
      </c>
      <c r="BM74">
        <v>19.71421481481482</v>
      </c>
      <c r="BN74">
        <v>500.049888888889</v>
      </c>
      <c r="BO74">
        <v>90.67666296296296</v>
      </c>
      <c r="BP74">
        <v>0.09995951111111111</v>
      </c>
      <c r="BQ74">
        <v>26.84824444444444</v>
      </c>
      <c r="BR74">
        <v>25.9275925925926</v>
      </c>
      <c r="BS74">
        <v>999.9000000000001</v>
      </c>
      <c r="BT74">
        <v>0</v>
      </c>
      <c r="BU74">
        <v>0</v>
      </c>
      <c r="BV74">
        <v>10002.84925925926</v>
      </c>
      <c r="BW74">
        <v>0</v>
      </c>
      <c r="BX74">
        <v>717.9453703703704</v>
      </c>
      <c r="BY74">
        <v>-52.85688888888889</v>
      </c>
      <c r="BZ74">
        <v>893.0760740740741</v>
      </c>
      <c r="CA74">
        <v>938.8054074074074</v>
      </c>
      <c r="CB74">
        <v>8.54403962962963</v>
      </c>
      <c r="CC74">
        <v>928.4763333333334</v>
      </c>
      <c r="CD74">
        <v>11.00259259259259</v>
      </c>
      <c r="CE74">
        <v>1.772423703703704</v>
      </c>
      <c r="CF74">
        <v>0.9976784814814815</v>
      </c>
      <c r="CG74">
        <v>15.54568518518519</v>
      </c>
      <c r="CH74">
        <v>6.882487777777777</v>
      </c>
      <c r="CI74">
        <v>1500.024074074074</v>
      </c>
      <c r="CJ74">
        <v>0.9730056296296299</v>
      </c>
      <c r="CK74">
        <v>0.0269943</v>
      </c>
      <c r="CL74">
        <v>0</v>
      </c>
      <c r="CM74">
        <v>2.317499999999999</v>
      </c>
      <c r="CN74">
        <v>0</v>
      </c>
      <c r="CO74">
        <v>13019.58148148148</v>
      </c>
      <c r="CP74">
        <v>12533.58888888889</v>
      </c>
      <c r="CQ74">
        <v>37.06666666666667</v>
      </c>
      <c r="CR74">
        <v>38.61333333333333</v>
      </c>
      <c r="CS74">
        <v>37.618</v>
      </c>
      <c r="CT74">
        <v>37.77525925925926</v>
      </c>
      <c r="CU74">
        <v>36.625</v>
      </c>
      <c r="CV74">
        <v>1459.533703703704</v>
      </c>
      <c r="CW74">
        <v>40.49037037037037</v>
      </c>
      <c r="CX74">
        <v>0</v>
      </c>
      <c r="CY74">
        <v>1663338117.8</v>
      </c>
      <c r="CZ74">
        <v>0</v>
      </c>
      <c r="DA74">
        <v>0</v>
      </c>
      <c r="DB74" t="s">
        <v>356</v>
      </c>
      <c r="DC74">
        <v>1662142938.1</v>
      </c>
      <c r="DD74">
        <v>1662142938.1</v>
      </c>
      <c r="DE74">
        <v>0</v>
      </c>
      <c r="DF74">
        <v>0.077</v>
      </c>
      <c r="DG74">
        <v>-0.133</v>
      </c>
      <c r="DH74">
        <v>-3.393</v>
      </c>
      <c r="DI74">
        <v>-0.24</v>
      </c>
      <c r="DJ74">
        <v>419</v>
      </c>
      <c r="DK74">
        <v>24</v>
      </c>
      <c r="DL74">
        <v>0.26</v>
      </c>
      <c r="DM74">
        <v>0.23</v>
      </c>
      <c r="DN74">
        <v>-52.77515</v>
      </c>
      <c r="DO74">
        <v>-1.401980487804671</v>
      </c>
      <c r="DP74">
        <v>0.1441999687933399</v>
      </c>
      <c r="DQ74">
        <v>0</v>
      </c>
      <c r="DR74">
        <v>8.537122500000001</v>
      </c>
      <c r="DS74">
        <v>0.1668621388367542</v>
      </c>
      <c r="DT74">
        <v>0.01806809159125541</v>
      </c>
      <c r="DU74">
        <v>0</v>
      </c>
      <c r="DV74">
        <v>0</v>
      </c>
      <c r="DW74">
        <v>2</v>
      </c>
      <c r="DX74" t="s">
        <v>363</v>
      </c>
      <c r="DY74">
        <v>2.98242</v>
      </c>
      <c r="DZ74">
        <v>2.71585</v>
      </c>
      <c r="EA74">
        <v>0.162006</v>
      </c>
      <c r="EB74">
        <v>0.165741</v>
      </c>
      <c r="EC74">
        <v>0.0933538</v>
      </c>
      <c r="ED74">
        <v>0.0600419</v>
      </c>
      <c r="EE74">
        <v>26540.5</v>
      </c>
      <c r="EF74">
        <v>26550.6</v>
      </c>
      <c r="EG74">
        <v>29440.1</v>
      </c>
      <c r="EH74">
        <v>29435.9</v>
      </c>
      <c r="EI74">
        <v>35388.4</v>
      </c>
      <c r="EJ74">
        <v>36779.2</v>
      </c>
      <c r="EK74">
        <v>41495.4</v>
      </c>
      <c r="EL74">
        <v>41926.9</v>
      </c>
      <c r="EM74">
        <v>1.96675</v>
      </c>
      <c r="EN74">
        <v>1.8653</v>
      </c>
      <c r="EO74">
        <v>0.0136606</v>
      </c>
      <c r="EP74">
        <v>0</v>
      </c>
      <c r="EQ74">
        <v>25.7087</v>
      </c>
      <c r="ER74">
        <v>999.9</v>
      </c>
      <c r="ES74">
        <v>61</v>
      </c>
      <c r="ET74">
        <v>30</v>
      </c>
      <c r="EU74">
        <v>28.6615</v>
      </c>
      <c r="EV74">
        <v>63.507</v>
      </c>
      <c r="EW74">
        <v>34.9239</v>
      </c>
      <c r="EX74">
        <v>1</v>
      </c>
      <c r="EY74">
        <v>-0.00590955</v>
      </c>
      <c r="EZ74">
        <v>0.622402</v>
      </c>
      <c r="FA74">
        <v>20.3898</v>
      </c>
      <c r="FB74">
        <v>5.21669</v>
      </c>
      <c r="FC74">
        <v>12.0099</v>
      </c>
      <c r="FD74">
        <v>4.9891</v>
      </c>
      <c r="FE74">
        <v>3.28828</v>
      </c>
      <c r="FF74">
        <v>9999</v>
      </c>
      <c r="FG74">
        <v>9999</v>
      </c>
      <c r="FH74">
        <v>9999</v>
      </c>
      <c r="FI74">
        <v>233.9</v>
      </c>
      <c r="FJ74">
        <v>1.86718</v>
      </c>
      <c r="FK74">
        <v>1.86627</v>
      </c>
      <c r="FL74">
        <v>1.86567</v>
      </c>
      <c r="FM74">
        <v>1.86566</v>
      </c>
      <c r="FN74">
        <v>1.86746</v>
      </c>
      <c r="FO74">
        <v>1.86996</v>
      </c>
      <c r="FP74">
        <v>1.86859</v>
      </c>
      <c r="FQ74">
        <v>1.87007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-5.275</v>
      </c>
      <c r="GF74">
        <v>-0.1677</v>
      </c>
      <c r="GG74">
        <v>-2.195102806586654</v>
      </c>
      <c r="GH74">
        <v>-0.004122691595359968</v>
      </c>
      <c r="GI74">
        <v>1.072409145259099E-06</v>
      </c>
      <c r="GJ74">
        <v>-3.02996143763856E-10</v>
      </c>
      <c r="GK74">
        <v>-0.2199643628225807</v>
      </c>
      <c r="GL74">
        <v>-0.007501815610006822</v>
      </c>
      <c r="GM74">
        <v>0.0006897476983249637</v>
      </c>
      <c r="GN74">
        <v>-8.847485469147719E-06</v>
      </c>
      <c r="GO74">
        <v>3</v>
      </c>
      <c r="GP74">
        <v>2326</v>
      </c>
      <c r="GQ74">
        <v>1</v>
      </c>
      <c r="GR74">
        <v>31</v>
      </c>
      <c r="GS74">
        <v>19919.7</v>
      </c>
      <c r="GT74">
        <v>19919.7</v>
      </c>
      <c r="GU74">
        <v>2.0105</v>
      </c>
      <c r="GV74">
        <v>2.19727</v>
      </c>
      <c r="GW74">
        <v>1.39648</v>
      </c>
      <c r="GX74">
        <v>2.3584</v>
      </c>
      <c r="GY74">
        <v>1.49536</v>
      </c>
      <c r="GZ74">
        <v>2.43896</v>
      </c>
      <c r="HA74">
        <v>34.2814</v>
      </c>
      <c r="HB74">
        <v>15.927</v>
      </c>
      <c r="HC74">
        <v>18</v>
      </c>
      <c r="HD74">
        <v>531.227</v>
      </c>
      <c r="HE74">
        <v>422.76</v>
      </c>
      <c r="HF74">
        <v>25.0009</v>
      </c>
      <c r="HG74">
        <v>27.2834</v>
      </c>
      <c r="HH74">
        <v>30.0006</v>
      </c>
      <c r="HI74">
        <v>27.1741</v>
      </c>
      <c r="HJ74">
        <v>27.1063</v>
      </c>
      <c r="HK74">
        <v>40.2487</v>
      </c>
      <c r="HL74">
        <v>57.2871</v>
      </c>
      <c r="HM74">
        <v>0</v>
      </c>
      <c r="HN74">
        <v>25</v>
      </c>
      <c r="HO74">
        <v>974.865</v>
      </c>
      <c r="HP74">
        <v>10.9452</v>
      </c>
      <c r="HQ74">
        <v>100.713</v>
      </c>
      <c r="HR74">
        <v>100.714</v>
      </c>
    </row>
    <row r="75" spans="1:226">
      <c r="A75">
        <v>59</v>
      </c>
      <c r="B75">
        <v>1663338123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1663338115.214286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971.064525109646</v>
      </c>
      <c r="AK75">
        <v>933.8261212121207</v>
      </c>
      <c r="AL75">
        <v>3.4067544762446</v>
      </c>
      <c r="AM75">
        <v>64.82162576827348</v>
      </c>
      <c r="AN75">
        <f>(AP75 - AO75 + BO75*1E3/(8.314*(BQ75+273.15)) * AR75/BN75 * AQ75) * BN75/(100*BB75) * 1000/(1000 - AP75)</f>
        <v>0</v>
      </c>
      <c r="AO75">
        <v>10.97207696490852</v>
      </c>
      <c r="AP75">
        <v>19.51633515151514</v>
      </c>
      <c r="AQ75">
        <v>-0.0001222059785082442</v>
      </c>
      <c r="AR75">
        <v>87.88653893097961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1663338115.214286</v>
      </c>
      <c r="BH75">
        <v>891.3091071428571</v>
      </c>
      <c r="BI75">
        <v>944.2424642857144</v>
      </c>
      <c r="BJ75">
        <v>19.53718571428572</v>
      </c>
      <c r="BK75">
        <v>10.98647142857143</v>
      </c>
      <c r="BL75">
        <v>896.5567857142856</v>
      </c>
      <c r="BM75">
        <v>19.70485</v>
      </c>
      <c r="BN75">
        <v>500.0801785714285</v>
      </c>
      <c r="BO75">
        <v>90.6762107142857</v>
      </c>
      <c r="BP75">
        <v>0.1000487</v>
      </c>
      <c r="BQ75">
        <v>26.84792857142858</v>
      </c>
      <c r="BR75">
        <v>25.92764285714286</v>
      </c>
      <c r="BS75">
        <v>999.9000000000002</v>
      </c>
      <c r="BT75">
        <v>0</v>
      </c>
      <c r="BU75">
        <v>0</v>
      </c>
      <c r="BV75">
        <v>9999.533928571427</v>
      </c>
      <c r="BW75">
        <v>0</v>
      </c>
      <c r="BX75">
        <v>710.2548928571429</v>
      </c>
      <c r="BY75">
        <v>-52.93341785714286</v>
      </c>
      <c r="BZ75">
        <v>909.0696071428573</v>
      </c>
      <c r="CA75">
        <v>954.7313571428571</v>
      </c>
      <c r="CB75">
        <v>8.550716785714288</v>
      </c>
      <c r="CC75">
        <v>944.2424642857144</v>
      </c>
      <c r="CD75">
        <v>10.98647142857143</v>
      </c>
      <c r="CE75">
        <v>1.771558214285714</v>
      </c>
      <c r="CF75">
        <v>0.9962116428571429</v>
      </c>
      <c r="CG75">
        <v>15.53806785714286</v>
      </c>
      <c r="CH75">
        <v>6.861065714285713</v>
      </c>
      <c r="CI75">
        <v>1500.021071428571</v>
      </c>
      <c r="CJ75">
        <v>0.9730052857142859</v>
      </c>
      <c r="CK75">
        <v>0.02699467142857143</v>
      </c>
      <c r="CL75">
        <v>0</v>
      </c>
      <c r="CM75">
        <v>2.312167857142857</v>
      </c>
      <c r="CN75">
        <v>0</v>
      </c>
      <c r="CO75">
        <v>12998.94642857143</v>
      </c>
      <c r="CP75">
        <v>12533.56785714286</v>
      </c>
      <c r="CQ75">
        <v>37.05092857142857</v>
      </c>
      <c r="CR75">
        <v>38.59349999999999</v>
      </c>
      <c r="CS75">
        <v>37.598</v>
      </c>
      <c r="CT75">
        <v>37.75664285714286</v>
      </c>
      <c r="CU75">
        <v>36.60925</v>
      </c>
      <c r="CV75">
        <v>1459.530714285714</v>
      </c>
      <c r="CW75">
        <v>40.49035714285714</v>
      </c>
      <c r="CX75">
        <v>0</v>
      </c>
      <c r="CY75">
        <v>1663338123.2</v>
      </c>
      <c r="CZ75">
        <v>0</v>
      </c>
      <c r="DA75">
        <v>0</v>
      </c>
      <c r="DB75" t="s">
        <v>356</v>
      </c>
      <c r="DC75">
        <v>1662142938.1</v>
      </c>
      <c r="DD75">
        <v>1662142938.1</v>
      </c>
      <c r="DE75">
        <v>0</v>
      </c>
      <c r="DF75">
        <v>0.077</v>
      </c>
      <c r="DG75">
        <v>-0.133</v>
      </c>
      <c r="DH75">
        <v>-3.393</v>
      </c>
      <c r="DI75">
        <v>-0.24</v>
      </c>
      <c r="DJ75">
        <v>419</v>
      </c>
      <c r="DK75">
        <v>24</v>
      </c>
      <c r="DL75">
        <v>0.26</v>
      </c>
      <c r="DM75">
        <v>0.23</v>
      </c>
      <c r="DN75">
        <v>-52.87371707317073</v>
      </c>
      <c r="DO75">
        <v>-0.9732397212546005</v>
      </c>
      <c r="DP75">
        <v>0.1131051958057761</v>
      </c>
      <c r="DQ75">
        <v>0</v>
      </c>
      <c r="DR75">
        <v>8.544444146341464</v>
      </c>
      <c r="DS75">
        <v>0.1121619512195191</v>
      </c>
      <c r="DT75">
        <v>0.01610600569331871</v>
      </c>
      <c r="DU75">
        <v>0</v>
      </c>
      <c r="DV75">
        <v>0</v>
      </c>
      <c r="DW75">
        <v>2</v>
      </c>
      <c r="DX75" t="s">
        <v>363</v>
      </c>
      <c r="DY75">
        <v>2.98228</v>
      </c>
      <c r="DZ75">
        <v>2.71558</v>
      </c>
      <c r="EA75">
        <v>0.163953</v>
      </c>
      <c r="EB75">
        <v>0.167648</v>
      </c>
      <c r="EC75">
        <v>0.0933119</v>
      </c>
      <c r="ED75">
        <v>0.0600612</v>
      </c>
      <c r="EE75">
        <v>26478.9</v>
      </c>
      <c r="EF75">
        <v>26489.6</v>
      </c>
      <c r="EG75">
        <v>29440.2</v>
      </c>
      <c r="EH75">
        <v>29435.6</v>
      </c>
      <c r="EI75">
        <v>35390</v>
      </c>
      <c r="EJ75">
        <v>36777.7</v>
      </c>
      <c r="EK75">
        <v>41495.2</v>
      </c>
      <c r="EL75">
        <v>41926</v>
      </c>
      <c r="EM75">
        <v>1.96693</v>
      </c>
      <c r="EN75">
        <v>1.86485</v>
      </c>
      <c r="EO75">
        <v>0.0132732</v>
      </c>
      <c r="EP75">
        <v>0</v>
      </c>
      <c r="EQ75">
        <v>25.7091</v>
      </c>
      <c r="ER75">
        <v>999.9</v>
      </c>
      <c r="ES75">
        <v>61</v>
      </c>
      <c r="ET75">
        <v>30</v>
      </c>
      <c r="EU75">
        <v>28.6616</v>
      </c>
      <c r="EV75">
        <v>63.727</v>
      </c>
      <c r="EW75">
        <v>35.0801</v>
      </c>
      <c r="EX75">
        <v>1</v>
      </c>
      <c r="EY75">
        <v>-0.00535823</v>
      </c>
      <c r="EZ75">
        <v>0.623726</v>
      </c>
      <c r="FA75">
        <v>20.3898</v>
      </c>
      <c r="FB75">
        <v>5.21729</v>
      </c>
      <c r="FC75">
        <v>12.0099</v>
      </c>
      <c r="FD75">
        <v>4.989</v>
      </c>
      <c r="FE75">
        <v>3.28833</v>
      </c>
      <c r="FF75">
        <v>9999</v>
      </c>
      <c r="FG75">
        <v>9999</v>
      </c>
      <c r="FH75">
        <v>9999</v>
      </c>
      <c r="FI75">
        <v>233.9</v>
      </c>
      <c r="FJ75">
        <v>1.86718</v>
      </c>
      <c r="FK75">
        <v>1.86627</v>
      </c>
      <c r="FL75">
        <v>1.86567</v>
      </c>
      <c r="FM75">
        <v>1.86567</v>
      </c>
      <c r="FN75">
        <v>1.86742</v>
      </c>
      <c r="FO75">
        <v>1.86996</v>
      </c>
      <c r="FP75">
        <v>1.86859</v>
      </c>
      <c r="FQ75">
        <v>1.87004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-5.323</v>
      </c>
      <c r="GF75">
        <v>-0.1679</v>
      </c>
      <c r="GG75">
        <v>-2.195102806586654</v>
      </c>
      <c r="GH75">
        <v>-0.004122691595359968</v>
      </c>
      <c r="GI75">
        <v>1.072409145259099E-06</v>
      </c>
      <c r="GJ75">
        <v>-3.02996143763856E-10</v>
      </c>
      <c r="GK75">
        <v>-0.2199643628225807</v>
      </c>
      <c r="GL75">
        <v>-0.007501815610006822</v>
      </c>
      <c r="GM75">
        <v>0.0006897476983249637</v>
      </c>
      <c r="GN75">
        <v>-8.847485469147719E-06</v>
      </c>
      <c r="GO75">
        <v>3</v>
      </c>
      <c r="GP75">
        <v>2326</v>
      </c>
      <c r="GQ75">
        <v>1</v>
      </c>
      <c r="GR75">
        <v>31</v>
      </c>
      <c r="GS75">
        <v>19919.7</v>
      </c>
      <c r="GT75">
        <v>19919.7</v>
      </c>
      <c r="GU75">
        <v>2.03491</v>
      </c>
      <c r="GV75">
        <v>2.19971</v>
      </c>
      <c r="GW75">
        <v>1.39648</v>
      </c>
      <c r="GX75">
        <v>2.3584</v>
      </c>
      <c r="GY75">
        <v>1.49536</v>
      </c>
      <c r="GZ75">
        <v>2.42798</v>
      </c>
      <c r="HA75">
        <v>34.3042</v>
      </c>
      <c r="HB75">
        <v>15.9182</v>
      </c>
      <c r="HC75">
        <v>18</v>
      </c>
      <c r="HD75">
        <v>531.396</v>
      </c>
      <c r="HE75">
        <v>422.537</v>
      </c>
      <c r="HF75">
        <v>25.0004</v>
      </c>
      <c r="HG75">
        <v>27.2903</v>
      </c>
      <c r="HH75">
        <v>30.0006</v>
      </c>
      <c r="HI75">
        <v>27.1798</v>
      </c>
      <c r="HJ75">
        <v>27.1119</v>
      </c>
      <c r="HK75">
        <v>40.767</v>
      </c>
      <c r="HL75">
        <v>57.2871</v>
      </c>
      <c r="HM75">
        <v>0</v>
      </c>
      <c r="HN75">
        <v>25</v>
      </c>
      <c r="HO75">
        <v>988.223</v>
      </c>
      <c r="HP75">
        <v>10.9452</v>
      </c>
      <c r="HQ75">
        <v>100.713</v>
      </c>
      <c r="HR75">
        <v>100.712</v>
      </c>
    </row>
    <row r="76" spans="1:226">
      <c r="A76">
        <v>60</v>
      </c>
      <c r="B76">
        <v>1663338128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1663338120.5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988.2177986295254</v>
      </c>
      <c r="AK76">
        <v>950.7145878787878</v>
      </c>
      <c r="AL76">
        <v>3.385220914427967</v>
      </c>
      <c r="AM76">
        <v>64.82162576827348</v>
      </c>
      <c r="AN76">
        <f>(AP76 - AO76 + BO76*1E3/(8.314*(BQ76+273.15)) * AR76/BN76 * AQ76) * BN76/(100*BB76) * 1000/(1000 - AP76)</f>
        <v>0</v>
      </c>
      <c r="AO76">
        <v>10.97768376329576</v>
      </c>
      <c r="AP76">
        <v>19.5158806060606</v>
      </c>
      <c r="AQ76">
        <v>-8.968163274464982E-06</v>
      </c>
      <c r="AR76">
        <v>87.88653893097961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1663338120.5</v>
      </c>
      <c r="BH76">
        <v>908.8950740740742</v>
      </c>
      <c r="BI76">
        <v>961.927925925926</v>
      </c>
      <c r="BJ76">
        <v>19.52391481481482</v>
      </c>
      <c r="BK76">
        <v>10.97399259259259</v>
      </c>
      <c r="BL76">
        <v>914.1944074074074</v>
      </c>
      <c r="BM76">
        <v>19.6917</v>
      </c>
      <c r="BN76">
        <v>500.0745555555556</v>
      </c>
      <c r="BO76">
        <v>90.67627407407407</v>
      </c>
      <c r="BP76">
        <v>0.1000506814814815</v>
      </c>
      <c r="BQ76">
        <v>26.84431851851852</v>
      </c>
      <c r="BR76">
        <v>25.92731851851851</v>
      </c>
      <c r="BS76">
        <v>999.9000000000001</v>
      </c>
      <c r="BT76">
        <v>0</v>
      </c>
      <c r="BU76">
        <v>0</v>
      </c>
      <c r="BV76">
        <v>9992.636296296296</v>
      </c>
      <c r="BW76">
        <v>0</v>
      </c>
      <c r="BX76">
        <v>691.7397777777778</v>
      </c>
      <c r="BY76">
        <v>-53.03287037037038</v>
      </c>
      <c r="BZ76">
        <v>926.9935555555554</v>
      </c>
      <c r="CA76">
        <v>972.6012962962964</v>
      </c>
      <c r="CB76">
        <v>8.549919629629629</v>
      </c>
      <c r="CC76">
        <v>961.927925925926</v>
      </c>
      <c r="CD76">
        <v>10.97399259259259</v>
      </c>
      <c r="CE76">
        <v>1.770355925925926</v>
      </c>
      <c r="CF76">
        <v>0.9950806666666666</v>
      </c>
      <c r="CG76">
        <v>15.52746666666667</v>
      </c>
      <c r="CH76">
        <v>6.844549259259259</v>
      </c>
      <c r="CI76">
        <v>1500.019259259259</v>
      </c>
      <c r="CJ76">
        <v>0.9730047037037038</v>
      </c>
      <c r="CK76">
        <v>0.0269953</v>
      </c>
      <c r="CL76">
        <v>0</v>
      </c>
      <c r="CM76">
        <v>2.294622222222223</v>
      </c>
      <c r="CN76">
        <v>0</v>
      </c>
      <c r="CO76">
        <v>12962.05555555556</v>
      </c>
      <c r="CP76">
        <v>12533.55185185185</v>
      </c>
      <c r="CQ76">
        <v>37.02985185185185</v>
      </c>
      <c r="CR76">
        <v>38.57133333333333</v>
      </c>
      <c r="CS76">
        <v>37.576</v>
      </c>
      <c r="CT76">
        <v>37.73366666666667</v>
      </c>
      <c r="CU76">
        <v>36.58766666666666</v>
      </c>
      <c r="CV76">
        <v>1459.528518518518</v>
      </c>
      <c r="CW76">
        <v>40.49074074074074</v>
      </c>
      <c r="CX76">
        <v>0</v>
      </c>
      <c r="CY76">
        <v>1663338128</v>
      </c>
      <c r="CZ76">
        <v>0</v>
      </c>
      <c r="DA76">
        <v>0</v>
      </c>
      <c r="DB76" t="s">
        <v>356</v>
      </c>
      <c r="DC76">
        <v>1662142938.1</v>
      </c>
      <c r="DD76">
        <v>1662142938.1</v>
      </c>
      <c r="DE76">
        <v>0</v>
      </c>
      <c r="DF76">
        <v>0.077</v>
      </c>
      <c r="DG76">
        <v>-0.133</v>
      </c>
      <c r="DH76">
        <v>-3.393</v>
      </c>
      <c r="DI76">
        <v>-0.24</v>
      </c>
      <c r="DJ76">
        <v>419</v>
      </c>
      <c r="DK76">
        <v>24</v>
      </c>
      <c r="DL76">
        <v>0.26</v>
      </c>
      <c r="DM76">
        <v>0.23</v>
      </c>
      <c r="DN76">
        <v>-52.9941475</v>
      </c>
      <c r="DO76">
        <v>-1.156990243902307</v>
      </c>
      <c r="DP76">
        <v>0.137202075398843</v>
      </c>
      <c r="DQ76">
        <v>0</v>
      </c>
      <c r="DR76">
        <v>8.547712999999998</v>
      </c>
      <c r="DS76">
        <v>-0.01117823639776413</v>
      </c>
      <c r="DT76">
        <v>0.01314086987227248</v>
      </c>
      <c r="DU76">
        <v>1</v>
      </c>
      <c r="DV76">
        <v>1</v>
      </c>
      <c r="DW76">
        <v>2</v>
      </c>
      <c r="DX76" t="s">
        <v>357</v>
      </c>
      <c r="DY76">
        <v>2.98221</v>
      </c>
      <c r="DZ76">
        <v>2.71539</v>
      </c>
      <c r="EA76">
        <v>0.165869</v>
      </c>
      <c r="EB76">
        <v>0.169477</v>
      </c>
      <c r="EC76">
        <v>0.0933084</v>
      </c>
      <c r="ED76">
        <v>0.0600735</v>
      </c>
      <c r="EE76">
        <v>26417.3</v>
      </c>
      <c r="EF76">
        <v>26430.8</v>
      </c>
      <c r="EG76">
        <v>29439.3</v>
      </c>
      <c r="EH76">
        <v>29435</v>
      </c>
      <c r="EI76">
        <v>35389.3</v>
      </c>
      <c r="EJ76">
        <v>36776.8</v>
      </c>
      <c r="EK76">
        <v>41494.2</v>
      </c>
      <c r="EL76">
        <v>41925.5</v>
      </c>
      <c r="EM76">
        <v>1.96665</v>
      </c>
      <c r="EN76">
        <v>1.865</v>
      </c>
      <c r="EO76">
        <v>0.0135154</v>
      </c>
      <c r="EP76">
        <v>0</v>
      </c>
      <c r="EQ76">
        <v>25.7075</v>
      </c>
      <c r="ER76">
        <v>999.9</v>
      </c>
      <c r="ES76">
        <v>61</v>
      </c>
      <c r="ET76">
        <v>30</v>
      </c>
      <c r="EU76">
        <v>28.6609</v>
      </c>
      <c r="EV76">
        <v>63.737</v>
      </c>
      <c r="EW76">
        <v>35.2404</v>
      </c>
      <c r="EX76">
        <v>1</v>
      </c>
      <c r="EY76">
        <v>-0.00483232</v>
      </c>
      <c r="EZ76">
        <v>0.625681</v>
      </c>
      <c r="FA76">
        <v>20.3898</v>
      </c>
      <c r="FB76">
        <v>5.21774</v>
      </c>
      <c r="FC76">
        <v>12.0099</v>
      </c>
      <c r="FD76">
        <v>4.98945</v>
      </c>
      <c r="FE76">
        <v>3.28853</v>
      </c>
      <c r="FF76">
        <v>9999</v>
      </c>
      <c r="FG76">
        <v>9999</v>
      </c>
      <c r="FH76">
        <v>9999</v>
      </c>
      <c r="FI76">
        <v>233.9</v>
      </c>
      <c r="FJ76">
        <v>1.86717</v>
      </c>
      <c r="FK76">
        <v>1.86628</v>
      </c>
      <c r="FL76">
        <v>1.86568</v>
      </c>
      <c r="FM76">
        <v>1.86566</v>
      </c>
      <c r="FN76">
        <v>1.86742</v>
      </c>
      <c r="FO76">
        <v>1.86996</v>
      </c>
      <c r="FP76">
        <v>1.86859</v>
      </c>
      <c r="FQ76">
        <v>1.87007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-5.372</v>
      </c>
      <c r="GF76">
        <v>-0.1678</v>
      </c>
      <c r="GG76">
        <v>-2.195102806586654</v>
      </c>
      <c r="GH76">
        <v>-0.004122691595359968</v>
      </c>
      <c r="GI76">
        <v>1.072409145259099E-06</v>
      </c>
      <c r="GJ76">
        <v>-3.02996143763856E-10</v>
      </c>
      <c r="GK76">
        <v>-0.2199643628225807</v>
      </c>
      <c r="GL76">
        <v>-0.007501815610006822</v>
      </c>
      <c r="GM76">
        <v>0.0006897476983249637</v>
      </c>
      <c r="GN76">
        <v>-8.847485469147719E-06</v>
      </c>
      <c r="GO76">
        <v>3</v>
      </c>
      <c r="GP76">
        <v>2326</v>
      </c>
      <c r="GQ76">
        <v>1</v>
      </c>
      <c r="GR76">
        <v>31</v>
      </c>
      <c r="GS76">
        <v>19919.8</v>
      </c>
      <c r="GT76">
        <v>19919.8</v>
      </c>
      <c r="GU76">
        <v>2.06665</v>
      </c>
      <c r="GV76">
        <v>2.20215</v>
      </c>
      <c r="GW76">
        <v>1.39648</v>
      </c>
      <c r="GX76">
        <v>2.35718</v>
      </c>
      <c r="GY76">
        <v>1.49536</v>
      </c>
      <c r="GZ76">
        <v>2.34985</v>
      </c>
      <c r="HA76">
        <v>34.3042</v>
      </c>
      <c r="HB76">
        <v>15.9182</v>
      </c>
      <c r="HC76">
        <v>18</v>
      </c>
      <c r="HD76">
        <v>531.265</v>
      </c>
      <c r="HE76">
        <v>422.667</v>
      </c>
      <c r="HF76">
        <v>25.0004</v>
      </c>
      <c r="HG76">
        <v>27.2972</v>
      </c>
      <c r="HH76">
        <v>30.0006</v>
      </c>
      <c r="HI76">
        <v>27.1855</v>
      </c>
      <c r="HJ76">
        <v>27.1176</v>
      </c>
      <c r="HK76">
        <v>41.3605</v>
      </c>
      <c r="HL76">
        <v>57.2871</v>
      </c>
      <c r="HM76">
        <v>0</v>
      </c>
      <c r="HN76">
        <v>25</v>
      </c>
      <c r="HO76">
        <v>1008.32</v>
      </c>
      <c r="HP76">
        <v>10.9452</v>
      </c>
      <c r="HQ76">
        <v>100.711</v>
      </c>
      <c r="HR76">
        <v>100.711</v>
      </c>
    </row>
    <row r="77" spans="1:226">
      <c r="A77">
        <v>61</v>
      </c>
      <c r="B77">
        <v>1663338133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1663338125.214286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1004.931480988865</v>
      </c>
      <c r="AK77">
        <v>967.5627939393934</v>
      </c>
      <c r="AL77">
        <v>3.366089341202751</v>
      </c>
      <c r="AM77">
        <v>64.82162576827348</v>
      </c>
      <c r="AN77">
        <f>(AP77 - AO77 + BO77*1E3/(8.314*(BQ77+273.15)) * AR77/BN77 * AQ77) * BN77/(100*BB77) * 1000/(1000 - AP77)</f>
        <v>0</v>
      </c>
      <c r="AO77">
        <v>10.97818720867531</v>
      </c>
      <c r="AP77">
        <v>19.50940181818182</v>
      </c>
      <c r="AQ77">
        <v>-4.294113927641438E-05</v>
      </c>
      <c r="AR77">
        <v>87.88653893097961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1663338125.214286</v>
      </c>
      <c r="BH77">
        <v>924.5544642857142</v>
      </c>
      <c r="BI77">
        <v>977.686607142857</v>
      </c>
      <c r="BJ77">
        <v>19.51666785714286</v>
      </c>
      <c r="BK77">
        <v>10.97616428571428</v>
      </c>
      <c r="BL77">
        <v>929.8996785714287</v>
      </c>
      <c r="BM77">
        <v>19.68452142857143</v>
      </c>
      <c r="BN77">
        <v>500.0668928571429</v>
      </c>
      <c r="BO77">
        <v>90.67677142857143</v>
      </c>
      <c r="BP77">
        <v>0.1000295392857143</v>
      </c>
      <c r="BQ77">
        <v>26.83802857142857</v>
      </c>
      <c r="BR77">
        <v>25.9247</v>
      </c>
      <c r="BS77">
        <v>999.9000000000002</v>
      </c>
      <c r="BT77">
        <v>0</v>
      </c>
      <c r="BU77">
        <v>0</v>
      </c>
      <c r="BV77">
        <v>9995.114285714284</v>
      </c>
      <c r="BW77">
        <v>0</v>
      </c>
      <c r="BX77">
        <v>640.6815714285715</v>
      </c>
      <c r="BY77">
        <v>-53.13200714285715</v>
      </c>
      <c r="BZ77">
        <v>942.9578214285713</v>
      </c>
      <c r="CA77">
        <v>988.5368928571427</v>
      </c>
      <c r="CB77">
        <v>8.540500357142857</v>
      </c>
      <c r="CC77">
        <v>977.686607142857</v>
      </c>
      <c r="CD77">
        <v>10.97616428571428</v>
      </c>
      <c r="CE77">
        <v>1.769708214285714</v>
      </c>
      <c r="CF77">
        <v>0.995282857142857</v>
      </c>
      <c r="CG77">
        <v>15.52176071428572</v>
      </c>
      <c r="CH77">
        <v>6.847508571428571</v>
      </c>
      <c r="CI77">
        <v>1500.022142857143</v>
      </c>
      <c r="CJ77">
        <v>0.9730047500000002</v>
      </c>
      <c r="CK77">
        <v>0.02699525</v>
      </c>
      <c r="CL77">
        <v>0</v>
      </c>
      <c r="CM77">
        <v>2.289589285714285</v>
      </c>
      <c r="CN77">
        <v>0</v>
      </c>
      <c r="CO77">
        <v>12918.96428571428</v>
      </c>
      <c r="CP77">
        <v>12533.57857142857</v>
      </c>
      <c r="CQ77">
        <v>37.01107142857143</v>
      </c>
      <c r="CR77">
        <v>38.54871428571428</v>
      </c>
      <c r="CS77">
        <v>37.54649999999999</v>
      </c>
      <c r="CT77">
        <v>37.714</v>
      </c>
      <c r="CU77">
        <v>36.56653571428571</v>
      </c>
      <c r="CV77">
        <v>1459.531785714286</v>
      </c>
      <c r="CW77">
        <v>40.49035714285714</v>
      </c>
      <c r="CX77">
        <v>0</v>
      </c>
      <c r="CY77">
        <v>1663338132.8</v>
      </c>
      <c r="CZ77">
        <v>0</v>
      </c>
      <c r="DA77">
        <v>0</v>
      </c>
      <c r="DB77" t="s">
        <v>356</v>
      </c>
      <c r="DC77">
        <v>1662142938.1</v>
      </c>
      <c r="DD77">
        <v>1662142938.1</v>
      </c>
      <c r="DE77">
        <v>0</v>
      </c>
      <c r="DF77">
        <v>0.077</v>
      </c>
      <c r="DG77">
        <v>-0.133</v>
      </c>
      <c r="DH77">
        <v>-3.393</v>
      </c>
      <c r="DI77">
        <v>-0.24</v>
      </c>
      <c r="DJ77">
        <v>419</v>
      </c>
      <c r="DK77">
        <v>24</v>
      </c>
      <c r="DL77">
        <v>0.26</v>
      </c>
      <c r="DM77">
        <v>0.23</v>
      </c>
      <c r="DN77">
        <v>-53.066695</v>
      </c>
      <c r="DO77">
        <v>-1.333569230769188</v>
      </c>
      <c r="DP77">
        <v>0.1488620434328367</v>
      </c>
      <c r="DQ77">
        <v>0</v>
      </c>
      <c r="DR77">
        <v>8.547261499999999</v>
      </c>
      <c r="DS77">
        <v>-0.1227345590994623</v>
      </c>
      <c r="DT77">
        <v>0.01235529452299686</v>
      </c>
      <c r="DU77">
        <v>0</v>
      </c>
      <c r="DV77">
        <v>0</v>
      </c>
      <c r="DW77">
        <v>2</v>
      </c>
      <c r="DX77" t="s">
        <v>363</v>
      </c>
      <c r="DY77">
        <v>2.98228</v>
      </c>
      <c r="DZ77">
        <v>2.71562</v>
      </c>
      <c r="EA77">
        <v>0.167759</v>
      </c>
      <c r="EB77">
        <v>0.171331</v>
      </c>
      <c r="EC77">
        <v>0.0932858</v>
      </c>
      <c r="ED77">
        <v>0.0600777</v>
      </c>
      <c r="EE77">
        <v>26356.9</v>
      </c>
      <c r="EF77">
        <v>26371.3</v>
      </c>
      <c r="EG77">
        <v>29438.8</v>
      </c>
      <c r="EH77">
        <v>29434.4</v>
      </c>
      <c r="EI77">
        <v>35389.4</v>
      </c>
      <c r="EJ77">
        <v>36775.9</v>
      </c>
      <c r="EK77">
        <v>41493.2</v>
      </c>
      <c r="EL77">
        <v>41924.7</v>
      </c>
      <c r="EM77">
        <v>1.96675</v>
      </c>
      <c r="EN77">
        <v>1.8651</v>
      </c>
      <c r="EO77">
        <v>0.0122748</v>
      </c>
      <c r="EP77">
        <v>0</v>
      </c>
      <c r="EQ77">
        <v>25.7054</v>
      </c>
      <c r="ER77">
        <v>999.9</v>
      </c>
      <c r="ES77">
        <v>61</v>
      </c>
      <c r="ET77">
        <v>30.1</v>
      </c>
      <c r="EU77">
        <v>28.8246</v>
      </c>
      <c r="EV77">
        <v>63.777</v>
      </c>
      <c r="EW77">
        <v>34.8918</v>
      </c>
      <c r="EX77">
        <v>1</v>
      </c>
      <c r="EY77">
        <v>-0.00420478</v>
      </c>
      <c r="EZ77">
        <v>0.62674</v>
      </c>
      <c r="FA77">
        <v>20.3899</v>
      </c>
      <c r="FB77">
        <v>5.21789</v>
      </c>
      <c r="FC77">
        <v>12.0099</v>
      </c>
      <c r="FD77">
        <v>4.98935</v>
      </c>
      <c r="FE77">
        <v>3.28848</v>
      </c>
      <c r="FF77">
        <v>9999</v>
      </c>
      <c r="FG77">
        <v>9999</v>
      </c>
      <c r="FH77">
        <v>9999</v>
      </c>
      <c r="FI77">
        <v>233.9</v>
      </c>
      <c r="FJ77">
        <v>1.8672</v>
      </c>
      <c r="FK77">
        <v>1.86628</v>
      </c>
      <c r="FL77">
        <v>1.86568</v>
      </c>
      <c r="FM77">
        <v>1.86565</v>
      </c>
      <c r="FN77">
        <v>1.86747</v>
      </c>
      <c r="FO77">
        <v>1.86996</v>
      </c>
      <c r="FP77">
        <v>1.86859</v>
      </c>
      <c r="FQ77">
        <v>1.87008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-5.421</v>
      </c>
      <c r="GF77">
        <v>-0.1679</v>
      </c>
      <c r="GG77">
        <v>-2.195102806586654</v>
      </c>
      <c r="GH77">
        <v>-0.004122691595359968</v>
      </c>
      <c r="GI77">
        <v>1.072409145259099E-06</v>
      </c>
      <c r="GJ77">
        <v>-3.02996143763856E-10</v>
      </c>
      <c r="GK77">
        <v>-0.2199643628225807</v>
      </c>
      <c r="GL77">
        <v>-0.007501815610006822</v>
      </c>
      <c r="GM77">
        <v>0.0006897476983249637</v>
      </c>
      <c r="GN77">
        <v>-8.847485469147719E-06</v>
      </c>
      <c r="GO77">
        <v>3</v>
      </c>
      <c r="GP77">
        <v>2326</v>
      </c>
      <c r="GQ77">
        <v>1</v>
      </c>
      <c r="GR77">
        <v>31</v>
      </c>
      <c r="GS77">
        <v>19919.9</v>
      </c>
      <c r="GT77">
        <v>19919.9</v>
      </c>
      <c r="GU77">
        <v>2.09229</v>
      </c>
      <c r="GV77">
        <v>2.19849</v>
      </c>
      <c r="GW77">
        <v>1.39648</v>
      </c>
      <c r="GX77">
        <v>2.35718</v>
      </c>
      <c r="GY77">
        <v>1.49536</v>
      </c>
      <c r="GZ77">
        <v>2.43164</v>
      </c>
      <c r="HA77">
        <v>34.3269</v>
      </c>
      <c r="HB77">
        <v>15.927</v>
      </c>
      <c r="HC77">
        <v>18</v>
      </c>
      <c r="HD77">
        <v>531.384</v>
      </c>
      <c r="HE77">
        <v>422.767</v>
      </c>
      <c r="HF77">
        <v>25.0003</v>
      </c>
      <c r="HG77">
        <v>27.3042</v>
      </c>
      <c r="HH77">
        <v>30.0006</v>
      </c>
      <c r="HI77">
        <v>27.1913</v>
      </c>
      <c r="HJ77">
        <v>27.1233</v>
      </c>
      <c r="HK77">
        <v>41.8859</v>
      </c>
      <c r="HL77">
        <v>57.2871</v>
      </c>
      <c r="HM77">
        <v>0</v>
      </c>
      <c r="HN77">
        <v>25</v>
      </c>
      <c r="HO77">
        <v>1021.7</v>
      </c>
      <c r="HP77">
        <v>10.9452</v>
      </c>
      <c r="HQ77">
        <v>100.708</v>
      </c>
      <c r="HR77">
        <v>100.709</v>
      </c>
    </row>
    <row r="78" spans="1:226">
      <c r="A78">
        <v>62</v>
      </c>
      <c r="B78">
        <v>1663338138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1663338130.5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1021.87921919491</v>
      </c>
      <c r="AK78">
        <v>984.4591999999993</v>
      </c>
      <c r="AL78">
        <v>3.389869320448217</v>
      </c>
      <c r="AM78">
        <v>64.82162576827348</v>
      </c>
      <c r="AN78">
        <f>(AP78 - AO78 + BO78*1E3/(8.314*(BQ78+273.15)) * AR78/BN78 * AQ78) * BN78/(100*BB78) * 1000/(1000 - AP78)</f>
        <v>0</v>
      </c>
      <c r="AO78">
        <v>10.98227484511376</v>
      </c>
      <c r="AP78">
        <v>19.50531454545455</v>
      </c>
      <c r="AQ78">
        <v>-2.110696658017169E-05</v>
      </c>
      <c r="AR78">
        <v>87.88653893097961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1663338130.5</v>
      </c>
      <c r="BH78">
        <v>942.0707407407407</v>
      </c>
      <c r="BI78">
        <v>995.3686666666667</v>
      </c>
      <c r="BJ78">
        <v>19.51148518518519</v>
      </c>
      <c r="BK78">
        <v>10.97978888888889</v>
      </c>
      <c r="BL78">
        <v>947.4671111111112</v>
      </c>
      <c r="BM78">
        <v>19.67938148148148</v>
      </c>
      <c r="BN78">
        <v>500.0387777777778</v>
      </c>
      <c r="BO78">
        <v>90.67761851851853</v>
      </c>
      <c r="BP78">
        <v>0.09992077407407408</v>
      </c>
      <c r="BQ78">
        <v>26.83030740740741</v>
      </c>
      <c r="BR78">
        <v>25.91542222222222</v>
      </c>
      <c r="BS78">
        <v>999.9000000000001</v>
      </c>
      <c r="BT78">
        <v>0</v>
      </c>
      <c r="BU78">
        <v>0</v>
      </c>
      <c r="BV78">
        <v>9999.521481481481</v>
      </c>
      <c r="BW78">
        <v>0</v>
      </c>
      <c r="BX78">
        <v>642.0128148148149</v>
      </c>
      <c r="BY78">
        <v>-53.29775185185185</v>
      </c>
      <c r="BZ78">
        <v>960.8177777777778</v>
      </c>
      <c r="CA78">
        <v>1006.418925925926</v>
      </c>
      <c r="CB78">
        <v>8.531687407407407</v>
      </c>
      <c r="CC78">
        <v>995.3686666666667</v>
      </c>
      <c r="CD78">
        <v>10.97978888888889</v>
      </c>
      <c r="CE78">
        <v>1.769254814814815</v>
      </c>
      <c r="CF78">
        <v>0.9956211481481482</v>
      </c>
      <c r="CG78">
        <v>15.51776666666667</v>
      </c>
      <c r="CH78">
        <v>6.852458148148148</v>
      </c>
      <c r="CI78">
        <v>1500.002592592592</v>
      </c>
      <c r="CJ78">
        <v>0.973003962962963</v>
      </c>
      <c r="CK78">
        <v>0.0269961</v>
      </c>
      <c r="CL78">
        <v>0</v>
      </c>
      <c r="CM78">
        <v>2.332588888888889</v>
      </c>
      <c r="CN78">
        <v>0</v>
      </c>
      <c r="CO78">
        <v>12899.57407407408</v>
      </c>
      <c r="CP78">
        <v>12533.41481481482</v>
      </c>
      <c r="CQ78">
        <v>36.98833333333334</v>
      </c>
      <c r="CR78">
        <v>38.52755555555555</v>
      </c>
      <c r="CS78">
        <v>37.52525925925926</v>
      </c>
      <c r="CT78">
        <v>37.69166666666667</v>
      </c>
      <c r="CU78">
        <v>36.54362962962963</v>
      </c>
      <c r="CV78">
        <v>1459.511851851852</v>
      </c>
      <c r="CW78">
        <v>40.49074074074074</v>
      </c>
      <c r="CX78">
        <v>0</v>
      </c>
      <c r="CY78">
        <v>1663338138.2</v>
      </c>
      <c r="CZ78">
        <v>0</v>
      </c>
      <c r="DA78">
        <v>0</v>
      </c>
      <c r="DB78" t="s">
        <v>356</v>
      </c>
      <c r="DC78">
        <v>1662142938.1</v>
      </c>
      <c r="DD78">
        <v>1662142938.1</v>
      </c>
      <c r="DE78">
        <v>0</v>
      </c>
      <c r="DF78">
        <v>0.077</v>
      </c>
      <c r="DG78">
        <v>-0.133</v>
      </c>
      <c r="DH78">
        <v>-3.393</v>
      </c>
      <c r="DI78">
        <v>-0.24</v>
      </c>
      <c r="DJ78">
        <v>419</v>
      </c>
      <c r="DK78">
        <v>24</v>
      </c>
      <c r="DL78">
        <v>0.26</v>
      </c>
      <c r="DM78">
        <v>0.23</v>
      </c>
      <c r="DN78">
        <v>-53.20454146341464</v>
      </c>
      <c r="DO78">
        <v>-1.689714982578449</v>
      </c>
      <c r="DP78">
        <v>0.1844305407961117</v>
      </c>
      <c r="DQ78">
        <v>0</v>
      </c>
      <c r="DR78">
        <v>8.536923170731708</v>
      </c>
      <c r="DS78">
        <v>-0.0977044599303151</v>
      </c>
      <c r="DT78">
        <v>0.01001371728425066</v>
      </c>
      <c r="DU78">
        <v>1</v>
      </c>
      <c r="DV78">
        <v>1</v>
      </c>
      <c r="DW78">
        <v>2</v>
      </c>
      <c r="DX78" t="s">
        <v>357</v>
      </c>
      <c r="DY78">
        <v>2.98202</v>
      </c>
      <c r="DZ78">
        <v>2.71562</v>
      </c>
      <c r="EA78">
        <v>0.169639</v>
      </c>
      <c r="EB78">
        <v>0.173157</v>
      </c>
      <c r="EC78">
        <v>0.0932697</v>
      </c>
      <c r="ED78">
        <v>0.0601044</v>
      </c>
      <c r="EE78">
        <v>26297.7</v>
      </c>
      <c r="EF78">
        <v>26312.9</v>
      </c>
      <c r="EG78">
        <v>29439.1</v>
      </c>
      <c r="EH78">
        <v>29434.2</v>
      </c>
      <c r="EI78">
        <v>35390.5</v>
      </c>
      <c r="EJ78">
        <v>36774.6</v>
      </c>
      <c r="EK78">
        <v>41493.7</v>
      </c>
      <c r="EL78">
        <v>41924.3</v>
      </c>
      <c r="EM78">
        <v>1.96635</v>
      </c>
      <c r="EN78">
        <v>1.8652</v>
      </c>
      <c r="EO78">
        <v>0.0117086</v>
      </c>
      <c r="EP78">
        <v>0</v>
      </c>
      <c r="EQ78">
        <v>25.7004</v>
      </c>
      <c r="ER78">
        <v>999.9</v>
      </c>
      <c r="ES78">
        <v>61</v>
      </c>
      <c r="ET78">
        <v>30</v>
      </c>
      <c r="EU78">
        <v>28.6613</v>
      </c>
      <c r="EV78">
        <v>63.577</v>
      </c>
      <c r="EW78">
        <v>34.972</v>
      </c>
      <c r="EX78">
        <v>1</v>
      </c>
      <c r="EY78">
        <v>-0.00367632</v>
      </c>
      <c r="EZ78">
        <v>0.625757</v>
      </c>
      <c r="FA78">
        <v>20.3898</v>
      </c>
      <c r="FB78">
        <v>5.21714</v>
      </c>
      <c r="FC78">
        <v>12.0099</v>
      </c>
      <c r="FD78">
        <v>4.98895</v>
      </c>
      <c r="FE78">
        <v>3.28825</v>
      </c>
      <c r="FF78">
        <v>9999</v>
      </c>
      <c r="FG78">
        <v>9999</v>
      </c>
      <c r="FH78">
        <v>9999</v>
      </c>
      <c r="FI78">
        <v>233.9</v>
      </c>
      <c r="FJ78">
        <v>1.8672</v>
      </c>
      <c r="FK78">
        <v>1.86629</v>
      </c>
      <c r="FL78">
        <v>1.86569</v>
      </c>
      <c r="FM78">
        <v>1.86567</v>
      </c>
      <c r="FN78">
        <v>1.86745</v>
      </c>
      <c r="FO78">
        <v>1.86996</v>
      </c>
      <c r="FP78">
        <v>1.86859</v>
      </c>
      <c r="FQ78">
        <v>1.87008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-5.468</v>
      </c>
      <c r="GF78">
        <v>-0.168</v>
      </c>
      <c r="GG78">
        <v>-2.195102806586654</v>
      </c>
      <c r="GH78">
        <v>-0.004122691595359968</v>
      </c>
      <c r="GI78">
        <v>1.072409145259099E-06</v>
      </c>
      <c r="GJ78">
        <v>-3.02996143763856E-10</v>
      </c>
      <c r="GK78">
        <v>-0.2199643628225807</v>
      </c>
      <c r="GL78">
        <v>-0.007501815610006822</v>
      </c>
      <c r="GM78">
        <v>0.0006897476983249637</v>
      </c>
      <c r="GN78">
        <v>-8.847485469147719E-06</v>
      </c>
      <c r="GO78">
        <v>3</v>
      </c>
      <c r="GP78">
        <v>2326</v>
      </c>
      <c r="GQ78">
        <v>1</v>
      </c>
      <c r="GR78">
        <v>31</v>
      </c>
      <c r="GS78">
        <v>19920</v>
      </c>
      <c r="GT78">
        <v>19920</v>
      </c>
      <c r="GU78">
        <v>2.1167</v>
      </c>
      <c r="GV78">
        <v>2.20093</v>
      </c>
      <c r="GW78">
        <v>1.39648</v>
      </c>
      <c r="GX78">
        <v>2.35718</v>
      </c>
      <c r="GY78">
        <v>1.49536</v>
      </c>
      <c r="GZ78">
        <v>2.37183</v>
      </c>
      <c r="HA78">
        <v>34.3269</v>
      </c>
      <c r="HB78">
        <v>15.927</v>
      </c>
      <c r="HC78">
        <v>18</v>
      </c>
      <c r="HD78">
        <v>531.168</v>
      </c>
      <c r="HE78">
        <v>422.868</v>
      </c>
      <c r="HF78">
        <v>24.9999</v>
      </c>
      <c r="HG78">
        <v>27.3111</v>
      </c>
      <c r="HH78">
        <v>30.0006</v>
      </c>
      <c r="HI78">
        <v>27.197</v>
      </c>
      <c r="HJ78">
        <v>27.129</v>
      </c>
      <c r="HK78">
        <v>42.489</v>
      </c>
      <c r="HL78">
        <v>57.2871</v>
      </c>
      <c r="HM78">
        <v>0</v>
      </c>
      <c r="HN78">
        <v>25</v>
      </c>
      <c r="HO78">
        <v>1042.07</v>
      </c>
      <c r="HP78">
        <v>10.9452</v>
      </c>
      <c r="HQ78">
        <v>100.71</v>
      </c>
      <c r="HR78">
        <v>100.708</v>
      </c>
    </row>
    <row r="79" spans="1:226">
      <c r="A79">
        <v>63</v>
      </c>
      <c r="B79">
        <v>1663338143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1663338135.214286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1039.128258166484</v>
      </c>
      <c r="AK79">
        <v>1001.656096969697</v>
      </c>
      <c r="AL79">
        <v>3.458877705218963</v>
      </c>
      <c r="AM79">
        <v>64.82162576827348</v>
      </c>
      <c r="AN79">
        <f>(AP79 - AO79 + BO79*1E3/(8.314*(BQ79+273.15)) * AR79/BN79 * AQ79) * BN79/(100*BB79) * 1000/(1000 - AP79)</f>
        <v>0</v>
      </c>
      <c r="AO79">
        <v>10.98939035369063</v>
      </c>
      <c r="AP79">
        <v>19.49452969696969</v>
      </c>
      <c r="AQ79">
        <v>-8.69666894929482E-05</v>
      </c>
      <c r="AR79">
        <v>87.88653893097961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1663338135.214286</v>
      </c>
      <c r="BH79">
        <v>957.7257142857143</v>
      </c>
      <c r="BI79">
        <v>1011.199892857143</v>
      </c>
      <c r="BJ79">
        <v>19.50636071428571</v>
      </c>
      <c r="BK79">
        <v>10.98391071428571</v>
      </c>
      <c r="BL79">
        <v>963.1676428571428</v>
      </c>
      <c r="BM79">
        <v>19.67431071428572</v>
      </c>
      <c r="BN79">
        <v>500.0639999999999</v>
      </c>
      <c r="BO79">
        <v>90.67715357142856</v>
      </c>
      <c r="BP79">
        <v>0.09998476428571432</v>
      </c>
      <c r="BQ79">
        <v>26.81994285714286</v>
      </c>
      <c r="BR79">
        <v>25.90078928571429</v>
      </c>
      <c r="BS79">
        <v>999.9000000000002</v>
      </c>
      <c r="BT79">
        <v>0</v>
      </c>
      <c r="BU79">
        <v>0</v>
      </c>
      <c r="BV79">
        <v>10008.33107142857</v>
      </c>
      <c r="BW79">
        <v>0</v>
      </c>
      <c r="BX79">
        <v>652.5535357142857</v>
      </c>
      <c r="BY79">
        <v>-53.47421785714285</v>
      </c>
      <c r="BZ79">
        <v>976.7790000000001</v>
      </c>
      <c r="CA79">
        <v>1022.429964285714</v>
      </c>
      <c r="CB79">
        <v>8.522446071428572</v>
      </c>
      <c r="CC79">
        <v>1011.199892857143</v>
      </c>
      <c r="CD79">
        <v>10.98391071428571</v>
      </c>
      <c r="CE79">
        <v>1.768781071428572</v>
      </c>
      <c r="CF79">
        <v>0.9959897857142858</v>
      </c>
      <c r="CG79">
        <v>15.51359642857143</v>
      </c>
      <c r="CH79">
        <v>6.8578475</v>
      </c>
      <c r="CI79">
        <v>1499.995</v>
      </c>
      <c r="CJ79">
        <v>0.9730035</v>
      </c>
      <c r="CK79">
        <v>0.0269966</v>
      </c>
      <c r="CL79">
        <v>0</v>
      </c>
      <c r="CM79">
        <v>2.355792857142857</v>
      </c>
      <c r="CN79">
        <v>0</v>
      </c>
      <c r="CO79">
        <v>12881.275</v>
      </c>
      <c r="CP79">
        <v>12533.35357142857</v>
      </c>
      <c r="CQ79">
        <v>36.9685</v>
      </c>
      <c r="CR79">
        <v>38.50885714285715</v>
      </c>
      <c r="CS79">
        <v>37.50664285714286</v>
      </c>
      <c r="CT79">
        <v>37.687</v>
      </c>
      <c r="CU79">
        <v>36.52435714285714</v>
      </c>
      <c r="CV79">
        <v>1459.503214285714</v>
      </c>
      <c r="CW79">
        <v>40.49142857142857</v>
      </c>
      <c r="CX79">
        <v>0</v>
      </c>
      <c r="CY79">
        <v>1663338143</v>
      </c>
      <c r="CZ79">
        <v>0</v>
      </c>
      <c r="DA79">
        <v>0</v>
      </c>
      <c r="DB79" t="s">
        <v>356</v>
      </c>
      <c r="DC79">
        <v>1662142938.1</v>
      </c>
      <c r="DD79">
        <v>1662142938.1</v>
      </c>
      <c r="DE79">
        <v>0</v>
      </c>
      <c r="DF79">
        <v>0.077</v>
      </c>
      <c r="DG79">
        <v>-0.133</v>
      </c>
      <c r="DH79">
        <v>-3.393</v>
      </c>
      <c r="DI79">
        <v>-0.24</v>
      </c>
      <c r="DJ79">
        <v>419</v>
      </c>
      <c r="DK79">
        <v>24</v>
      </c>
      <c r="DL79">
        <v>0.26</v>
      </c>
      <c r="DM79">
        <v>0.23</v>
      </c>
      <c r="DN79">
        <v>-53.3925625</v>
      </c>
      <c r="DO79">
        <v>-2.142012382739148</v>
      </c>
      <c r="DP79">
        <v>0.2327797474948156</v>
      </c>
      <c r="DQ79">
        <v>0</v>
      </c>
      <c r="DR79">
        <v>8.527290750000001</v>
      </c>
      <c r="DS79">
        <v>-0.1109442776735433</v>
      </c>
      <c r="DT79">
        <v>0.01125928625346658</v>
      </c>
      <c r="DU79">
        <v>0</v>
      </c>
      <c r="DV79">
        <v>0</v>
      </c>
      <c r="DW79">
        <v>2</v>
      </c>
      <c r="DX79" t="s">
        <v>363</v>
      </c>
      <c r="DY79">
        <v>2.98218</v>
      </c>
      <c r="DZ79">
        <v>2.71579</v>
      </c>
      <c r="EA79">
        <v>0.171535</v>
      </c>
      <c r="EB79">
        <v>0.175</v>
      </c>
      <c r="EC79">
        <v>0.0932316</v>
      </c>
      <c r="ED79">
        <v>0.0601395</v>
      </c>
      <c r="EE79">
        <v>26237.1</v>
      </c>
      <c r="EF79">
        <v>26253.8</v>
      </c>
      <c r="EG79">
        <v>29438.6</v>
      </c>
      <c r="EH79">
        <v>29433.8</v>
      </c>
      <c r="EI79">
        <v>35391.2</v>
      </c>
      <c r="EJ79">
        <v>36772.9</v>
      </c>
      <c r="EK79">
        <v>41492.7</v>
      </c>
      <c r="EL79">
        <v>41923.9</v>
      </c>
      <c r="EM79">
        <v>1.9664</v>
      </c>
      <c r="EN79">
        <v>1.8647</v>
      </c>
      <c r="EO79">
        <v>0.0105724</v>
      </c>
      <c r="EP79">
        <v>0</v>
      </c>
      <c r="EQ79">
        <v>25.6911</v>
      </c>
      <c r="ER79">
        <v>999.9</v>
      </c>
      <c r="ES79">
        <v>61.1</v>
      </c>
      <c r="ET79">
        <v>30.1</v>
      </c>
      <c r="EU79">
        <v>28.8753</v>
      </c>
      <c r="EV79">
        <v>63.677</v>
      </c>
      <c r="EW79">
        <v>34.9639</v>
      </c>
      <c r="EX79">
        <v>1</v>
      </c>
      <c r="EY79">
        <v>-0.00299797</v>
      </c>
      <c r="EZ79">
        <v>0.624385</v>
      </c>
      <c r="FA79">
        <v>20.3897</v>
      </c>
      <c r="FB79">
        <v>5.21699</v>
      </c>
      <c r="FC79">
        <v>12.0099</v>
      </c>
      <c r="FD79">
        <v>4.98915</v>
      </c>
      <c r="FE79">
        <v>3.28838</v>
      </c>
      <c r="FF79">
        <v>9999</v>
      </c>
      <c r="FG79">
        <v>9999</v>
      </c>
      <c r="FH79">
        <v>9999</v>
      </c>
      <c r="FI79">
        <v>233.9</v>
      </c>
      <c r="FJ79">
        <v>1.86717</v>
      </c>
      <c r="FK79">
        <v>1.86628</v>
      </c>
      <c r="FL79">
        <v>1.86569</v>
      </c>
      <c r="FM79">
        <v>1.86565</v>
      </c>
      <c r="FN79">
        <v>1.86746</v>
      </c>
      <c r="FO79">
        <v>1.86996</v>
      </c>
      <c r="FP79">
        <v>1.86859</v>
      </c>
      <c r="FQ79">
        <v>1.87006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-5.517</v>
      </c>
      <c r="GF79">
        <v>-0.1681</v>
      </c>
      <c r="GG79">
        <v>-2.195102806586654</v>
      </c>
      <c r="GH79">
        <v>-0.004122691595359968</v>
      </c>
      <c r="GI79">
        <v>1.072409145259099E-06</v>
      </c>
      <c r="GJ79">
        <v>-3.02996143763856E-10</v>
      </c>
      <c r="GK79">
        <v>-0.2199643628225807</v>
      </c>
      <c r="GL79">
        <v>-0.007501815610006822</v>
      </c>
      <c r="GM79">
        <v>0.0006897476983249637</v>
      </c>
      <c r="GN79">
        <v>-8.847485469147719E-06</v>
      </c>
      <c r="GO79">
        <v>3</v>
      </c>
      <c r="GP79">
        <v>2326</v>
      </c>
      <c r="GQ79">
        <v>1</v>
      </c>
      <c r="GR79">
        <v>31</v>
      </c>
      <c r="GS79">
        <v>19920.1</v>
      </c>
      <c r="GT79">
        <v>19920.1</v>
      </c>
      <c r="GU79">
        <v>2.14478</v>
      </c>
      <c r="GV79">
        <v>2.19971</v>
      </c>
      <c r="GW79">
        <v>1.39771</v>
      </c>
      <c r="GX79">
        <v>2.35596</v>
      </c>
      <c r="GY79">
        <v>1.49536</v>
      </c>
      <c r="GZ79">
        <v>2.40479</v>
      </c>
      <c r="HA79">
        <v>34.3269</v>
      </c>
      <c r="HB79">
        <v>15.927</v>
      </c>
      <c r="HC79">
        <v>18</v>
      </c>
      <c r="HD79">
        <v>531.26</v>
      </c>
      <c r="HE79">
        <v>422.616</v>
      </c>
      <c r="HF79">
        <v>24.9997</v>
      </c>
      <c r="HG79">
        <v>27.3181</v>
      </c>
      <c r="HH79">
        <v>30.0007</v>
      </c>
      <c r="HI79">
        <v>27.2035</v>
      </c>
      <c r="HJ79">
        <v>27.1347</v>
      </c>
      <c r="HK79">
        <v>42.9637</v>
      </c>
      <c r="HL79">
        <v>57.2871</v>
      </c>
      <c r="HM79">
        <v>0</v>
      </c>
      <c r="HN79">
        <v>25</v>
      </c>
      <c r="HO79">
        <v>1055.44</v>
      </c>
      <c r="HP79">
        <v>10.9452</v>
      </c>
      <c r="HQ79">
        <v>100.707</v>
      </c>
      <c r="HR79">
        <v>100.707</v>
      </c>
    </row>
    <row r="80" spans="1:226">
      <c r="A80">
        <v>64</v>
      </c>
      <c r="B80">
        <v>1663338148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1663338140.5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1055.483441490848</v>
      </c>
      <c r="AK80">
        <v>1018.474363636363</v>
      </c>
      <c r="AL80">
        <v>3.330398870864094</v>
      </c>
      <c r="AM80">
        <v>64.82162576827348</v>
      </c>
      <c r="AN80">
        <f>(AP80 - AO80 + BO80*1E3/(8.314*(BQ80+273.15)) * AR80/BN80 * AQ80) * BN80/(100*BB80) * 1000/(1000 - AP80)</f>
        <v>0</v>
      </c>
      <c r="AO80">
        <v>10.99827984690289</v>
      </c>
      <c r="AP80">
        <v>19.4888812121212</v>
      </c>
      <c r="AQ80">
        <v>-1.368563341344861E-05</v>
      </c>
      <c r="AR80">
        <v>87.88653893097961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1663338140.5</v>
      </c>
      <c r="BH80">
        <v>975.3535925925928</v>
      </c>
      <c r="BI80">
        <v>1028.788518518518</v>
      </c>
      <c r="BJ80">
        <v>19.49932962962963</v>
      </c>
      <c r="BK80">
        <v>10.99105925925926</v>
      </c>
      <c r="BL80">
        <v>980.8463333333334</v>
      </c>
      <c r="BM80">
        <v>19.66734074074074</v>
      </c>
      <c r="BN80">
        <v>500.079925925926</v>
      </c>
      <c r="BO80">
        <v>90.67644074074074</v>
      </c>
      <c r="BP80">
        <v>0.1000325074074074</v>
      </c>
      <c r="BQ80">
        <v>26.80465925925926</v>
      </c>
      <c r="BR80">
        <v>25.87794444444445</v>
      </c>
      <c r="BS80">
        <v>999.9000000000001</v>
      </c>
      <c r="BT80">
        <v>0</v>
      </c>
      <c r="BU80">
        <v>0</v>
      </c>
      <c r="BV80">
        <v>10006.7162962963</v>
      </c>
      <c r="BW80">
        <v>0</v>
      </c>
      <c r="BX80">
        <v>700.1897777777777</v>
      </c>
      <c r="BY80">
        <v>-53.43488888888888</v>
      </c>
      <c r="BZ80">
        <v>994.7497777777777</v>
      </c>
      <c r="CA80">
        <v>1040.221111111111</v>
      </c>
      <c r="CB80">
        <v>8.508275925925926</v>
      </c>
      <c r="CC80">
        <v>1028.788518518518</v>
      </c>
      <c r="CD80">
        <v>10.99105925925926</v>
      </c>
      <c r="CE80">
        <v>1.76813037037037</v>
      </c>
      <c r="CF80">
        <v>0.9966298888888888</v>
      </c>
      <c r="CG80">
        <v>15.50784814814815</v>
      </c>
      <c r="CH80">
        <v>6.867201851851853</v>
      </c>
      <c r="CI80">
        <v>1499.985555555555</v>
      </c>
      <c r="CJ80">
        <v>0.9730028518518519</v>
      </c>
      <c r="CK80">
        <v>0.02699729999999999</v>
      </c>
      <c r="CL80">
        <v>0</v>
      </c>
      <c r="CM80">
        <v>2.392674074074074</v>
      </c>
      <c r="CN80">
        <v>0</v>
      </c>
      <c r="CO80">
        <v>12884.96296296296</v>
      </c>
      <c r="CP80">
        <v>12533.27407407408</v>
      </c>
      <c r="CQ80">
        <v>36.94633333333334</v>
      </c>
      <c r="CR80">
        <v>38.49299999999999</v>
      </c>
      <c r="CS80">
        <v>37.47900000000001</v>
      </c>
      <c r="CT80">
        <v>37.67551851851852</v>
      </c>
      <c r="CU80">
        <v>36.50459259259259</v>
      </c>
      <c r="CV80">
        <v>1459.49074074074</v>
      </c>
      <c r="CW80">
        <v>40.49481481481482</v>
      </c>
      <c r="CX80">
        <v>0</v>
      </c>
      <c r="CY80">
        <v>1663338147.8</v>
      </c>
      <c r="CZ80">
        <v>0</v>
      </c>
      <c r="DA80">
        <v>0</v>
      </c>
      <c r="DB80" t="s">
        <v>356</v>
      </c>
      <c r="DC80">
        <v>1662142938.1</v>
      </c>
      <c r="DD80">
        <v>1662142938.1</v>
      </c>
      <c r="DE80">
        <v>0</v>
      </c>
      <c r="DF80">
        <v>0.077</v>
      </c>
      <c r="DG80">
        <v>-0.133</v>
      </c>
      <c r="DH80">
        <v>-3.393</v>
      </c>
      <c r="DI80">
        <v>-0.24</v>
      </c>
      <c r="DJ80">
        <v>419</v>
      </c>
      <c r="DK80">
        <v>24</v>
      </c>
      <c r="DL80">
        <v>0.26</v>
      </c>
      <c r="DM80">
        <v>0.23</v>
      </c>
      <c r="DN80">
        <v>-53.39728</v>
      </c>
      <c r="DO80">
        <v>-0.3904682926828978</v>
      </c>
      <c r="DP80">
        <v>0.2867618586911448</v>
      </c>
      <c r="DQ80">
        <v>0</v>
      </c>
      <c r="DR80">
        <v>8.51660575</v>
      </c>
      <c r="DS80">
        <v>-0.1609583864915764</v>
      </c>
      <c r="DT80">
        <v>0.01564734017133588</v>
      </c>
      <c r="DU80">
        <v>0</v>
      </c>
      <c r="DV80">
        <v>0</v>
      </c>
      <c r="DW80">
        <v>2</v>
      </c>
      <c r="DX80" t="s">
        <v>363</v>
      </c>
      <c r="DY80">
        <v>2.98194</v>
      </c>
      <c r="DZ80">
        <v>2.71558</v>
      </c>
      <c r="EA80">
        <v>0.17337</v>
      </c>
      <c r="EB80">
        <v>0.176681</v>
      </c>
      <c r="EC80">
        <v>0.09321069999999999</v>
      </c>
      <c r="ED80">
        <v>0.0601711</v>
      </c>
      <c r="EE80">
        <v>26178.5</v>
      </c>
      <c r="EF80">
        <v>26200.1</v>
      </c>
      <c r="EG80">
        <v>29438.1</v>
      </c>
      <c r="EH80">
        <v>29433.5</v>
      </c>
      <c r="EI80">
        <v>35391.7</v>
      </c>
      <c r="EJ80">
        <v>36771.2</v>
      </c>
      <c r="EK80">
        <v>41492.2</v>
      </c>
      <c r="EL80">
        <v>41923.4</v>
      </c>
      <c r="EM80">
        <v>1.9658</v>
      </c>
      <c r="EN80">
        <v>1.86467</v>
      </c>
      <c r="EO80">
        <v>0.0104494</v>
      </c>
      <c r="EP80">
        <v>0</v>
      </c>
      <c r="EQ80">
        <v>25.6786</v>
      </c>
      <c r="ER80">
        <v>999.9</v>
      </c>
      <c r="ES80">
        <v>61.1</v>
      </c>
      <c r="ET80">
        <v>30.1</v>
      </c>
      <c r="EU80">
        <v>28.8732</v>
      </c>
      <c r="EV80">
        <v>63.207</v>
      </c>
      <c r="EW80">
        <v>35.3526</v>
      </c>
      <c r="EX80">
        <v>1</v>
      </c>
      <c r="EY80">
        <v>-0.00247967</v>
      </c>
      <c r="EZ80">
        <v>0.62302</v>
      </c>
      <c r="FA80">
        <v>20.3898</v>
      </c>
      <c r="FB80">
        <v>5.21789</v>
      </c>
      <c r="FC80">
        <v>12.0099</v>
      </c>
      <c r="FD80">
        <v>4.98935</v>
      </c>
      <c r="FE80">
        <v>3.28858</v>
      </c>
      <c r="FF80">
        <v>9999</v>
      </c>
      <c r="FG80">
        <v>9999</v>
      </c>
      <c r="FH80">
        <v>9999</v>
      </c>
      <c r="FI80">
        <v>233.9</v>
      </c>
      <c r="FJ80">
        <v>1.86718</v>
      </c>
      <c r="FK80">
        <v>1.8663</v>
      </c>
      <c r="FL80">
        <v>1.86568</v>
      </c>
      <c r="FM80">
        <v>1.86563</v>
      </c>
      <c r="FN80">
        <v>1.86745</v>
      </c>
      <c r="FO80">
        <v>1.86996</v>
      </c>
      <c r="FP80">
        <v>1.86859</v>
      </c>
      <c r="FQ80">
        <v>1.87007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-5.56</v>
      </c>
      <c r="GF80">
        <v>-0.1681</v>
      </c>
      <c r="GG80">
        <v>-2.195102806586654</v>
      </c>
      <c r="GH80">
        <v>-0.004122691595359968</v>
      </c>
      <c r="GI80">
        <v>1.072409145259099E-06</v>
      </c>
      <c r="GJ80">
        <v>-3.02996143763856E-10</v>
      </c>
      <c r="GK80">
        <v>-0.2199643628225807</v>
      </c>
      <c r="GL80">
        <v>-0.007501815610006822</v>
      </c>
      <c r="GM80">
        <v>0.0006897476983249637</v>
      </c>
      <c r="GN80">
        <v>-8.847485469147719E-06</v>
      </c>
      <c r="GO80">
        <v>3</v>
      </c>
      <c r="GP80">
        <v>2326</v>
      </c>
      <c r="GQ80">
        <v>1</v>
      </c>
      <c r="GR80">
        <v>31</v>
      </c>
      <c r="GS80">
        <v>19920.2</v>
      </c>
      <c r="GT80">
        <v>19920.2</v>
      </c>
      <c r="GU80">
        <v>2.17163</v>
      </c>
      <c r="GV80">
        <v>2.20337</v>
      </c>
      <c r="GW80">
        <v>1.39648</v>
      </c>
      <c r="GX80">
        <v>2.35596</v>
      </c>
      <c r="GY80">
        <v>1.49536</v>
      </c>
      <c r="GZ80">
        <v>2.34497</v>
      </c>
      <c r="HA80">
        <v>34.3497</v>
      </c>
      <c r="HB80">
        <v>15.9095</v>
      </c>
      <c r="HC80">
        <v>18</v>
      </c>
      <c r="HD80">
        <v>530.915</v>
      </c>
      <c r="HE80">
        <v>422.643</v>
      </c>
      <c r="HF80">
        <v>24.9997</v>
      </c>
      <c r="HG80">
        <v>27.3248</v>
      </c>
      <c r="HH80">
        <v>30.0006</v>
      </c>
      <c r="HI80">
        <v>27.2096</v>
      </c>
      <c r="HJ80">
        <v>27.1404</v>
      </c>
      <c r="HK80">
        <v>43.4615</v>
      </c>
      <c r="HL80">
        <v>57.2871</v>
      </c>
      <c r="HM80">
        <v>0</v>
      </c>
      <c r="HN80">
        <v>25</v>
      </c>
      <c r="HO80">
        <v>1075.48</v>
      </c>
      <c r="HP80">
        <v>10.9452</v>
      </c>
      <c r="HQ80">
        <v>100.706</v>
      </c>
      <c r="HR80">
        <v>100.706</v>
      </c>
    </row>
    <row r="81" spans="1:226">
      <c r="A81">
        <v>65</v>
      </c>
      <c r="B81">
        <v>1663338153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1663338145.214286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1071.777455677366</v>
      </c>
      <c r="AK81">
        <v>1035.021272727272</v>
      </c>
      <c r="AL81">
        <v>3.310748362349423</v>
      </c>
      <c r="AM81">
        <v>64.82162576827348</v>
      </c>
      <c r="AN81">
        <f>(AP81 - AO81 + BO81*1E3/(8.314*(BQ81+273.15)) * AR81/BN81 * AQ81) * BN81/(100*BB81) * 1000/(1000 - AP81)</f>
        <v>0</v>
      </c>
      <c r="AO81">
        <v>11.00795781597716</v>
      </c>
      <c r="AP81">
        <v>19.48409393939393</v>
      </c>
      <c r="AQ81">
        <v>-1.652556245379018E-05</v>
      </c>
      <c r="AR81">
        <v>87.88653893097961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1663338145.214286</v>
      </c>
      <c r="BH81">
        <v>990.9870714285714</v>
      </c>
      <c r="BI81">
        <v>1044.272857142857</v>
      </c>
      <c r="BJ81">
        <v>19.49258928571428</v>
      </c>
      <c r="BK81">
        <v>10.99918928571429</v>
      </c>
      <c r="BL81">
        <v>996.5248571428572</v>
      </c>
      <c r="BM81">
        <v>19.66066785714286</v>
      </c>
      <c r="BN81">
        <v>500.0744642857143</v>
      </c>
      <c r="BO81">
        <v>90.67620000000001</v>
      </c>
      <c r="BP81">
        <v>0.1000534321428571</v>
      </c>
      <c r="BQ81">
        <v>26.79157142857142</v>
      </c>
      <c r="BR81">
        <v>25.86293571428572</v>
      </c>
      <c r="BS81">
        <v>999.9000000000002</v>
      </c>
      <c r="BT81">
        <v>0</v>
      </c>
      <c r="BU81">
        <v>0</v>
      </c>
      <c r="BV81">
        <v>10003.07642857143</v>
      </c>
      <c r="BW81">
        <v>0</v>
      </c>
      <c r="BX81">
        <v>699.4726428571429</v>
      </c>
      <c r="BY81">
        <v>-53.28642857142857</v>
      </c>
      <c r="BZ81">
        <v>1010.6865</v>
      </c>
      <c r="CA81">
        <v>1055.886071428572</v>
      </c>
      <c r="CB81">
        <v>8.493406785714285</v>
      </c>
      <c r="CC81">
        <v>1044.272857142857</v>
      </c>
      <c r="CD81">
        <v>10.99918928571429</v>
      </c>
      <c r="CE81">
        <v>1.767513928571429</v>
      </c>
      <c r="CF81">
        <v>0.9973643214285712</v>
      </c>
      <c r="CG81">
        <v>15.50241428571429</v>
      </c>
      <c r="CH81">
        <v>6.87793</v>
      </c>
      <c r="CI81">
        <v>1499.9925</v>
      </c>
      <c r="CJ81">
        <v>0.9730026071428571</v>
      </c>
      <c r="CK81">
        <v>0.02699756428571428</v>
      </c>
      <c r="CL81">
        <v>0</v>
      </c>
      <c r="CM81">
        <v>2.3566</v>
      </c>
      <c r="CN81">
        <v>0</v>
      </c>
      <c r="CO81">
        <v>12884.85357142857</v>
      </c>
      <c r="CP81">
        <v>12533.33928571428</v>
      </c>
      <c r="CQ81">
        <v>36.92149999999999</v>
      </c>
      <c r="CR81">
        <v>38.473</v>
      </c>
      <c r="CS81">
        <v>37.4595</v>
      </c>
      <c r="CT81">
        <v>37.656</v>
      </c>
      <c r="CU81">
        <v>36.48875</v>
      </c>
      <c r="CV81">
        <v>1459.494642857143</v>
      </c>
      <c r="CW81">
        <v>40.49785714285714</v>
      </c>
      <c r="CX81">
        <v>0</v>
      </c>
      <c r="CY81">
        <v>1663338153.2</v>
      </c>
      <c r="CZ81">
        <v>0</v>
      </c>
      <c r="DA81">
        <v>0</v>
      </c>
      <c r="DB81" t="s">
        <v>356</v>
      </c>
      <c r="DC81">
        <v>1662142938.1</v>
      </c>
      <c r="DD81">
        <v>1662142938.1</v>
      </c>
      <c r="DE81">
        <v>0</v>
      </c>
      <c r="DF81">
        <v>0.077</v>
      </c>
      <c r="DG81">
        <v>-0.133</v>
      </c>
      <c r="DH81">
        <v>-3.393</v>
      </c>
      <c r="DI81">
        <v>-0.24</v>
      </c>
      <c r="DJ81">
        <v>419</v>
      </c>
      <c r="DK81">
        <v>24</v>
      </c>
      <c r="DL81">
        <v>0.26</v>
      </c>
      <c r="DM81">
        <v>0.23</v>
      </c>
      <c r="DN81">
        <v>-53.33393249999999</v>
      </c>
      <c r="DO81">
        <v>2.305894559099644</v>
      </c>
      <c r="DP81">
        <v>0.3458774185947245</v>
      </c>
      <c r="DQ81">
        <v>0</v>
      </c>
      <c r="DR81">
        <v>8.5025175</v>
      </c>
      <c r="DS81">
        <v>-0.1862602626641945</v>
      </c>
      <c r="DT81">
        <v>0.01797039937647452</v>
      </c>
      <c r="DU81">
        <v>0</v>
      </c>
      <c r="DV81">
        <v>0</v>
      </c>
      <c r="DW81">
        <v>2</v>
      </c>
      <c r="DX81" t="s">
        <v>363</v>
      </c>
      <c r="DY81">
        <v>2.98205</v>
      </c>
      <c r="DZ81">
        <v>2.71558</v>
      </c>
      <c r="EA81">
        <v>0.175159</v>
      </c>
      <c r="EB81">
        <v>0.178438</v>
      </c>
      <c r="EC81">
        <v>0.093192</v>
      </c>
      <c r="ED81">
        <v>0.0602124</v>
      </c>
      <c r="EE81">
        <v>26120.6</v>
      </c>
      <c r="EF81">
        <v>26144.3</v>
      </c>
      <c r="EG81">
        <v>29436.7</v>
      </c>
      <c r="EH81">
        <v>29433.6</v>
      </c>
      <c r="EI81">
        <v>35390.6</v>
      </c>
      <c r="EJ81">
        <v>36769.4</v>
      </c>
      <c r="EK81">
        <v>41490</v>
      </c>
      <c r="EL81">
        <v>41923.2</v>
      </c>
      <c r="EM81">
        <v>1.96583</v>
      </c>
      <c r="EN81">
        <v>1.86458</v>
      </c>
      <c r="EO81">
        <v>0.0111721</v>
      </c>
      <c r="EP81">
        <v>0</v>
      </c>
      <c r="EQ81">
        <v>25.6656</v>
      </c>
      <c r="ER81">
        <v>999.9</v>
      </c>
      <c r="ES81">
        <v>61.1</v>
      </c>
      <c r="ET81">
        <v>30.1</v>
      </c>
      <c r="EU81">
        <v>28.8734</v>
      </c>
      <c r="EV81">
        <v>63.667</v>
      </c>
      <c r="EW81">
        <v>35.3325</v>
      </c>
      <c r="EX81">
        <v>1</v>
      </c>
      <c r="EY81">
        <v>-0.00196138</v>
      </c>
      <c r="EZ81">
        <v>0.623268</v>
      </c>
      <c r="FA81">
        <v>20.39</v>
      </c>
      <c r="FB81">
        <v>5.21684</v>
      </c>
      <c r="FC81">
        <v>12.0099</v>
      </c>
      <c r="FD81">
        <v>4.9892</v>
      </c>
      <c r="FE81">
        <v>3.28833</v>
      </c>
      <c r="FF81">
        <v>9999</v>
      </c>
      <c r="FG81">
        <v>9999</v>
      </c>
      <c r="FH81">
        <v>9999</v>
      </c>
      <c r="FI81">
        <v>233.9</v>
      </c>
      <c r="FJ81">
        <v>1.86721</v>
      </c>
      <c r="FK81">
        <v>1.8663</v>
      </c>
      <c r="FL81">
        <v>1.86567</v>
      </c>
      <c r="FM81">
        <v>1.86566</v>
      </c>
      <c r="FN81">
        <v>1.86743</v>
      </c>
      <c r="FO81">
        <v>1.86996</v>
      </c>
      <c r="FP81">
        <v>1.86859</v>
      </c>
      <c r="FQ81">
        <v>1.87006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-5.61</v>
      </c>
      <c r="GF81">
        <v>-0.1681</v>
      </c>
      <c r="GG81">
        <v>-2.195102806586654</v>
      </c>
      <c r="GH81">
        <v>-0.004122691595359968</v>
      </c>
      <c r="GI81">
        <v>1.072409145259099E-06</v>
      </c>
      <c r="GJ81">
        <v>-3.02996143763856E-10</v>
      </c>
      <c r="GK81">
        <v>-0.2199643628225807</v>
      </c>
      <c r="GL81">
        <v>-0.007501815610006822</v>
      </c>
      <c r="GM81">
        <v>0.0006897476983249637</v>
      </c>
      <c r="GN81">
        <v>-8.847485469147719E-06</v>
      </c>
      <c r="GO81">
        <v>3</v>
      </c>
      <c r="GP81">
        <v>2326</v>
      </c>
      <c r="GQ81">
        <v>1</v>
      </c>
      <c r="GR81">
        <v>31</v>
      </c>
      <c r="GS81">
        <v>19920.2</v>
      </c>
      <c r="GT81">
        <v>19920.2</v>
      </c>
      <c r="GU81">
        <v>2.19849</v>
      </c>
      <c r="GV81">
        <v>2.20215</v>
      </c>
      <c r="GW81">
        <v>1.39648</v>
      </c>
      <c r="GX81">
        <v>2.35718</v>
      </c>
      <c r="GY81">
        <v>1.49536</v>
      </c>
      <c r="GZ81">
        <v>2.44751</v>
      </c>
      <c r="HA81">
        <v>34.3497</v>
      </c>
      <c r="HB81">
        <v>15.927</v>
      </c>
      <c r="HC81">
        <v>18</v>
      </c>
      <c r="HD81">
        <v>530.984</v>
      </c>
      <c r="HE81">
        <v>422.626</v>
      </c>
      <c r="HF81">
        <v>24.9999</v>
      </c>
      <c r="HG81">
        <v>27.3318</v>
      </c>
      <c r="HH81">
        <v>30.0006</v>
      </c>
      <c r="HI81">
        <v>27.2154</v>
      </c>
      <c r="HJ81">
        <v>27.1461</v>
      </c>
      <c r="HK81">
        <v>44.0449</v>
      </c>
      <c r="HL81">
        <v>57.2871</v>
      </c>
      <c r="HM81">
        <v>0</v>
      </c>
      <c r="HN81">
        <v>25</v>
      </c>
      <c r="HO81">
        <v>1088.92</v>
      </c>
      <c r="HP81">
        <v>10.9452</v>
      </c>
      <c r="HQ81">
        <v>100.701</v>
      </c>
      <c r="HR81">
        <v>100.705</v>
      </c>
    </row>
    <row r="82" spans="1:226">
      <c r="A82">
        <v>66</v>
      </c>
      <c r="B82">
        <v>1663338158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1663338150.5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1088.518234117237</v>
      </c>
      <c r="AK82">
        <v>1051.546666666666</v>
      </c>
      <c r="AL82">
        <v>3.329698008257529</v>
      </c>
      <c r="AM82">
        <v>64.82162576827348</v>
      </c>
      <c r="AN82">
        <f>(AP82 - AO82 + BO82*1E3/(8.314*(BQ82+273.15)) * AR82/BN82 * AQ82) * BN82/(100*BB82) * 1000/(1000 - AP82)</f>
        <v>0</v>
      </c>
      <c r="AO82">
        <v>11.01582055445765</v>
      </c>
      <c r="AP82">
        <v>19.48443939393939</v>
      </c>
      <c r="AQ82">
        <v>6.755820891051327E-06</v>
      </c>
      <c r="AR82">
        <v>87.88653893097961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1663338150.5</v>
      </c>
      <c r="BH82">
        <v>1008.333888888889</v>
      </c>
      <c r="BI82">
        <v>1061.492592592592</v>
      </c>
      <c r="BJ82">
        <v>19.48725185185185</v>
      </c>
      <c r="BK82">
        <v>11.00837407407407</v>
      </c>
      <c r="BL82">
        <v>1013.922296296296</v>
      </c>
      <c r="BM82">
        <v>19.65537777777777</v>
      </c>
      <c r="BN82">
        <v>500.0595185185185</v>
      </c>
      <c r="BO82">
        <v>90.67653703703705</v>
      </c>
      <c r="BP82">
        <v>0.09996868888888889</v>
      </c>
      <c r="BQ82">
        <v>26.78333703703704</v>
      </c>
      <c r="BR82">
        <v>25.85111481481481</v>
      </c>
      <c r="BS82">
        <v>999.9000000000001</v>
      </c>
      <c r="BT82">
        <v>0</v>
      </c>
      <c r="BU82">
        <v>0</v>
      </c>
      <c r="BV82">
        <v>9996.153703703705</v>
      </c>
      <c r="BW82">
        <v>0</v>
      </c>
      <c r="BX82">
        <v>676.580888888889</v>
      </c>
      <c r="BY82">
        <v>-53.15870740740741</v>
      </c>
      <c r="BZ82">
        <v>1028.373333333333</v>
      </c>
      <c r="CA82">
        <v>1073.307407407407</v>
      </c>
      <c r="CB82">
        <v>8.478893703703703</v>
      </c>
      <c r="CC82">
        <v>1061.492592592592</v>
      </c>
      <c r="CD82">
        <v>11.00837407407407</v>
      </c>
      <c r="CE82">
        <v>1.767036666666667</v>
      </c>
      <c r="CF82">
        <v>0.9982003333333332</v>
      </c>
      <c r="CG82">
        <v>15.4982037037037</v>
      </c>
      <c r="CH82">
        <v>6.890134814814814</v>
      </c>
      <c r="CI82">
        <v>1499.971481481482</v>
      </c>
      <c r="CJ82">
        <v>0.9730022962962962</v>
      </c>
      <c r="CK82">
        <v>0.02699789999999999</v>
      </c>
      <c r="CL82">
        <v>0</v>
      </c>
      <c r="CM82">
        <v>2.34385925925926</v>
      </c>
      <c r="CN82">
        <v>0</v>
      </c>
      <c r="CO82">
        <v>12891.55555555556</v>
      </c>
      <c r="CP82">
        <v>12533.15555555555</v>
      </c>
      <c r="CQ82">
        <v>36.90025925925926</v>
      </c>
      <c r="CR82">
        <v>38.45099999999999</v>
      </c>
      <c r="CS82">
        <v>37.42551851851852</v>
      </c>
      <c r="CT82">
        <v>37.63418518518519</v>
      </c>
      <c r="CU82">
        <v>36.46733333333334</v>
      </c>
      <c r="CV82">
        <v>1459.471851851852</v>
      </c>
      <c r="CW82">
        <v>40.5</v>
      </c>
      <c r="CX82">
        <v>0</v>
      </c>
      <c r="CY82">
        <v>1663338158</v>
      </c>
      <c r="CZ82">
        <v>0</v>
      </c>
      <c r="DA82">
        <v>0</v>
      </c>
      <c r="DB82" t="s">
        <v>356</v>
      </c>
      <c r="DC82">
        <v>1662142938.1</v>
      </c>
      <c r="DD82">
        <v>1662142938.1</v>
      </c>
      <c r="DE82">
        <v>0</v>
      </c>
      <c r="DF82">
        <v>0.077</v>
      </c>
      <c r="DG82">
        <v>-0.133</v>
      </c>
      <c r="DH82">
        <v>-3.393</v>
      </c>
      <c r="DI82">
        <v>-0.24</v>
      </c>
      <c r="DJ82">
        <v>419</v>
      </c>
      <c r="DK82">
        <v>24</v>
      </c>
      <c r="DL82">
        <v>0.26</v>
      </c>
      <c r="DM82">
        <v>0.23</v>
      </c>
      <c r="DN82">
        <v>-53.31778048780487</v>
      </c>
      <c r="DO82">
        <v>1.413422299651457</v>
      </c>
      <c r="DP82">
        <v>0.3458861847342364</v>
      </c>
      <c r="DQ82">
        <v>0</v>
      </c>
      <c r="DR82">
        <v>8.487564634146342</v>
      </c>
      <c r="DS82">
        <v>-0.1704175609756138</v>
      </c>
      <c r="DT82">
        <v>0.01696644221548859</v>
      </c>
      <c r="DU82">
        <v>0</v>
      </c>
      <c r="DV82">
        <v>0</v>
      </c>
      <c r="DW82">
        <v>2</v>
      </c>
      <c r="DX82" t="s">
        <v>363</v>
      </c>
      <c r="DY82">
        <v>2.98195</v>
      </c>
      <c r="DZ82">
        <v>2.71557</v>
      </c>
      <c r="EA82">
        <v>0.176947</v>
      </c>
      <c r="EB82">
        <v>0.180211</v>
      </c>
      <c r="EC82">
        <v>0.09319669999999999</v>
      </c>
      <c r="ED82">
        <v>0.060246</v>
      </c>
      <c r="EE82">
        <v>26064.4</v>
      </c>
      <c r="EF82">
        <v>26087.4</v>
      </c>
      <c r="EG82">
        <v>29437.2</v>
      </c>
      <c r="EH82">
        <v>29433.1</v>
      </c>
      <c r="EI82">
        <v>35391.6</v>
      </c>
      <c r="EJ82">
        <v>36767.5</v>
      </c>
      <c r="EK82">
        <v>41491.3</v>
      </c>
      <c r="EL82">
        <v>41922.5</v>
      </c>
      <c r="EM82">
        <v>1.96548</v>
      </c>
      <c r="EN82">
        <v>1.8646</v>
      </c>
      <c r="EO82">
        <v>0.0120886</v>
      </c>
      <c r="EP82">
        <v>0</v>
      </c>
      <c r="EQ82">
        <v>25.6552</v>
      </c>
      <c r="ER82">
        <v>999.9</v>
      </c>
      <c r="ES82">
        <v>61.1</v>
      </c>
      <c r="ET82">
        <v>30.1</v>
      </c>
      <c r="EU82">
        <v>28.8764</v>
      </c>
      <c r="EV82">
        <v>63.587</v>
      </c>
      <c r="EW82">
        <v>35.2083</v>
      </c>
      <c r="EX82">
        <v>1</v>
      </c>
      <c r="EY82">
        <v>-0.00137703</v>
      </c>
      <c r="EZ82">
        <v>0.629474</v>
      </c>
      <c r="FA82">
        <v>20.3897</v>
      </c>
      <c r="FB82">
        <v>5.21639</v>
      </c>
      <c r="FC82">
        <v>12.0099</v>
      </c>
      <c r="FD82">
        <v>4.9882</v>
      </c>
      <c r="FE82">
        <v>3.28838</v>
      </c>
      <c r="FF82">
        <v>9999</v>
      </c>
      <c r="FG82">
        <v>9999</v>
      </c>
      <c r="FH82">
        <v>9999</v>
      </c>
      <c r="FI82">
        <v>233.9</v>
      </c>
      <c r="FJ82">
        <v>1.8672</v>
      </c>
      <c r="FK82">
        <v>1.8663</v>
      </c>
      <c r="FL82">
        <v>1.86568</v>
      </c>
      <c r="FM82">
        <v>1.86566</v>
      </c>
      <c r="FN82">
        <v>1.86742</v>
      </c>
      <c r="FO82">
        <v>1.86995</v>
      </c>
      <c r="FP82">
        <v>1.86859</v>
      </c>
      <c r="FQ82">
        <v>1.87006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-5.66</v>
      </c>
      <c r="GF82">
        <v>-0.1681</v>
      </c>
      <c r="GG82">
        <v>-2.195102806586654</v>
      </c>
      <c r="GH82">
        <v>-0.004122691595359968</v>
      </c>
      <c r="GI82">
        <v>1.072409145259099E-06</v>
      </c>
      <c r="GJ82">
        <v>-3.02996143763856E-10</v>
      </c>
      <c r="GK82">
        <v>-0.2199643628225807</v>
      </c>
      <c r="GL82">
        <v>-0.007501815610006822</v>
      </c>
      <c r="GM82">
        <v>0.0006897476983249637</v>
      </c>
      <c r="GN82">
        <v>-8.847485469147719E-06</v>
      </c>
      <c r="GO82">
        <v>3</v>
      </c>
      <c r="GP82">
        <v>2326</v>
      </c>
      <c r="GQ82">
        <v>1</v>
      </c>
      <c r="GR82">
        <v>31</v>
      </c>
      <c r="GS82">
        <v>19920.3</v>
      </c>
      <c r="GT82">
        <v>19920.3</v>
      </c>
      <c r="GU82">
        <v>2.22534</v>
      </c>
      <c r="GV82">
        <v>2.19849</v>
      </c>
      <c r="GW82">
        <v>1.39648</v>
      </c>
      <c r="GX82">
        <v>2.35596</v>
      </c>
      <c r="GY82">
        <v>1.49536</v>
      </c>
      <c r="GZ82">
        <v>2.38892</v>
      </c>
      <c r="HA82">
        <v>34.3725</v>
      </c>
      <c r="HB82">
        <v>15.9182</v>
      </c>
      <c r="HC82">
        <v>18</v>
      </c>
      <c r="HD82">
        <v>530.8</v>
      </c>
      <c r="HE82">
        <v>422.681</v>
      </c>
      <c r="HF82">
        <v>25.0008</v>
      </c>
      <c r="HG82">
        <v>27.3379</v>
      </c>
      <c r="HH82">
        <v>30.0006</v>
      </c>
      <c r="HI82">
        <v>27.2209</v>
      </c>
      <c r="HJ82">
        <v>27.1516</v>
      </c>
      <c r="HK82">
        <v>44.552</v>
      </c>
      <c r="HL82">
        <v>57.2871</v>
      </c>
      <c r="HM82">
        <v>0</v>
      </c>
      <c r="HN82">
        <v>25</v>
      </c>
      <c r="HO82">
        <v>1109.02</v>
      </c>
      <c r="HP82">
        <v>10.9452</v>
      </c>
      <c r="HQ82">
        <v>100.704</v>
      </c>
      <c r="HR82">
        <v>100.704</v>
      </c>
    </row>
    <row r="83" spans="1:226">
      <c r="A83">
        <v>67</v>
      </c>
      <c r="B83">
        <v>1663338163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1663338155.214286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1105.573487571428</v>
      </c>
      <c r="AK83">
        <v>1068.439212121212</v>
      </c>
      <c r="AL83">
        <v>3.372873526114748</v>
      </c>
      <c r="AM83">
        <v>64.82162576827348</v>
      </c>
      <c r="AN83">
        <f>(AP83 - AO83 + BO83*1E3/(8.314*(BQ83+273.15)) * AR83/BN83 * AQ83) * BN83/(100*BB83) * 1000/(1000 - AP83)</f>
        <v>0</v>
      </c>
      <c r="AO83">
        <v>11.02622894549634</v>
      </c>
      <c r="AP83">
        <v>19.4817593939394</v>
      </c>
      <c r="AQ83">
        <v>-7.965257872424441E-07</v>
      </c>
      <c r="AR83">
        <v>87.88653893097961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1663338155.214286</v>
      </c>
      <c r="BH83">
        <v>1023.699428571428</v>
      </c>
      <c r="BI83">
        <v>1077.071785714286</v>
      </c>
      <c r="BJ83">
        <v>19.48423571428571</v>
      </c>
      <c r="BK83">
        <v>11.01636428571429</v>
      </c>
      <c r="BL83">
        <v>1029.3325</v>
      </c>
      <c r="BM83">
        <v>19.65239642857142</v>
      </c>
      <c r="BN83">
        <v>500.0458928571429</v>
      </c>
      <c r="BO83">
        <v>90.67744642857143</v>
      </c>
      <c r="BP83">
        <v>0.09994896785714287</v>
      </c>
      <c r="BQ83">
        <v>26.78128928571429</v>
      </c>
      <c r="BR83">
        <v>25.85132142857142</v>
      </c>
      <c r="BS83">
        <v>999.9000000000002</v>
      </c>
      <c r="BT83">
        <v>0</v>
      </c>
      <c r="BU83">
        <v>0</v>
      </c>
      <c r="BV83">
        <v>9997.007142857143</v>
      </c>
      <c r="BW83">
        <v>0</v>
      </c>
      <c r="BX83">
        <v>667.7181785714287</v>
      </c>
      <c r="BY83">
        <v>-53.37242142857143</v>
      </c>
      <c r="BZ83">
        <v>1044.041428571428</v>
      </c>
      <c r="CA83">
        <v>1089.069285714286</v>
      </c>
      <c r="CB83">
        <v>8.467888928571428</v>
      </c>
      <c r="CC83">
        <v>1077.071785714286</v>
      </c>
      <c r="CD83">
        <v>11.01636428571429</v>
      </c>
      <c r="CE83">
        <v>1.766780714285714</v>
      </c>
      <c r="CF83">
        <v>0.9989346071428571</v>
      </c>
      <c r="CG83">
        <v>15.49594642857143</v>
      </c>
      <c r="CH83">
        <v>6.900846785714286</v>
      </c>
      <c r="CI83">
        <v>1499.993928571429</v>
      </c>
      <c r="CJ83">
        <v>0.9730020714285715</v>
      </c>
      <c r="CK83">
        <v>0.02699814285714285</v>
      </c>
      <c r="CL83">
        <v>0</v>
      </c>
      <c r="CM83">
        <v>2.352196428571429</v>
      </c>
      <c r="CN83">
        <v>0</v>
      </c>
      <c r="CO83">
        <v>12922.99285714286</v>
      </c>
      <c r="CP83">
        <v>12533.34285714286</v>
      </c>
      <c r="CQ83">
        <v>36.88164285714286</v>
      </c>
      <c r="CR83">
        <v>38.42371428571428</v>
      </c>
      <c r="CS83">
        <v>37.406</v>
      </c>
      <c r="CT83">
        <v>37.61825</v>
      </c>
      <c r="CU83">
        <v>36.44825</v>
      </c>
      <c r="CV83">
        <v>1459.493571428572</v>
      </c>
      <c r="CW83">
        <v>40.50035714285714</v>
      </c>
      <c r="CX83">
        <v>0</v>
      </c>
      <c r="CY83">
        <v>1663338162.8</v>
      </c>
      <c r="CZ83">
        <v>0</v>
      </c>
      <c r="DA83">
        <v>0</v>
      </c>
      <c r="DB83" t="s">
        <v>356</v>
      </c>
      <c r="DC83">
        <v>1662142938.1</v>
      </c>
      <c r="DD83">
        <v>1662142938.1</v>
      </c>
      <c r="DE83">
        <v>0</v>
      </c>
      <c r="DF83">
        <v>0.077</v>
      </c>
      <c r="DG83">
        <v>-0.133</v>
      </c>
      <c r="DH83">
        <v>-3.393</v>
      </c>
      <c r="DI83">
        <v>-0.24</v>
      </c>
      <c r="DJ83">
        <v>419</v>
      </c>
      <c r="DK83">
        <v>24</v>
      </c>
      <c r="DL83">
        <v>0.26</v>
      </c>
      <c r="DM83">
        <v>0.23</v>
      </c>
      <c r="DN83">
        <v>-53.32611219512194</v>
      </c>
      <c r="DO83">
        <v>-2.197768641114996</v>
      </c>
      <c r="DP83">
        <v>0.352014125406106</v>
      </c>
      <c r="DQ83">
        <v>0</v>
      </c>
      <c r="DR83">
        <v>8.474864146341465</v>
      </c>
      <c r="DS83">
        <v>-0.1381281533101091</v>
      </c>
      <c r="DT83">
        <v>0.01388337784434423</v>
      </c>
      <c r="DU83">
        <v>0</v>
      </c>
      <c r="DV83">
        <v>0</v>
      </c>
      <c r="DW83">
        <v>2</v>
      </c>
      <c r="DX83" t="s">
        <v>363</v>
      </c>
      <c r="DY83">
        <v>2.98226</v>
      </c>
      <c r="DZ83">
        <v>2.71569</v>
      </c>
      <c r="EA83">
        <v>0.178749</v>
      </c>
      <c r="EB83">
        <v>0.181989</v>
      </c>
      <c r="EC83">
        <v>0.09318799999999999</v>
      </c>
      <c r="ED83">
        <v>0.0602114</v>
      </c>
      <c r="EE83">
        <v>26006.8</v>
      </c>
      <c r="EF83">
        <v>26029.9</v>
      </c>
      <c r="EG83">
        <v>29436.7</v>
      </c>
      <c r="EH83">
        <v>29432.2</v>
      </c>
      <c r="EI83">
        <v>35391</v>
      </c>
      <c r="EJ83">
        <v>36767.7</v>
      </c>
      <c r="EK83">
        <v>41490.2</v>
      </c>
      <c r="EL83">
        <v>41921.1</v>
      </c>
      <c r="EM83">
        <v>1.96583</v>
      </c>
      <c r="EN83">
        <v>1.86357</v>
      </c>
      <c r="EO83">
        <v>0.0123754</v>
      </c>
      <c r="EP83">
        <v>0</v>
      </c>
      <c r="EQ83">
        <v>25.649</v>
      </c>
      <c r="ER83">
        <v>999.9</v>
      </c>
      <c r="ES83">
        <v>61.1</v>
      </c>
      <c r="ET83">
        <v>30.1</v>
      </c>
      <c r="EU83">
        <v>28.8699</v>
      </c>
      <c r="EV83">
        <v>63.657</v>
      </c>
      <c r="EW83">
        <v>35.0321</v>
      </c>
      <c r="EX83">
        <v>1</v>
      </c>
      <c r="EY83">
        <v>-0.000769817</v>
      </c>
      <c r="EZ83">
        <v>0.635057</v>
      </c>
      <c r="FA83">
        <v>20.3897</v>
      </c>
      <c r="FB83">
        <v>5.21714</v>
      </c>
      <c r="FC83">
        <v>12.0099</v>
      </c>
      <c r="FD83">
        <v>4.9892</v>
      </c>
      <c r="FE83">
        <v>3.28833</v>
      </c>
      <c r="FF83">
        <v>9999</v>
      </c>
      <c r="FG83">
        <v>9999</v>
      </c>
      <c r="FH83">
        <v>9999</v>
      </c>
      <c r="FI83">
        <v>233.9</v>
      </c>
      <c r="FJ83">
        <v>1.86721</v>
      </c>
      <c r="FK83">
        <v>1.86629</v>
      </c>
      <c r="FL83">
        <v>1.86567</v>
      </c>
      <c r="FM83">
        <v>1.86566</v>
      </c>
      <c r="FN83">
        <v>1.86746</v>
      </c>
      <c r="FO83">
        <v>1.86996</v>
      </c>
      <c r="FP83">
        <v>1.86859</v>
      </c>
      <c r="FQ83">
        <v>1.87008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-5.71</v>
      </c>
      <c r="GF83">
        <v>-0.1682</v>
      </c>
      <c r="GG83">
        <v>-2.195102806586654</v>
      </c>
      <c r="GH83">
        <v>-0.004122691595359968</v>
      </c>
      <c r="GI83">
        <v>1.072409145259099E-06</v>
      </c>
      <c r="GJ83">
        <v>-3.02996143763856E-10</v>
      </c>
      <c r="GK83">
        <v>-0.2199643628225807</v>
      </c>
      <c r="GL83">
        <v>-0.007501815610006822</v>
      </c>
      <c r="GM83">
        <v>0.0006897476983249637</v>
      </c>
      <c r="GN83">
        <v>-8.847485469147719E-06</v>
      </c>
      <c r="GO83">
        <v>3</v>
      </c>
      <c r="GP83">
        <v>2326</v>
      </c>
      <c r="GQ83">
        <v>1</v>
      </c>
      <c r="GR83">
        <v>31</v>
      </c>
      <c r="GS83">
        <v>19920.4</v>
      </c>
      <c r="GT83">
        <v>19920.4</v>
      </c>
      <c r="GU83">
        <v>2.2522</v>
      </c>
      <c r="GV83">
        <v>2.20581</v>
      </c>
      <c r="GW83">
        <v>1.39648</v>
      </c>
      <c r="GX83">
        <v>2.35718</v>
      </c>
      <c r="GY83">
        <v>1.49536</v>
      </c>
      <c r="GZ83">
        <v>2.36816</v>
      </c>
      <c r="HA83">
        <v>34.3725</v>
      </c>
      <c r="HB83">
        <v>15.9095</v>
      </c>
      <c r="HC83">
        <v>18</v>
      </c>
      <c r="HD83">
        <v>531.093</v>
      </c>
      <c r="HE83">
        <v>422.13</v>
      </c>
      <c r="HF83">
        <v>25.0009</v>
      </c>
      <c r="HG83">
        <v>27.3445</v>
      </c>
      <c r="HH83">
        <v>30.0006</v>
      </c>
      <c r="HI83">
        <v>27.2274</v>
      </c>
      <c r="HJ83">
        <v>27.1586</v>
      </c>
      <c r="HK83">
        <v>45.1318</v>
      </c>
      <c r="HL83">
        <v>57.5652</v>
      </c>
      <c r="HM83">
        <v>0</v>
      </c>
      <c r="HN83">
        <v>25</v>
      </c>
      <c r="HO83">
        <v>1122.48</v>
      </c>
      <c r="HP83">
        <v>10.9452</v>
      </c>
      <c r="HQ83">
        <v>100.701</v>
      </c>
      <c r="HR83">
        <v>100.7</v>
      </c>
    </row>
    <row r="84" spans="1:226">
      <c r="A84">
        <v>68</v>
      </c>
      <c r="B84">
        <v>1663338168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1663338160.5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1122.687354310141</v>
      </c>
      <c r="AK84">
        <v>1085.377515151515</v>
      </c>
      <c r="AL84">
        <v>3.402612382213304</v>
      </c>
      <c r="AM84">
        <v>64.82162576827348</v>
      </c>
      <c r="AN84">
        <f>(AP84 - AO84 + BO84*1E3/(8.314*(BQ84+273.15)) * AR84/BN84 * AQ84) * BN84/(100*BB84) * 1000/(1000 - AP84)</f>
        <v>0</v>
      </c>
      <c r="AO84">
        <v>10.97260346331358</v>
      </c>
      <c r="AP84">
        <v>19.45776484848484</v>
      </c>
      <c r="AQ84">
        <v>-6.954965641562992E-05</v>
      </c>
      <c r="AR84">
        <v>87.88653893097961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1663338160.5</v>
      </c>
      <c r="BH84">
        <v>1041.023703703704</v>
      </c>
      <c r="BI84">
        <v>1094.826296296297</v>
      </c>
      <c r="BJ84">
        <v>19.47927407407408</v>
      </c>
      <c r="BK84">
        <v>11.00204074074074</v>
      </c>
      <c r="BL84">
        <v>1046.707037037037</v>
      </c>
      <c r="BM84">
        <v>19.64747407407408</v>
      </c>
      <c r="BN84">
        <v>500.0311851851852</v>
      </c>
      <c r="BO84">
        <v>90.6783111111111</v>
      </c>
      <c r="BP84">
        <v>0.09988950000000002</v>
      </c>
      <c r="BQ84">
        <v>26.78031851851851</v>
      </c>
      <c r="BR84">
        <v>25.85297407407407</v>
      </c>
      <c r="BS84">
        <v>999.9000000000001</v>
      </c>
      <c r="BT84">
        <v>0</v>
      </c>
      <c r="BU84">
        <v>0</v>
      </c>
      <c r="BV84">
        <v>9994.584444444443</v>
      </c>
      <c r="BW84">
        <v>0</v>
      </c>
      <c r="BX84">
        <v>672.257148148148</v>
      </c>
      <c r="BY84">
        <v>-53.8015962962963</v>
      </c>
      <c r="BZ84">
        <v>1061.705185185185</v>
      </c>
      <c r="CA84">
        <v>1107.004814814815</v>
      </c>
      <c r="CB84">
        <v>8.477243333333332</v>
      </c>
      <c r="CC84">
        <v>1094.826296296297</v>
      </c>
      <c r="CD84">
        <v>11.00204074074074</v>
      </c>
      <c r="CE84">
        <v>1.766347777777778</v>
      </c>
      <c r="CF84">
        <v>0.9976458148148148</v>
      </c>
      <c r="CG84">
        <v>15.49211851851852</v>
      </c>
      <c r="CH84">
        <v>6.881994074074073</v>
      </c>
      <c r="CI84">
        <v>1500.002962962963</v>
      </c>
      <c r="CJ84">
        <v>0.9730017407407408</v>
      </c>
      <c r="CK84">
        <v>0.02699849999999999</v>
      </c>
      <c r="CL84">
        <v>0</v>
      </c>
      <c r="CM84">
        <v>2.309277777777778</v>
      </c>
      <c r="CN84">
        <v>0</v>
      </c>
      <c r="CO84">
        <v>12951.34444444444</v>
      </c>
      <c r="CP84">
        <v>12533.40740740741</v>
      </c>
      <c r="CQ84">
        <v>36.86333333333334</v>
      </c>
      <c r="CR84">
        <v>38.40255555555555</v>
      </c>
      <c r="CS84">
        <v>37.38418518518519</v>
      </c>
      <c r="CT84">
        <v>37.60166666666667</v>
      </c>
      <c r="CU84">
        <v>36.437</v>
      </c>
      <c r="CV84">
        <v>1459.502592592593</v>
      </c>
      <c r="CW84">
        <v>40.50037037037037</v>
      </c>
      <c r="CX84">
        <v>0</v>
      </c>
      <c r="CY84">
        <v>1663338168.2</v>
      </c>
      <c r="CZ84">
        <v>0</v>
      </c>
      <c r="DA84">
        <v>0</v>
      </c>
      <c r="DB84" t="s">
        <v>356</v>
      </c>
      <c r="DC84">
        <v>1662142938.1</v>
      </c>
      <c r="DD84">
        <v>1662142938.1</v>
      </c>
      <c r="DE84">
        <v>0</v>
      </c>
      <c r="DF84">
        <v>0.077</v>
      </c>
      <c r="DG84">
        <v>-0.133</v>
      </c>
      <c r="DH84">
        <v>-3.393</v>
      </c>
      <c r="DI84">
        <v>-0.24</v>
      </c>
      <c r="DJ84">
        <v>419</v>
      </c>
      <c r="DK84">
        <v>24</v>
      </c>
      <c r="DL84">
        <v>0.26</v>
      </c>
      <c r="DM84">
        <v>0.23</v>
      </c>
      <c r="DN84">
        <v>-53.54113500000001</v>
      </c>
      <c r="DO84">
        <v>-4.780858536585225</v>
      </c>
      <c r="DP84">
        <v>0.4625259287596752</v>
      </c>
      <c r="DQ84">
        <v>0</v>
      </c>
      <c r="DR84">
        <v>8.47554725</v>
      </c>
      <c r="DS84">
        <v>0.0581343714821523</v>
      </c>
      <c r="DT84">
        <v>0.01807680253633089</v>
      </c>
      <c r="DU84">
        <v>1</v>
      </c>
      <c r="DV84">
        <v>1</v>
      </c>
      <c r="DW84">
        <v>2</v>
      </c>
      <c r="DX84" t="s">
        <v>357</v>
      </c>
      <c r="DY84">
        <v>2.9822</v>
      </c>
      <c r="DZ84">
        <v>2.71566</v>
      </c>
      <c r="EA84">
        <v>0.180543</v>
      </c>
      <c r="EB84">
        <v>0.18374</v>
      </c>
      <c r="EC84">
        <v>0.09309480000000001</v>
      </c>
      <c r="ED84">
        <v>0.0598755</v>
      </c>
      <c r="EE84">
        <v>25949.4</v>
      </c>
      <c r="EF84">
        <v>25974.1</v>
      </c>
      <c r="EG84">
        <v>29436.1</v>
      </c>
      <c r="EH84">
        <v>29432.1</v>
      </c>
      <c r="EI84">
        <v>35394.2</v>
      </c>
      <c r="EJ84">
        <v>36781</v>
      </c>
      <c r="EK84">
        <v>41489.6</v>
      </c>
      <c r="EL84">
        <v>41921.2</v>
      </c>
      <c r="EM84">
        <v>1.9657</v>
      </c>
      <c r="EN84">
        <v>1.86322</v>
      </c>
      <c r="EO84">
        <v>0.0132807</v>
      </c>
      <c r="EP84">
        <v>0</v>
      </c>
      <c r="EQ84">
        <v>25.6438</v>
      </c>
      <c r="ER84">
        <v>999.9</v>
      </c>
      <c r="ES84">
        <v>61.1</v>
      </c>
      <c r="ET84">
        <v>30.1</v>
      </c>
      <c r="EU84">
        <v>28.8709</v>
      </c>
      <c r="EV84">
        <v>63.637</v>
      </c>
      <c r="EW84">
        <v>34.9359</v>
      </c>
      <c r="EX84">
        <v>1</v>
      </c>
      <c r="EY84">
        <v>-0.000208333</v>
      </c>
      <c r="EZ84">
        <v>0.635215</v>
      </c>
      <c r="FA84">
        <v>20.3897</v>
      </c>
      <c r="FB84">
        <v>5.21714</v>
      </c>
      <c r="FC84">
        <v>12.0099</v>
      </c>
      <c r="FD84">
        <v>4.9891</v>
      </c>
      <c r="FE84">
        <v>3.2885</v>
      </c>
      <c r="FF84">
        <v>9999</v>
      </c>
      <c r="FG84">
        <v>9999</v>
      </c>
      <c r="FH84">
        <v>9999</v>
      </c>
      <c r="FI84">
        <v>233.9</v>
      </c>
      <c r="FJ84">
        <v>1.86719</v>
      </c>
      <c r="FK84">
        <v>1.8663</v>
      </c>
      <c r="FL84">
        <v>1.86567</v>
      </c>
      <c r="FM84">
        <v>1.86563</v>
      </c>
      <c r="FN84">
        <v>1.86747</v>
      </c>
      <c r="FO84">
        <v>1.86996</v>
      </c>
      <c r="FP84">
        <v>1.86859</v>
      </c>
      <c r="FQ84">
        <v>1.8701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-5.75</v>
      </c>
      <c r="GF84">
        <v>-0.1684</v>
      </c>
      <c r="GG84">
        <v>-2.195102806586654</v>
      </c>
      <c r="GH84">
        <v>-0.004122691595359968</v>
      </c>
      <c r="GI84">
        <v>1.072409145259099E-06</v>
      </c>
      <c r="GJ84">
        <v>-3.02996143763856E-10</v>
      </c>
      <c r="GK84">
        <v>-0.2199643628225807</v>
      </c>
      <c r="GL84">
        <v>-0.007501815610006822</v>
      </c>
      <c r="GM84">
        <v>0.0006897476983249637</v>
      </c>
      <c r="GN84">
        <v>-8.847485469147719E-06</v>
      </c>
      <c r="GO84">
        <v>3</v>
      </c>
      <c r="GP84">
        <v>2326</v>
      </c>
      <c r="GQ84">
        <v>1</v>
      </c>
      <c r="GR84">
        <v>31</v>
      </c>
      <c r="GS84">
        <v>19920.5</v>
      </c>
      <c r="GT84">
        <v>19920.5</v>
      </c>
      <c r="GU84">
        <v>2.28027</v>
      </c>
      <c r="GV84">
        <v>2.19971</v>
      </c>
      <c r="GW84">
        <v>1.39648</v>
      </c>
      <c r="GX84">
        <v>2.35718</v>
      </c>
      <c r="GY84">
        <v>1.49536</v>
      </c>
      <c r="GZ84">
        <v>2.42065</v>
      </c>
      <c r="HA84">
        <v>34.3952</v>
      </c>
      <c r="HB84">
        <v>15.9182</v>
      </c>
      <c r="HC84">
        <v>18</v>
      </c>
      <c r="HD84">
        <v>531.0650000000001</v>
      </c>
      <c r="HE84">
        <v>421.965</v>
      </c>
      <c r="HF84">
        <v>25.0003</v>
      </c>
      <c r="HG84">
        <v>27.3513</v>
      </c>
      <c r="HH84">
        <v>30.0006</v>
      </c>
      <c r="HI84">
        <v>27.2335</v>
      </c>
      <c r="HJ84">
        <v>27.1641</v>
      </c>
      <c r="HK84">
        <v>45.6284</v>
      </c>
      <c r="HL84">
        <v>57.5652</v>
      </c>
      <c r="HM84">
        <v>0</v>
      </c>
      <c r="HN84">
        <v>25</v>
      </c>
      <c r="HO84">
        <v>1142.58</v>
      </c>
      <c r="HP84">
        <v>10.9629</v>
      </c>
      <c r="HQ84">
        <v>100.699</v>
      </c>
      <c r="HR84">
        <v>100.7</v>
      </c>
    </row>
    <row r="85" spans="1:226">
      <c r="A85">
        <v>69</v>
      </c>
      <c r="B85">
        <v>1663338173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1663338165.214286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1139.586647952238</v>
      </c>
      <c r="AK85">
        <v>1102.417939393939</v>
      </c>
      <c r="AL85">
        <v>3.406038227600547</v>
      </c>
      <c r="AM85">
        <v>64.82162576827348</v>
      </c>
      <c r="AN85">
        <f>(AP85 - AO85 + BO85*1E3/(8.314*(BQ85+273.15)) * AR85/BN85 * AQ85) * BN85/(100*BB85) * 1000/(1000 - AP85)</f>
        <v>0</v>
      </c>
      <c r="AO85">
        <v>10.924210337086</v>
      </c>
      <c r="AP85">
        <v>19.42654727272727</v>
      </c>
      <c r="AQ85">
        <v>-0.00711742988804758</v>
      </c>
      <c r="AR85">
        <v>87.88653893097961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1663338165.214286</v>
      </c>
      <c r="BH85">
        <v>1056.678571428571</v>
      </c>
      <c r="BI85">
        <v>1110.725357142857</v>
      </c>
      <c r="BJ85">
        <v>19.46452857142857</v>
      </c>
      <c r="BK85">
        <v>10.97228928571428</v>
      </c>
      <c r="BL85">
        <v>1062.4075</v>
      </c>
      <c r="BM85">
        <v>19.63286071428571</v>
      </c>
      <c r="BN85">
        <v>500.0576785714287</v>
      </c>
      <c r="BO85">
        <v>90.67859285714283</v>
      </c>
      <c r="BP85">
        <v>0.09998996428571427</v>
      </c>
      <c r="BQ85">
        <v>26.77881785714286</v>
      </c>
      <c r="BR85">
        <v>25.85717142857143</v>
      </c>
      <c r="BS85">
        <v>999.9000000000002</v>
      </c>
      <c r="BT85">
        <v>0</v>
      </c>
      <c r="BU85">
        <v>0</v>
      </c>
      <c r="BV85">
        <v>9992.410714285714</v>
      </c>
      <c r="BW85">
        <v>0</v>
      </c>
      <c r="BX85">
        <v>694.6250000000001</v>
      </c>
      <c r="BY85">
        <v>-54.04610714285714</v>
      </c>
      <c r="BZ85">
        <v>1077.654285714286</v>
      </c>
      <c r="CA85">
        <v>1123.046428571429</v>
      </c>
      <c r="CB85">
        <v>8.492238571428571</v>
      </c>
      <c r="CC85">
        <v>1110.725357142857</v>
      </c>
      <c r="CD85">
        <v>10.97228928571428</v>
      </c>
      <c r="CE85">
        <v>1.765016428571429</v>
      </c>
      <c r="CF85">
        <v>0.9949518214285715</v>
      </c>
      <c r="CG85">
        <v>15.48035</v>
      </c>
      <c r="CH85">
        <v>6.842557857142857</v>
      </c>
      <c r="CI85">
        <v>1500.005</v>
      </c>
      <c r="CJ85">
        <v>0.9730013571428572</v>
      </c>
      <c r="CK85">
        <v>0.02699891428571428</v>
      </c>
      <c r="CL85">
        <v>0</v>
      </c>
      <c r="CM85">
        <v>2.3319</v>
      </c>
      <c r="CN85">
        <v>0</v>
      </c>
      <c r="CO85">
        <v>12969.56428571428</v>
      </c>
      <c r="CP85">
        <v>12533.425</v>
      </c>
      <c r="CQ85">
        <v>36.8435</v>
      </c>
      <c r="CR85">
        <v>38.38385714285715</v>
      </c>
      <c r="CS85">
        <v>37.375</v>
      </c>
      <c r="CT85">
        <v>37.58224999999999</v>
      </c>
      <c r="CU85">
        <v>36.41707142857143</v>
      </c>
      <c r="CV85">
        <v>1459.504642857143</v>
      </c>
      <c r="CW85">
        <v>40.50035714285714</v>
      </c>
      <c r="CX85">
        <v>0</v>
      </c>
      <c r="CY85">
        <v>1663338173</v>
      </c>
      <c r="CZ85">
        <v>0</v>
      </c>
      <c r="DA85">
        <v>0</v>
      </c>
      <c r="DB85" t="s">
        <v>356</v>
      </c>
      <c r="DC85">
        <v>1662142938.1</v>
      </c>
      <c r="DD85">
        <v>1662142938.1</v>
      </c>
      <c r="DE85">
        <v>0</v>
      </c>
      <c r="DF85">
        <v>0.077</v>
      </c>
      <c r="DG85">
        <v>-0.133</v>
      </c>
      <c r="DH85">
        <v>-3.393</v>
      </c>
      <c r="DI85">
        <v>-0.24</v>
      </c>
      <c r="DJ85">
        <v>419</v>
      </c>
      <c r="DK85">
        <v>24</v>
      </c>
      <c r="DL85">
        <v>0.26</v>
      </c>
      <c r="DM85">
        <v>0.23</v>
      </c>
      <c r="DN85">
        <v>-53.8571725</v>
      </c>
      <c r="DO85">
        <v>-3.609875797373198</v>
      </c>
      <c r="DP85">
        <v>0.3643433092479533</v>
      </c>
      <c r="DQ85">
        <v>0</v>
      </c>
      <c r="DR85">
        <v>8.485125249999999</v>
      </c>
      <c r="DS85">
        <v>0.2167012007504785</v>
      </c>
      <c r="DT85">
        <v>0.02573949086399145</v>
      </c>
      <c r="DU85">
        <v>0</v>
      </c>
      <c r="DV85">
        <v>0</v>
      </c>
      <c r="DW85">
        <v>2</v>
      </c>
      <c r="DX85" t="s">
        <v>363</v>
      </c>
      <c r="DY85">
        <v>2.98207</v>
      </c>
      <c r="DZ85">
        <v>2.71526</v>
      </c>
      <c r="EA85">
        <v>0.182338</v>
      </c>
      <c r="EB85">
        <v>0.185471</v>
      </c>
      <c r="EC85">
        <v>0.0929917</v>
      </c>
      <c r="ED85">
        <v>0.0598003</v>
      </c>
      <c r="EE85">
        <v>25892.6</v>
      </c>
      <c r="EF85">
        <v>25918.6</v>
      </c>
      <c r="EG85">
        <v>29436.1</v>
      </c>
      <c r="EH85">
        <v>29431.7</v>
      </c>
      <c r="EI85">
        <v>35398.3</v>
      </c>
      <c r="EJ85">
        <v>36783.6</v>
      </c>
      <c r="EK85">
        <v>41489.6</v>
      </c>
      <c r="EL85">
        <v>41920.8</v>
      </c>
      <c r="EM85">
        <v>1.96548</v>
      </c>
      <c r="EN85">
        <v>1.8634</v>
      </c>
      <c r="EO85">
        <v>0.0137389</v>
      </c>
      <c r="EP85">
        <v>0</v>
      </c>
      <c r="EQ85">
        <v>25.6398</v>
      </c>
      <c r="ER85">
        <v>999.9</v>
      </c>
      <c r="ES85">
        <v>61.1</v>
      </c>
      <c r="ET85">
        <v>30.1</v>
      </c>
      <c r="EU85">
        <v>28.873</v>
      </c>
      <c r="EV85">
        <v>63.497</v>
      </c>
      <c r="EW85">
        <v>35.0681</v>
      </c>
      <c r="EX85">
        <v>1</v>
      </c>
      <c r="EY85">
        <v>0.000396341</v>
      </c>
      <c r="EZ85">
        <v>0.636223</v>
      </c>
      <c r="FA85">
        <v>20.3898</v>
      </c>
      <c r="FB85">
        <v>5.21714</v>
      </c>
      <c r="FC85">
        <v>12.0099</v>
      </c>
      <c r="FD85">
        <v>4.9893</v>
      </c>
      <c r="FE85">
        <v>3.28833</v>
      </c>
      <c r="FF85">
        <v>9999</v>
      </c>
      <c r="FG85">
        <v>9999</v>
      </c>
      <c r="FH85">
        <v>9999</v>
      </c>
      <c r="FI85">
        <v>233.9</v>
      </c>
      <c r="FJ85">
        <v>1.86718</v>
      </c>
      <c r="FK85">
        <v>1.86627</v>
      </c>
      <c r="FL85">
        <v>1.86566</v>
      </c>
      <c r="FM85">
        <v>1.86565</v>
      </c>
      <c r="FN85">
        <v>1.86744</v>
      </c>
      <c r="FO85">
        <v>1.86996</v>
      </c>
      <c r="FP85">
        <v>1.86859</v>
      </c>
      <c r="FQ85">
        <v>1.87011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-5.8</v>
      </c>
      <c r="GF85">
        <v>-0.1687</v>
      </c>
      <c r="GG85">
        <v>-2.195102806586654</v>
      </c>
      <c r="GH85">
        <v>-0.004122691595359968</v>
      </c>
      <c r="GI85">
        <v>1.072409145259099E-06</v>
      </c>
      <c r="GJ85">
        <v>-3.02996143763856E-10</v>
      </c>
      <c r="GK85">
        <v>-0.2199643628225807</v>
      </c>
      <c r="GL85">
        <v>-0.007501815610006822</v>
      </c>
      <c r="GM85">
        <v>0.0006897476983249637</v>
      </c>
      <c r="GN85">
        <v>-8.847485469147719E-06</v>
      </c>
      <c r="GO85">
        <v>3</v>
      </c>
      <c r="GP85">
        <v>2326</v>
      </c>
      <c r="GQ85">
        <v>1</v>
      </c>
      <c r="GR85">
        <v>31</v>
      </c>
      <c r="GS85">
        <v>19920.6</v>
      </c>
      <c r="GT85">
        <v>19920.6</v>
      </c>
      <c r="GU85">
        <v>2.30591</v>
      </c>
      <c r="GV85">
        <v>2.19849</v>
      </c>
      <c r="GW85">
        <v>1.39648</v>
      </c>
      <c r="GX85">
        <v>2.35596</v>
      </c>
      <c r="GY85">
        <v>1.49536</v>
      </c>
      <c r="GZ85">
        <v>2.37549</v>
      </c>
      <c r="HA85">
        <v>34.3952</v>
      </c>
      <c r="HB85">
        <v>15.9182</v>
      </c>
      <c r="HC85">
        <v>18</v>
      </c>
      <c r="HD85">
        <v>530.9690000000001</v>
      </c>
      <c r="HE85">
        <v>422.111</v>
      </c>
      <c r="HF85">
        <v>25.0002</v>
      </c>
      <c r="HG85">
        <v>27.3585</v>
      </c>
      <c r="HH85">
        <v>30.0007</v>
      </c>
      <c r="HI85">
        <v>27.2395</v>
      </c>
      <c r="HJ85">
        <v>27.17</v>
      </c>
      <c r="HK85">
        <v>46.2039</v>
      </c>
      <c r="HL85">
        <v>57.5652</v>
      </c>
      <c r="HM85">
        <v>0</v>
      </c>
      <c r="HN85">
        <v>25</v>
      </c>
      <c r="HO85">
        <v>1155.96</v>
      </c>
      <c r="HP85">
        <v>10.9949</v>
      </c>
      <c r="HQ85">
        <v>100.7</v>
      </c>
      <c r="HR85">
        <v>100.699</v>
      </c>
    </row>
    <row r="86" spans="1:226">
      <c r="A86">
        <v>70</v>
      </c>
      <c r="B86">
        <v>1663338178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1663338170.5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1156.329184853495</v>
      </c>
      <c r="AK86">
        <v>1119.394181818182</v>
      </c>
      <c r="AL86">
        <v>3.394750109176741</v>
      </c>
      <c r="AM86">
        <v>64.82162576827348</v>
      </c>
      <c r="AN86">
        <f>(AP86 - AO86 + BO86*1E3/(8.314*(BQ86+273.15)) * AR86/BN86 * AQ86) * BN86/(100*BB86) * 1000/(1000 - AP86)</f>
        <v>0</v>
      </c>
      <c r="AO86">
        <v>10.90812791023587</v>
      </c>
      <c r="AP86">
        <v>19.40566666666667</v>
      </c>
      <c r="AQ86">
        <v>-0.00233467940744267</v>
      </c>
      <c r="AR86">
        <v>87.88653893097961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1663338170.5</v>
      </c>
      <c r="BH86">
        <v>1074.291851851852</v>
      </c>
      <c r="BI86">
        <v>1128.464444444444</v>
      </c>
      <c r="BJ86">
        <v>19.44051481481482</v>
      </c>
      <c r="BK86">
        <v>10.93117777777778</v>
      </c>
      <c r="BL86">
        <v>1080.070740740741</v>
      </c>
      <c r="BM86">
        <v>19.60905555555556</v>
      </c>
      <c r="BN86">
        <v>500.029962962963</v>
      </c>
      <c r="BO86">
        <v>90.67874074074074</v>
      </c>
      <c r="BP86">
        <v>0.09989447037037037</v>
      </c>
      <c r="BQ86">
        <v>26.77758518518518</v>
      </c>
      <c r="BR86">
        <v>25.86083703703703</v>
      </c>
      <c r="BS86">
        <v>999.9000000000001</v>
      </c>
      <c r="BT86">
        <v>0</v>
      </c>
      <c r="BU86">
        <v>0</v>
      </c>
      <c r="BV86">
        <v>9988.564814814816</v>
      </c>
      <c r="BW86">
        <v>0</v>
      </c>
      <c r="BX86">
        <v>682.6063333333334</v>
      </c>
      <c r="BY86">
        <v>-54.17261851851851</v>
      </c>
      <c r="BZ86">
        <v>1095.590740740741</v>
      </c>
      <c r="CA86">
        <v>1140.935925925926</v>
      </c>
      <c r="CB86">
        <v>8.509318518518517</v>
      </c>
      <c r="CC86">
        <v>1128.464444444444</v>
      </c>
      <c r="CD86">
        <v>10.93117777777778</v>
      </c>
      <c r="CE86">
        <v>1.762841111111111</v>
      </c>
      <c r="CF86">
        <v>0.9912264074074074</v>
      </c>
      <c r="CG86">
        <v>15.46112222222222</v>
      </c>
      <c r="CH86">
        <v>6.788008888888889</v>
      </c>
      <c r="CI86">
        <v>1499.988888888889</v>
      </c>
      <c r="CJ86">
        <v>0.973001</v>
      </c>
      <c r="CK86">
        <v>0.02699929999999999</v>
      </c>
      <c r="CL86">
        <v>0</v>
      </c>
      <c r="CM86">
        <v>2.286081481481481</v>
      </c>
      <c r="CN86">
        <v>0</v>
      </c>
      <c r="CO86">
        <v>12941.90740740741</v>
      </c>
      <c r="CP86">
        <v>12533.28888888889</v>
      </c>
      <c r="CQ86">
        <v>36.82133333333334</v>
      </c>
      <c r="CR86">
        <v>38.37266666666666</v>
      </c>
      <c r="CS86">
        <v>37.36333333333334</v>
      </c>
      <c r="CT86">
        <v>37.56666666666667</v>
      </c>
      <c r="CU86">
        <v>36.39566666666666</v>
      </c>
      <c r="CV86">
        <v>1459.488888888889</v>
      </c>
      <c r="CW86">
        <v>40.5</v>
      </c>
      <c r="CX86">
        <v>0</v>
      </c>
      <c r="CY86">
        <v>1663338178.4</v>
      </c>
      <c r="CZ86">
        <v>0</v>
      </c>
      <c r="DA86">
        <v>0</v>
      </c>
      <c r="DB86" t="s">
        <v>356</v>
      </c>
      <c r="DC86">
        <v>1662142938.1</v>
      </c>
      <c r="DD86">
        <v>1662142938.1</v>
      </c>
      <c r="DE86">
        <v>0</v>
      </c>
      <c r="DF86">
        <v>0.077</v>
      </c>
      <c r="DG86">
        <v>-0.133</v>
      </c>
      <c r="DH86">
        <v>-3.393</v>
      </c>
      <c r="DI86">
        <v>-0.24</v>
      </c>
      <c r="DJ86">
        <v>419</v>
      </c>
      <c r="DK86">
        <v>24</v>
      </c>
      <c r="DL86">
        <v>0.26</v>
      </c>
      <c r="DM86">
        <v>0.23</v>
      </c>
      <c r="DN86">
        <v>-54.05210975609756</v>
      </c>
      <c r="DO86">
        <v>-1.431328222996603</v>
      </c>
      <c r="DP86">
        <v>0.2049435851046579</v>
      </c>
      <c r="DQ86">
        <v>0</v>
      </c>
      <c r="DR86">
        <v>8.49520024390244</v>
      </c>
      <c r="DS86">
        <v>0.1850579790940695</v>
      </c>
      <c r="DT86">
        <v>0.02456427909093982</v>
      </c>
      <c r="DU86">
        <v>0</v>
      </c>
      <c r="DV86">
        <v>0</v>
      </c>
      <c r="DW86">
        <v>2</v>
      </c>
      <c r="DX86" t="s">
        <v>363</v>
      </c>
      <c r="DY86">
        <v>2.98246</v>
      </c>
      <c r="DZ86">
        <v>2.71612</v>
      </c>
      <c r="EA86">
        <v>0.184103</v>
      </c>
      <c r="EB86">
        <v>0.187166</v>
      </c>
      <c r="EC86">
        <v>0.09292209999999999</v>
      </c>
      <c r="ED86">
        <v>0.0597462</v>
      </c>
      <c r="EE86">
        <v>25836.1</v>
      </c>
      <c r="EF86">
        <v>25864.4</v>
      </c>
      <c r="EG86">
        <v>29435.5</v>
      </c>
      <c r="EH86">
        <v>29431.3</v>
      </c>
      <c r="EI86">
        <v>35400.6</v>
      </c>
      <c r="EJ86">
        <v>36785.5</v>
      </c>
      <c r="EK86">
        <v>41489</v>
      </c>
      <c r="EL86">
        <v>41920.5</v>
      </c>
      <c r="EM86">
        <v>1.9659</v>
      </c>
      <c r="EN86">
        <v>1.86345</v>
      </c>
      <c r="EO86">
        <v>0.0139251</v>
      </c>
      <c r="EP86">
        <v>0</v>
      </c>
      <c r="EQ86">
        <v>25.6378</v>
      </c>
      <c r="ER86">
        <v>999.9</v>
      </c>
      <c r="ES86">
        <v>61.1</v>
      </c>
      <c r="ET86">
        <v>30.1</v>
      </c>
      <c r="EU86">
        <v>28.8725</v>
      </c>
      <c r="EV86">
        <v>63.567</v>
      </c>
      <c r="EW86">
        <v>35.0401</v>
      </c>
      <c r="EX86">
        <v>1</v>
      </c>
      <c r="EY86">
        <v>0.000894309</v>
      </c>
      <c r="EZ86">
        <v>0.637421</v>
      </c>
      <c r="FA86">
        <v>20.3898</v>
      </c>
      <c r="FB86">
        <v>5.21684</v>
      </c>
      <c r="FC86">
        <v>12.0099</v>
      </c>
      <c r="FD86">
        <v>4.9891</v>
      </c>
      <c r="FE86">
        <v>3.2884</v>
      </c>
      <c r="FF86">
        <v>9999</v>
      </c>
      <c r="FG86">
        <v>9999</v>
      </c>
      <c r="FH86">
        <v>9999</v>
      </c>
      <c r="FI86">
        <v>233.9</v>
      </c>
      <c r="FJ86">
        <v>1.86718</v>
      </c>
      <c r="FK86">
        <v>1.86628</v>
      </c>
      <c r="FL86">
        <v>1.86566</v>
      </c>
      <c r="FM86">
        <v>1.86563</v>
      </c>
      <c r="FN86">
        <v>1.86745</v>
      </c>
      <c r="FO86">
        <v>1.86996</v>
      </c>
      <c r="FP86">
        <v>1.86859</v>
      </c>
      <c r="FQ86">
        <v>1.8701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-5.86</v>
      </c>
      <c r="GF86">
        <v>-0.1689</v>
      </c>
      <c r="GG86">
        <v>-2.195102806586654</v>
      </c>
      <c r="GH86">
        <v>-0.004122691595359968</v>
      </c>
      <c r="GI86">
        <v>1.072409145259099E-06</v>
      </c>
      <c r="GJ86">
        <v>-3.02996143763856E-10</v>
      </c>
      <c r="GK86">
        <v>-0.2199643628225807</v>
      </c>
      <c r="GL86">
        <v>-0.007501815610006822</v>
      </c>
      <c r="GM86">
        <v>0.0006897476983249637</v>
      </c>
      <c r="GN86">
        <v>-8.847485469147719E-06</v>
      </c>
      <c r="GO86">
        <v>3</v>
      </c>
      <c r="GP86">
        <v>2326</v>
      </c>
      <c r="GQ86">
        <v>1</v>
      </c>
      <c r="GR86">
        <v>31</v>
      </c>
      <c r="GS86">
        <v>19920.7</v>
      </c>
      <c r="GT86">
        <v>19920.7</v>
      </c>
      <c r="GU86">
        <v>2.33398</v>
      </c>
      <c r="GV86">
        <v>2.20215</v>
      </c>
      <c r="GW86">
        <v>1.39648</v>
      </c>
      <c r="GX86">
        <v>2.35596</v>
      </c>
      <c r="GY86">
        <v>1.49536</v>
      </c>
      <c r="GZ86">
        <v>2.40112</v>
      </c>
      <c r="HA86">
        <v>34.418</v>
      </c>
      <c r="HB86">
        <v>15.9095</v>
      </c>
      <c r="HC86">
        <v>18</v>
      </c>
      <c r="HD86">
        <v>531.309</v>
      </c>
      <c r="HE86">
        <v>422.181</v>
      </c>
      <c r="HF86">
        <v>25.0002</v>
      </c>
      <c r="HG86">
        <v>27.3653</v>
      </c>
      <c r="HH86">
        <v>30.0006</v>
      </c>
      <c r="HI86">
        <v>27.2457</v>
      </c>
      <c r="HJ86">
        <v>27.1756</v>
      </c>
      <c r="HK86">
        <v>46.7123</v>
      </c>
      <c r="HL86">
        <v>57.2944</v>
      </c>
      <c r="HM86">
        <v>0</v>
      </c>
      <c r="HN86">
        <v>25</v>
      </c>
      <c r="HO86">
        <v>1175.99</v>
      </c>
      <c r="HP86">
        <v>11.0279</v>
      </c>
      <c r="HQ86">
        <v>100.698</v>
      </c>
      <c r="HR86">
        <v>100.698</v>
      </c>
    </row>
    <row r="87" spans="1:226">
      <c r="A87">
        <v>71</v>
      </c>
      <c r="B87">
        <v>1663338183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1663338175.214286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1173.062827198161</v>
      </c>
      <c r="AK87">
        <v>1136.058606060606</v>
      </c>
      <c r="AL87">
        <v>3.331709698042121</v>
      </c>
      <c r="AM87">
        <v>64.82162576827348</v>
      </c>
      <c r="AN87">
        <f>(AP87 - AO87 + BO87*1E3/(8.314*(BQ87+273.15)) * AR87/BN87 * AQ87) * BN87/(100*BB87) * 1000/(1000 - AP87)</f>
        <v>0</v>
      </c>
      <c r="AO87">
        <v>10.90348076287979</v>
      </c>
      <c r="AP87">
        <v>19.38435090909091</v>
      </c>
      <c r="AQ87">
        <v>-0.005651158449242221</v>
      </c>
      <c r="AR87">
        <v>87.88653893097961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1663338175.214286</v>
      </c>
      <c r="BH87">
        <v>1089.984642857143</v>
      </c>
      <c r="BI87">
        <v>1144.166785714286</v>
      </c>
      <c r="BJ87">
        <v>19.41571428571428</v>
      </c>
      <c r="BK87">
        <v>10.91277142857143</v>
      </c>
      <c r="BL87">
        <v>1095.808928571428</v>
      </c>
      <c r="BM87">
        <v>19.58449285714286</v>
      </c>
      <c r="BN87">
        <v>500.0928214285714</v>
      </c>
      <c r="BO87">
        <v>90.67909285714288</v>
      </c>
      <c r="BP87">
        <v>0.1000828321428571</v>
      </c>
      <c r="BQ87">
        <v>26.77699285714286</v>
      </c>
      <c r="BR87">
        <v>25.86519285714286</v>
      </c>
      <c r="BS87">
        <v>999.9000000000002</v>
      </c>
      <c r="BT87">
        <v>0</v>
      </c>
      <c r="BU87">
        <v>0</v>
      </c>
      <c r="BV87">
        <v>9988.034285714284</v>
      </c>
      <c r="BW87">
        <v>0</v>
      </c>
      <c r="BX87">
        <v>680.4454642857143</v>
      </c>
      <c r="BY87">
        <v>-54.18271071428571</v>
      </c>
      <c r="BZ87">
        <v>1111.566428571429</v>
      </c>
      <c r="CA87">
        <v>1156.790714285714</v>
      </c>
      <c r="CB87">
        <v>8.502930357142857</v>
      </c>
      <c r="CC87">
        <v>1144.166785714286</v>
      </c>
      <c r="CD87">
        <v>10.91277142857143</v>
      </c>
      <c r="CE87">
        <v>1.760598928571429</v>
      </c>
      <c r="CF87">
        <v>0.9895608214285714</v>
      </c>
      <c r="CG87">
        <v>15.44128928571429</v>
      </c>
      <c r="CH87">
        <v>6.763573214285715</v>
      </c>
      <c r="CI87">
        <v>1500.005357142858</v>
      </c>
      <c r="CJ87">
        <v>0.973001</v>
      </c>
      <c r="CK87">
        <v>0.02699929999999999</v>
      </c>
      <c r="CL87">
        <v>0</v>
      </c>
      <c r="CM87">
        <v>2.298235714285714</v>
      </c>
      <c r="CN87">
        <v>0</v>
      </c>
      <c r="CO87">
        <v>12914.81071428572</v>
      </c>
      <c r="CP87">
        <v>12533.43571428572</v>
      </c>
      <c r="CQ87">
        <v>36.79871428571429</v>
      </c>
      <c r="CR87">
        <v>38.36375</v>
      </c>
      <c r="CS87">
        <v>37.3435</v>
      </c>
      <c r="CT87">
        <v>37.55535714285714</v>
      </c>
      <c r="CU87">
        <v>36.37721428571429</v>
      </c>
      <c r="CV87">
        <v>1459.505357142858</v>
      </c>
      <c r="CW87">
        <v>40.5</v>
      </c>
      <c r="CX87">
        <v>0</v>
      </c>
      <c r="CY87">
        <v>1663338183.2</v>
      </c>
      <c r="CZ87">
        <v>0</v>
      </c>
      <c r="DA87">
        <v>0</v>
      </c>
      <c r="DB87" t="s">
        <v>356</v>
      </c>
      <c r="DC87">
        <v>1662142938.1</v>
      </c>
      <c r="DD87">
        <v>1662142938.1</v>
      </c>
      <c r="DE87">
        <v>0</v>
      </c>
      <c r="DF87">
        <v>0.077</v>
      </c>
      <c r="DG87">
        <v>-0.133</v>
      </c>
      <c r="DH87">
        <v>-3.393</v>
      </c>
      <c r="DI87">
        <v>-0.24</v>
      </c>
      <c r="DJ87">
        <v>419</v>
      </c>
      <c r="DK87">
        <v>24</v>
      </c>
      <c r="DL87">
        <v>0.26</v>
      </c>
      <c r="DM87">
        <v>0.23</v>
      </c>
      <c r="DN87">
        <v>-54.17170243902439</v>
      </c>
      <c r="DO87">
        <v>-0.2432090592335222</v>
      </c>
      <c r="DP87">
        <v>0.1051446262681806</v>
      </c>
      <c r="DQ87">
        <v>0</v>
      </c>
      <c r="DR87">
        <v>8.502012682926829</v>
      </c>
      <c r="DS87">
        <v>-0.04040968641115426</v>
      </c>
      <c r="DT87">
        <v>0.01687260805441777</v>
      </c>
      <c r="DU87">
        <v>1</v>
      </c>
      <c r="DV87">
        <v>1</v>
      </c>
      <c r="DW87">
        <v>2</v>
      </c>
      <c r="DX87" t="s">
        <v>357</v>
      </c>
      <c r="DY87">
        <v>2.98208</v>
      </c>
      <c r="DZ87">
        <v>2.71561</v>
      </c>
      <c r="EA87">
        <v>0.185835</v>
      </c>
      <c r="EB87">
        <v>0.188886</v>
      </c>
      <c r="EC87">
        <v>0.0928547</v>
      </c>
      <c r="ED87">
        <v>0.0598282</v>
      </c>
      <c r="EE87">
        <v>25781.2</v>
      </c>
      <c r="EF87">
        <v>25808.9</v>
      </c>
      <c r="EG87">
        <v>29435.5</v>
      </c>
      <c r="EH87">
        <v>29430.6</v>
      </c>
      <c r="EI87">
        <v>35402.9</v>
      </c>
      <c r="EJ87">
        <v>36781.2</v>
      </c>
      <c r="EK87">
        <v>41488.5</v>
      </c>
      <c r="EL87">
        <v>41919.3</v>
      </c>
      <c r="EM87">
        <v>1.96548</v>
      </c>
      <c r="EN87">
        <v>1.86397</v>
      </c>
      <c r="EO87">
        <v>0.0142306</v>
      </c>
      <c r="EP87">
        <v>0</v>
      </c>
      <c r="EQ87">
        <v>25.6361</v>
      </c>
      <c r="ER87">
        <v>999.9</v>
      </c>
      <c r="ES87">
        <v>61.1</v>
      </c>
      <c r="ET87">
        <v>30.1</v>
      </c>
      <c r="EU87">
        <v>28.8721</v>
      </c>
      <c r="EV87">
        <v>63.547</v>
      </c>
      <c r="EW87">
        <v>35.3886</v>
      </c>
      <c r="EX87">
        <v>1</v>
      </c>
      <c r="EY87">
        <v>0.00145833</v>
      </c>
      <c r="EZ87">
        <v>0.636811</v>
      </c>
      <c r="FA87">
        <v>20.3899</v>
      </c>
      <c r="FB87">
        <v>5.21639</v>
      </c>
      <c r="FC87">
        <v>12.0099</v>
      </c>
      <c r="FD87">
        <v>4.9892</v>
      </c>
      <c r="FE87">
        <v>3.28818</v>
      </c>
      <c r="FF87">
        <v>9999</v>
      </c>
      <c r="FG87">
        <v>9999</v>
      </c>
      <c r="FH87">
        <v>9999</v>
      </c>
      <c r="FI87">
        <v>233.9</v>
      </c>
      <c r="FJ87">
        <v>1.86716</v>
      </c>
      <c r="FK87">
        <v>1.86629</v>
      </c>
      <c r="FL87">
        <v>1.86567</v>
      </c>
      <c r="FM87">
        <v>1.86565</v>
      </c>
      <c r="FN87">
        <v>1.86747</v>
      </c>
      <c r="FO87">
        <v>1.86996</v>
      </c>
      <c r="FP87">
        <v>1.86859</v>
      </c>
      <c r="FQ87">
        <v>1.87009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-5.9</v>
      </c>
      <c r="GF87">
        <v>-0.1691</v>
      </c>
      <c r="GG87">
        <v>-2.195102806586654</v>
      </c>
      <c r="GH87">
        <v>-0.004122691595359968</v>
      </c>
      <c r="GI87">
        <v>1.072409145259099E-06</v>
      </c>
      <c r="GJ87">
        <v>-3.02996143763856E-10</v>
      </c>
      <c r="GK87">
        <v>-0.2199643628225807</v>
      </c>
      <c r="GL87">
        <v>-0.007501815610006822</v>
      </c>
      <c r="GM87">
        <v>0.0006897476983249637</v>
      </c>
      <c r="GN87">
        <v>-8.847485469147719E-06</v>
      </c>
      <c r="GO87">
        <v>3</v>
      </c>
      <c r="GP87">
        <v>2326</v>
      </c>
      <c r="GQ87">
        <v>1</v>
      </c>
      <c r="GR87">
        <v>31</v>
      </c>
      <c r="GS87">
        <v>19920.7</v>
      </c>
      <c r="GT87">
        <v>19920.7</v>
      </c>
      <c r="GU87">
        <v>2.36084</v>
      </c>
      <c r="GV87">
        <v>2.19727</v>
      </c>
      <c r="GW87">
        <v>1.39648</v>
      </c>
      <c r="GX87">
        <v>2.35596</v>
      </c>
      <c r="GY87">
        <v>1.49536</v>
      </c>
      <c r="GZ87">
        <v>2.44385</v>
      </c>
      <c r="HA87">
        <v>34.418</v>
      </c>
      <c r="HB87">
        <v>15.9182</v>
      </c>
      <c r="HC87">
        <v>18</v>
      </c>
      <c r="HD87">
        <v>531.083</v>
      </c>
      <c r="HE87">
        <v>422.537</v>
      </c>
      <c r="HF87">
        <v>24.9999</v>
      </c>
      <c r="HG87">
        <v>27.3724</v>
      </c>
      <c r="HH87">
        <v>30.0006</v>
      </c>
      <c r="HI87">
        <v>27.2521</v>
      </c>
      <c r="HJ87">
        <v>27.182</v>
      </c>
      <c r="HK87">
        <v>47.2873</v>
      </c>
      <c r="HL87">
        <v>57.009</v>
      </c>
      <c r="HM87">
        <v>0</v>
      </c>
      <c r="HN87">
        <v>25</v>
      </c>
      <c r="HO87">
        <v>1189.35</v>
      </c>
      <c r="HP87">
        <v>11.0667</v>
      </c>
      <c r="HQ87">
        <v>100.697</v>
      </c>
      <c r="HR87">
        <v>100.696</v>
      </c>
    </row>
    <row r="88" spans="1:226">
      <c r="A88">
        <v>72</v>
      </c>
      <c r="B88">
        <v>1663338188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1663338180.5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1190.279105794458</v>
      </c>
      <c r="AK88">
        <v>1153.082181818181</v>
      </c>
      <c r="AL88">
        <v>3.405018240386609</v>
      </c>
      <c r="AM88">
        <v>64.82162576827348</v>
      </c>
      <c r="AN88">
        <f>(AP88 - AO88 + BO88*1E3/(8.314*(BQ88+273.15)) * AR88/BN88 * AQ88) * BN88/(100*BB88) * 1000/(1000 - AP88)</f>
        <v>0</v>
      </c>
      <c r="AO88">
        <v>10.96129446308581</v>
      </c>
      <c r="AP88">
        <v>19.39799636363636</v>
      </c>
      <c r="AQ88">
        <v>0.0005807001457519689</v>
      </c>
      <c r="AR88">
        <v>87.88653893097961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1663338180.5</v>
      </c>
      <c r="BH88">
        <v>1107.517037037037</v>
      </c>
      <c r="BI88">
        <v>1161.824444444444</v>
      </c>
      <c r="BJ88">
        <v>19.39804074074074</v>
      </c>
      <c r="BK88">
        <v>10.93011481481482</v>
      </c>
      <c r="BL88">
        <v>1113.39037037037</v>
      </c>
      <c r="BM88">
        <v>19.56698888888889</v>
      </c>
      <c r="BN88">
        <v>500.076925925926</v>
      </c>
      <c r="BO88">
        <v>90.68010370370369</v>
      </c>
      <c r="BP88">
        <v>0.1000393851851852</v>
      </c>
      <c r="BQ88">
        <v>26.77629259259259</v>
      </c>
      <c r="BR88">
        <v>25.86634814814814</v>
      </c>
      <c r="BS88">
        <v>999.9000000000001</v>
      </c>
      <c r="BT88">
        <v>0</v>
      </c>
      <c r="BU88">
        <v>0</v>
      </c>
      <c r="BV88">
        <v>9986.852592592593</v>
      </c>
      <c r="BW88">
        <v>0</v>
      </c>
      <c r="BX88">
        <v>678.5176666666667</v>
      </c>
      <c r="BY88">
        <v>-54.30871481481482</v>
      </c>
      <c r="BZ88">
        <v>1129.424814814815</v>
      </c>
      <c r="CA88">
        <v>1174.664814814815</v>
      </c>
      <c r="CB88">
        <v>8.467912222222223</v>
      </c>
      <c r="CC88">
        <v>1161.824444444444</v>
      </c>
      <c r="CD88">
        <v>10.93011481481482</v>
      </c>
      <c r="CE88">
        <v>1.759015185185185</v>
      </c>
      <c r="CF88">
        <v>0.9911445555555555</v>
      </c>
      <c r="CG88">
        <v>15.42726296296296</v>
      </c>
      <c r="CH88">
        <v>6.786770740740741</v>
      </c>
      <c r="CI88">
        <v>1500.020740740741</v>
      </c>
      <c r="CJ88">
        <v>0.9730007777777778</v>
      </c>
      <c r="CK88">
        <v>0.02699949629629629</v>
      </c>
      <c r="CL88">
        <v>0</v>
      </c>
      <c r="CM88">
        <v>2.293677777777778</v>
      </c>
      <c r="CN88">
        <v>0</v>
      </c>
      <c r="CO88">
        <v>12901.03333333333</v>
      </c>
      <c r="CP88">
        <v>12533.57037037037</v>
      </c>
      <c r="CQ88">
        <v>36.77755555555555</v>
      </c>
      <c r="CR88">
        <v>38.34233333333333</v>
      </c>
      <c r="CS88">
        <v>37.32133333333334</v>
      </c>
      <c r="CT88">
        <v>37.54133333333333</v>
      </c>
      <c r="CU88">
        <v>36.35633333333333</v>
      </c>
      <c r="CV88">
        <v>1459.520740740741</v>
      </c>
      <c r="CW88">
        <v>40.5</v>
      </c>
      <c r="CX88">
        <v>0</v>
      </c>
      <c r="CY88">
        <v>1663338188</v>
      </c>
      <c r="CZ88">
        <v>0</v>
      </c>
      <c r="DA88">
        <v>0</v>
      </c>
      <c r="DB88" t="s">
        <v>356</v>
      </c>
      <c r="DC88">
        <v>1662142938.1</v>
      </c>
      <c r="DD88">
        <v>1662142938.1</v>
      </c>
      <c r="DE88">
        <v>0</v>
      </c>
      <c r="DF88">
        <v>0.077</v>
      </c>
      <c r="DG88">
        <v>-0.133</v>
      </c>
      <c r="DH88">
        <v>-3.393</v>
      </c>
      <c r="DI88">
        <v>-0.24</v>
      </c>
      <c r="DJ88">
        <v>419</v>
      </c>
      <c r="DK88">
        <v>24</v>
      </c>
      <c r="DL88">
        <v>0.26</v>
      </c>
      <c r="DM88">
        <v>0.23</v>
      </c>
      <c r="DN88">
        <v>-54.26653750000001</v>
      </c>
      <c r="DO88">
        <v>-1.367665666041165</v>
      </c>
      <c r="DP88">
        <v>0.1878208663693944</v>
      </c>
      <c r="DQ88">
        <v>0</v>
      </c>
      <c r="DR88">
        <v>8.485447750000001</v>
      </c>
      <c r="DS88">
        <v>-0.3540377110694466</v>
      </c>
      <c r="DT88">
        <v>0.03868347783534327</v>
      </c>
      <c r="DU88">
        <v>0</v>
      </c>
      <c r="DV88">
        <v>0</v>
      </c>
      <c r="DW88">
        <v>2</v>
      </c>
      <c r="DX88" t="s">
        <v>363</v>
      </c>
      <c r="DY88">
        <v>2.98203</v>
      </c>
      <c r="DZ88">
        <v>2.71553</v>
      </c>
      <c r="EA88">
        <v>0.187577</v>
      </c>
      <c r="EB88">
        <v>0.190589</v>
      </c>
      <c r="EC88">
        <v>0.09291190000000001</v>
      </c>
      <c r="ED88">
        <v>0.0602797</v>
      </c>
      <c r="EE88">
        <v>25725.9</v>
      </c>
      <c r="EF88">
        <v>25754.6</v>
      </c>
      <c r="EG88">
        <v>29435.4</v>
      </c>
      <c r="EH88">
        <v>29430.4</v>
      </c>
      <c r="EI88">
        <v>35400.7</v>
      </c>
      <c r="EJ88">
        <v>36763.2</v>
      </c>
      <c r="EK88">
        <v>41488.5</v>
      </c>
      <c r="EL88">
        <v>41919</v>
      </c>
      <c r="EM88">
        <v>1.9653</v>
      </c>
      <c r="EN88">
        <v>1.86388</v>
      </c>
      <c r="EO88">
        <v>0.0142828</v>
      </c>
      <c r="EP88">
        <v>0</v>
      </c>
      <c r="EQ88">
        <v>25.634</v>
      </c>
      <c r="ER88">
        <v>999.9</v>
      </c>
      <c r="ES88">
        <v>61.1</v>
      </c>
      <c r="ET88">
        <v>30.1</v>
      </c>
      <c r="EU88">
        <v>28.8717</v>
      </c>
      <c r="EV88">
        <v>63.707</v>
      </c>
      <c r="EW88">
        <v>34.9079</v>
      </c>
      <c r="EX88">
        <v>1</v>
      </c>
      <c r="EY88">
        <v>0.00188516</v>
      </c>
      <c r="EZ88">
        <v>0.635921</v>
      </c>
      <c r="FA88">
        <v>20.3896</v>
      </c>
      <c r="FB88">
        <v>5.21669</v>
      </c>
      <c r="FC88">
        <v>12.0099</v>
      </c>
      <c r="FD88">
        <v>4.9892</v>
      </c>
      <c r="FE88">
        <v>3.2883</v>
      </c>
      <c r="FF88">
        <v>9999</v>
      </c>
      <c r="FG88">
        <v>9999</v>
      </c>
      <c r="FH88">
        <v>9999</v>
      </c>
      <c r="FI88">
        <v>233.9</v>
      </c>
      <c r="FJ88">
        <v>1.86715</v>
      </c>
      <c r="FK88">
        <v>1.86628</v>
      </c>
      <c r="FL88">
        <v>1.86567</v>
      </c>
      <c r="FM88">
        <v>1.86566</v>
      </c>
      <c r="FN88">
        <v>1.86747</v>
      </c>
      <c r="FO88">
        <v>1.86996</v>
      </c>
      <c r="FP88">
        <v>1.86859</v>
      </c>
      <c r="FQ88">
        <v>1.8701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-5.95</v>
      </c>
      <c r="GF88">
        <v>-0.1689</v>
      </c>
      <c r="GG88">
        <v>-2.195102806586654</v>
      </c>
      <c r="GH88">
        <v>-0.004122691595359968</v>
      </c>
      <c r="GI88">
        <v>1.072409145259099E-06</v>
      </c>
      <c r="GJ88">
        <v>-3.02996143763856E-10</v>
      </c>
      <c r="GK88">
        <v>-0.2199643628225807</v>
      </c>
      <c r="GL88">
        <v>-0.007501815610006822</v>
      </c>
      <c r="GM88">
        <v>0.0006897476983249637</v>
      </c>
      <c r="GN88">
        <v>-8.847485469147719E-06</v>
      </c>
      <c r="GO88">
        <v>3</v>
      </c>
      <c r="GP88">
        <v>2326</v>
      </c>
      <c r="GQ88">
        <v>1</v>
      </c>
      <c r="GR88">
        <v>31</v>
      </c>
      <c r="GS88">
        <v>19920.8</v>
      </c>
      <c r="GT88">
        <v>19920.8</v>
      </c>
      <c r="GU88">
        <v>2.3877</v>
      </c>
      <c r="GV88">
        <v>2.1936</v>
      </c>
      <c r="GW88">
        <v>1.39648</v>
      </c>
      <c r="GX88">
        <v>2.35718</v>
      </c>
      <c r="GY88">
        <v>1.49536</v>
      </c>
      <c r="GZ88">
        <v>2.4353</v>
      </c>
      <c r="HA88">
        <v>34.418</v>
      </c>
      <c r="HB88">
        <v>15.9182</v>
      </c>
      <c r="HC88">
        <v>18</v>
      </c>
      <c r="HD88">
        <v>531.0170000000001</v>
      </c>
      <c r="HE88">
        <v>422.523</v>
      </c>
      <c r="HF88">
        <v>24.9998</v>
      </c>
      <c r="HG88">
        <v>27.3788</v>
      </c>
      <c r="HH88">
        <v>30.0005</v>
      </c>
      <c r="HI88">
        <v>27.2577</v>
      </c>
      <c r="HJ88">
        <v>27.1881</v>
      </c>
      <c r="HK88">
        <v>47.7818</v>
      </c>
      <c r="HL88">
        <v>57.009</v>
      </c>
      <c r="HM88">
        <v>0</v>
      </c>
      <c r="HN88">
        <v>25</v>
      </c>
      <c r="HO88">
        <v>1209.39</v>
      </c>
      <c r="HP88">
        <v>11.0681</v>
      </c>
      <c r="HQ88">
        <v>100.697</v>
      </c>
      <c r="HR88">
        <v>100.695</v>
      </c>
    </row>
    <row r="89" spans="1:226">
      <c r="A89">
        <v>73</v>
      </c>
      <c r="B89">
        <v>1663338193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1663338185.214286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1207.213303090951</v>
      </c>
      <c r="AK89">
        <v>1170.088242424242</v>
      </c>
      <c r="AL89">
        <v>3.400521078980706</v>
      </c>
      <c r="AM89">
        <v>64.82162576827348</v>
      </c>
      <c r="AN89">
        <f>(AP89 - AO89 + BO89*1E3/(8.314*(BQ89+273.15)) * AR89/BN89 * AQ89) * BN89/(100*BB89) * 1000/(1000 - AP89)</f>
        <v>0</v>
      </c>
      <c r="AO89">
        <v>11.04262315977845</v>
      </c>
      <c r="AP89">
        <v>19.42948848484848</v>
      </c>
      <c r="AQ89">
        <v>0.006959406781266514</v>
      </c>
      <c r="AR89">
        <v>87.88653893097961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1663338185.214286</v>
      </c>
      <c r="BH89">
        <v>1123.138571428571</v>
      </c>
      <c r="BI89">
        <v>1177.587857142857</v>
      </c>
      <c r="BJ89">
        <v>19.39953928571428</v>
      </c>
      <c r="BK89">
        <v>10.97321071428571</v>
      </c>
      <c r="BL89">
        <v>1129.057142857143</v>
      </c>
      <c r="BM89">
        <v>19.568475</v>
      </c>
      <c r="BN89">
        <v>500.1106071428571</v>
      </c>
      <c r="BO89">
        <v>90.68153214285715</v>
      </c>
      <c r="BP89">
        <v>0.1000928964285714</v>
      </c>
      <c r="BQ89">
        <v>26.77529642857143</v>
      </c>
      <c r="BR89">
        <v>25.86865714285714</v>
      </c>
      <c r="BS89">
        <v>999.9000000000002</v>
      </c>
      <c r="BT89">
        <v>0</v>
      </c>
      <c r="BU89">
        <v>0</v>
      </c>
      <c r="BV89">
        <v>9994.778928571428</v>
      </c>
      <c r="BW89">
        <v>0</v>
      </c>
      <c r="BX89">
        <v>713.1496428571428</v>
      </c>
      <c r="BY89">
        <v>-54.44989642857144</v>
      </c>
      <c r="BZ89">
        <v>1145.3575</v>
      </c>
      <c r="CA89">
        <v>1190.653571428571</v>
      </c>
      <c r="CB89">
        <v>8.426328928571429</v>
      </c>
      <c r="CC89">
        <v>1177.587857142857</v>
      </c>
      <c r="CD89">
        <v>10.97321071428571</v>
      </c>
      <c r="CE89">
        <v>1.759178571428571</v>
      </c>
      <c r="CF89">
        <v>0.9950671071428571</v>
      </c>
      <c r="CG89">
        <v>15.42872142857143</v>
      </c>
      <c r="CH89">
        <v>6.844164642857143</v>
      </c>
      <c r="CI89">
        <v>1500.012857142857</v>
      </c>
      <c r="CJ89">
        <v>0.973000142857143</v>
      </c>
      <c r="CK89">
        <v>0.02700005714285714</v>
      </c>
      <c r="CL89">
        <v>0</v>
      </c>
      <c r="CM89">
        <v>2.360967857142857</v>
      </c>
      <c r="CN89">
        <v>0</v>
      </c>
      <c r="CO89">
        <v>12913.49285714286</v>
      </c>
      <c r="CP89">
        <v>12533.50357142857</v>
      </c>
      <c r="CQ89">
        <v>36.75885714285715</v>
      </c>
      <c r="CR89">
        <v>38.32324999999999</v>
      </c>
      <c r="CS89">
        <v>37.30535714285714</v>
      </c>
      <c r="CT89">
        <v>37.52214285714285</v>
      </c>
      <c r="CU89">
        <v>36.33675</v>
      </c>
      <c r="CV89">
        <v>1459.512857142857</v>
      </c>
      <c r="CW89">
        <v>40.5</v>
      </c>
      <c r="CX89">
        <v>0</v>
      </c>
      <c r="CY89">
        <v>1663338192.8</v>
      </c>
      <c r="CZ89">
        <v>0</v>
      </c>
      <c r="DA89">
        <v>0</v>
      </c>
      <c r="DB89" t="s">
        <v>356</v>
      </c>
      <c r="DC89">
        <v>1662142938.1</v>
      </c>
      <c r="DD89">
        <v>1662142938.1</v>
      </c>
      <c r="DE89">
        <v>0</v>
      </c>
      <c r="DF89">
        <v>0.077</v>
      </c>
      <c r="DG89">
        <v>-0.133</v>
      </c>
      <c r="DH89">
        <v>-3.393</v>
      </c>
      <c r="DI89">
        <v>-0.24</v>
      </c>
      <c r="DJ89">
        <v>419</v>
      </c>
      <c r="DK89">
        <v>24</v>
      </c>
      <c r="DL89">
        <v>0.26</v>
      </c>
      <c r="DM89">
        <v>0.23</v>
      </c>
      <c r="DN89">
        <v>-54.36422749999999</v>
      </c>
      <c r="DO89">
        <v>-2.074756097560786</v>
      </c>
      <c r="DP89">
        <v>0.2292576094565887</v>
      </c>
      <c r="DQ89">
        <v>0</v>
      </c>
      <c r="DR89">
        <v>8.44920175</v>
      </c>
      <c r="DS89">
        <v>-0.5548154971857596</v>
      </c>
      <c r="DT89">
        <v>0.05607041559001937</v>
      </c>
      <c r="DU89">
        <v>0</v>
      </c>
      <c r="DV89">
        <v>0</v>
      </c>
      <c r="DW89">
        <v>2</v>
      </c>
      <c r="DX89" t="s">
        <v>363</v>
      </c>
      <c r="DY89">
        <v>2.98216</v>
      </c>
      <c r="DZ89">
        <v>2.71568</v>
      </c>
      <c r="EA89">
        <v>0.189309</v>
      </c>
      <c r="EB89">
        <v>0.192254</v>
      </c>
      <c r="EC89">
        <v>0.0930158</v>
      </c>
      <c r="ED89">
        <v>0.060365</v>
      </c>
      <c r="EE89">
        <v>25670.7</v>
      </c>
      <c r="EF89">
        <v>25701.5</v>
      </c>
      <c r="EG89">
        <v>29434.9</v>
      </c>
      <c r="EH89">
        <v>29430.3</v>
      </c>
      <c r="EI89">
        <v>35396.2</v>
      </c>
      <c r="EJ89">
        <v>36759.7</v>
      </c>
      <c r="EK89">
        <v>41488</v>
      </c>
      <c r="EL89">
        <v>41918.8</v>
      </c>
      <c r="EM89">
        <v>1.96518</v>
      </c>
      <c r="EN89">
        <v>1.86392</v>
      </c>
      <c r="EO89">
        <v>0.0147447</v>
      </c>
      <c r="EP89">
        <v>0</v>
      </c>
      <c r="EQ89">
        <v>25.6318</v>
      </c>
      <c r="ER89">
        <v>999.9</v>
      </c>
      <c r="ES89">
        <v>61.1</v>
      </c>
      <c r="ET89">
        <v>30.2</v>
      </c>
      <c r="EU89">
        <v>29.0367</v>
      </c>
      <c r="EV89">
        <v>63.627</v>
      </c>
      <c r="EW89">
        <v>34.9599</v>
      </c>
      <c r="EX89">
        <v>1</v>
      </c>
      <c r="EY89">
        <v>0.00253049</v>
      </c>
      <c r="EZ89">
        <v>0.634883</v>
      </c>
      <c r="FA89">
        <v>20.3898</v>
      </c>
      <c r="FB89">
        <v>5.21699</v>
      </c>
      <c r="FC89">
        <v>12.0099</v>
      </c>
      <c r="FD89">
        <v>4.9892</v>
      </c>
      <c r="FE89">
        <v>3.2883</v>
      </c>
      <c r="FF89">
        <v>9999</v>
      </c>
      <c r="FG89">
        <v>9999</v>
      </c>
      <c r="FH89">
        <v>9999</v>
      </c>
      <c r="FI89">
        <v>233.9</v>
      </c>
      <c r="FJ89">
        <v>1.8672</v>
      </c>
      <c r="FK89">
        <v>1.86629</v>
      </c>
      <c r="FL89">
        <v>1.86566</v>
      </c>
      <c r="FM89">
        <v>1.86568</v>
      </c>
      <c r="FN89">
        <v>1.86748</v>
      </c>
      <c r="FO89">
        <v>1.86996</v>
      </c>
      <c r="FP89">
        <v>1.86859</v>
      </c>
      <c r="FQ89">
        <v>1.87009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-5.99</v>
      </c>
      <c r="GF89">
        <v>-0.1687</v>
      </c>
      <c r="GG89">
        <v>-2.195102806586654</v>
      </c>
      <c r="GH89">
        <v>-0.004122691595359968</v>
      </c>
      <c r="GI89">
        <v>1.072409145259099E-06</v>
      </c>
      <c r="GJ89">
        <v>-3.02996143763856E-10</v>
      </c>
      <c r="GK89">
        <v>-0.2199643628225807</v>
      </c>
      <c r="GL89">
        <v>-0.007501815610006822</v>
      </c>
      <c r="GM89">
        <v>0.0006897476983249637</v>
      </c>
      <c r="GN89">
        <v>-8.847485469147719E-06</v>
      </c>
      <c r="GO89">
        <v>3</v>
      </c>
      <c r="GP89">
        <v>2326</v>
      </c>
      <c r="GQ89">
        <v>1</v>
      </c>
      <c r="GR89">
        <v>31</v>
      </c>
      <c r="GS89">
        <v>19920.9</v>
      </c>
      <c r="GT89">
        <v>19920.9</v>
      </c>
      <c r="GU89">
        <v>2.41699</v>
      </c>
      <c r="GV89">
        <v>2.1936</v>
      </c>
      <c r="GW89">
        <v>1.39648</v>
      </c>
      <c r="GX89">
        <v>2.35718</v>
      </c>
      <c r="GY89">
        <v>1.49536</v>
      </c>
      <c r="GZ89">
        <v>2.42188</v>
      </c>
      <c r="HA89">
        <v>34.4408</v>
      </c>
      <c r="HB89">
        <v>15.9182</v>
      </c>
      <c r="HC89">
        <v>18</v>
      </c>
      <c r="HD89">
        <v>530.992</v>
      </c>
      <c r="HE89">
        <v>422.595</v>
      </c>
      <c r="HF89">
        <v>24.9998</v>
      </c>
      <c r="HG89">
        <v>27.3853</v>
      </c>
      <c r="HH89">
        <v>30.0006</v>
      </c>
      <c r="HI89">
        <v>27.2642</v>
      </c>
      <c r="HJ89">
        <v>27.194</v>
      </c>
      <c r="HK89">
        <v>48.361</v>
      </c>
      <c r="HL89">
        <v>57.009</v>
      </c>
      <c r="HM89">
        <v>0</v>
      </c>
      <c r="HN89">
        <v>25</v>
      </c>
      <c r="HO89">
        <v>1222.79</v>
      </c>
      <c r="HP89">
        <v>11.0673</v>
      </c>
      <c r="HQ89">
        <v>100.696</v>
      </c>
      <c r="HR89">
        <v>100.695</v>
      </c>
    </row>
    <row r="90" spans="1:226">
      <c r="A90">
        <v>74</v>
      </c>
      <c r="B90">
        <v>1663338198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1663338190.5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1224.223570334511</v>
      </c>
      <c r="AK90">
        <v>1187.049454545454</v>
      </c>
      <c r="AL90">
        <v>3.386459807218789</v>
      </c>
      <c r="AM90">
        <v>64.82162576827348</v>
      </c>
      <c r="AN90">
        <f>(AP90 - AO90 + BO90*1E3/(8.314*(BQ90+273.15)) * AR90/BN90 * AQ90) * BN90/(100*BB90) * 1000/(1000 - AP90)</f>
        <v>0</v>
      </c>
      <c r="AO90">
        <v>11.05599800993715</v>
      </c>
      <c r="AP90">
        <v>19.44619272727272</v>
      </c>
      <c r="AQ90">
        <v>0.001309518095500684</v>
      </c>
      <c r="AR90">
        <v>87.88653893097961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1663338190.5</v>
      </c>
      <c r="BH90">
        <v>1140.694814814815</v>
      </c>
      <c r="BI90">
        <v>1195.333333333333</v>
      </c>
      <c r="BJ90">
        <v>19.41523703703704</v>
      </c>
      <c r="BK90">
        <v>11.02601111111111</v>
      </c>
      <c r="BL90">
        <v>1146.662592592593</v>
      </c>
      <c r="BM90">
        <v>19.58401851851852</v>
      </c>
      <c r="BN90">
        <v>500.0632592592593</v>
      </c>
      <c r="BO90">
        <v>90.6828888888889</v>
      </c>
      <c r="BP90">
        <v>0.100006137037037</v>
      </c>
      <c r="BQ90">
        <v>26.77579999999999</v>
      </c>
      <c r="BR90">
        <v>25.86859259259259</v>
      </c>
      <c r="BS90">
        <v>999.9000000000001</v>
      </c>
      <c r="BT90">
        <v>0</v>
      </c>
      <c r="BU90">
        <v>0</v>
      </c>
      <c r="BV90">
        <v>9995.212962962964</v>
      </c>
      <c r="BW90">
        <v>0</v>
      </c>
      <c r="BX90">
        <v>716.6235925925926</v>
      </c>
      <c r="BY90">
        <v>-54.63919259259259</v>
      </c>
      <c r="BZ90">
        <v>1163.279259259259</v>
      </c>
      <c r="CA90">
        <v>1208.65962962963</v>
      </c>
      <c r="CB90">
        <v>8.389221481481481</v>
      </c>
      <c r="CC90">
        <v>1195.333333333333</v>
      </c>
      <c r="CD90">
        <v>11.02601111111111</v>
      </c>
      <c r="CE90">
        <v>1.760628148148148</v>
      </c>
      <c r="CF90">
        <v>0.9998702592592592</v>
      </c>
      <c r="CG90">
        <v>15.44155555555556</v>
      </c>
      <c r="CH90">
        <v>6.914405185185185</v>
      </c>
      <c r="CI90">
        <v>1500.004444444444</v>
      </c>
      <c r="CJ90">
        <v>0.9729990000000001</v>
      </c>
      <c r="CK90">
        <v>0.02700106666666667</v>
      </c>
      <c r="CL90">
        <v>0</v>
      </c>
      <c r="CM90">
        <v>2.427681481481482</v>
      </c>
      <c r="CN90">
        <v>0</v>
      </c>
      <c r="CO90">
        <v>12926.12592592593</v>
      </c>
      <c r="CP90">
        <v>12533.42592592593</v>
      </c>
      <c r="CQ90">
        <v>36.74766666666667</v>
      </c>
      <c r="CR90">
        <v>38.312</v>
      </c>
      <c r="CS90">
        <v>37.28444444444444</v>
      </c>
      <c r="CT90">
        <v>37.50688888888889</v>
      </c>
      <c r="CU90">
        <v>36.31433333333333</v>
      </c>
      <c r="CV90">
        <v>1459.503333333333</v>
      </c>
      <c r="CW90">
        <v>40.50111111111111</v>
      </c>
      <c r="CX90">
        <v>0</v>
      </c>
      <c r="CY90">
        <v>1663338198.2</v>
      </c>
      <c r="CZ90">
        <v>0</v>
      </c>
      <c r="DA90">
        <v>0</v>
      </c>
      <c r="DB90" t="s">
        <v>356</v>
      </c>
      <c r="DC90">
        <v>1662142938.1</v>
      </c>
      <c r="DD90">
        <v>1662142938.1</v>
      </c>
      <c r="DE90">
        <v>0</v>
      </c>
      <c r="DF90">
        <v>0.077</v>
      </c>
      <c r="DG90">
        <v>-0.133</v>
      </c>
      <c r="DH90">
        <v>-3.393</v>
      </c>
      <c r="DI90">
        <v>-0.24</v>
      </c>
      <c r="DJ90">
        <v>419</v>
      </c>
      <c r="DK90">
        <v>24</v>
      </c>
      <c r="DL90">
        <v>0.26</v>
      </c>
      <c r="DM90">
        <v>0.23</v>
      </c>
      <c r="DN90">
        <v>-54.5182731707317</v>
      </c>
      <c r="DO90">
        <v>-1.990793728223017</v>
      </c>
      <c r="DP90">
        <v>0.2286293251194616</v>
      </c>
      <c r="DQ90">
        <v>0</v>
      </c>
      <c r="DR90">
        <v>8.416938536585365</v>
      </c>
      <c r="DS90">
        <v>-0.4346811846689909</v>
      </c>
      <c r="DT90">
        <v>0.04913126263989274</v>
      </c>
      <c r="DU90">
        <v>0</v>
      </c>
      <c r="DV90">
        <v>0</v>
      </c>
      <c r="DW90">
        <v>2</v>
      </c>
      <c r="DX90" t="s">
        <v>363</v>
      </c>
      <c r="DY90">
        <v>2.98219</v>
      </c>
      <c r="DZ90">
        <v>2.71545</v>
      </c>
      <c r="EA90">
        <v>0.191021</v>
      </c>
      <c r="EB90">
        <v>0.19394</v>
      </c>
      <c r="EC90">
        <v>0.0930684</v>
      </c>
      <c r="ED90">
        <v>0.0604105</v>
      </c>
      <c r="EE90">
        <v>25615.9</v>
      </c>
      <c r="EF90">
        <v>25647.3</v>
      </c>
      <c r="EG90">
        <v>29434.3</v>
      </c>
      <c r="EH90">
        <v>29429.8</v>
      </c>
      <c r="EI90">
        <v>35393.6</v>
      </c>
      <c r="EJ90">
        <v>36757.4</v>
      </c>
      <c r="EK90">
        <v>41487.3</v>
      </c>
      <c r="EL90">
        <v>41918.2</v>
      </c>
      <c r="EM90">
        <v>1.96537</v>
      </c>
      <c r="EN90">
        <v>1.86385</v>
      </c>
      <c r="EO90">
        <v>0.0144169</v>
      </c>
      <c r="EP90">
        <v>0</v>
      </c>
      <c r="EQ90">
        <v>25.6318</v>
      </c>
      <c r="ER90">
        <v>999.9</v>
      </c>
      <c r="ES90">
        <v>61.1</v>
      </c>
      <c r="ET90">
        <v>30.2</v>
      </c>
      <c r="EU90">
        <v>29.0349</v>
      </c>
      <c r="EV90">
        <v>63.337</v>
      </c>
      <c r="EW90">
        <v>35.1603</v>
      </c>
      <c r="EX90">
        <v>1</v>
      </c>
      <c r="EY90">
        <v>0.00308689</v>
      </c>
      <c r="EZ90">
        <v>0.63683</v>
      </c>
      <c r="FA90">
        <v>20.3898</v>
      </c>
      <c r="FB90">
        <v>5.21819</v>
      </c>
      <c r="FC90">
        <v>12.0099</v>
      </c>
      <c r="FD90">
        <v>4.98935</v>
      </c>
      <c r="FE90">
        <v>3.28848</v>
      </c>
      <c r="FF90">
        <v>9999</v>
      </c>
      <c r="FG90">
        <v>9999</v>
      </c>
      <c r="FH90">
        <v>9999</v>
      </c>
      <c r="FI90">
        <v>233.9</v>
      </c>
      <c r="FJ90">
        <v>1.86722</v>
      </c>
      <c r="FK90">
        <v>1.86626</v>
      </c>
      <c r="FL90">
        <v>1.86566</v>
      </c>
      <c r="FM90">
        <v>1.86568</v>
      </c>
      <c r="FN90">
        <v>1.86742</v>
      </c>
      <c r="FO90">
        <v>1.86996</v>
      </c>
      <c r="FP90">
        <v>1.86859</v>
      </c>
      <c r="FQ90">
        <v>1.87009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-6.04</v>
      </c>
      <c r="GF90">
        <v>-0.1685</v>
      </c>
      <c r="GG90">
        <v>-2.195102806586654</v>
      </c>
      <c r="GH90">
        <v>-0.004122691595359968</v>
      </c>
      <c r="GI90">
        <v>1.072409145259099E-06</v>
      </c>
      <c r="GJ90">
        <v>-3.02996143763856E-10</v>
      </c>
      <c r="GK90">
        <v>-0.2199643628225807</v>
      </c>
      <c r="GL90">
        <v>-0.007501815610006822</v>
      </c>
      <c r="GM90">
        <v>0.0006897476983249637</v>
      </c>
      <c r="GN90">
        <v>-8.847485469147719E-06</v>
      </c>
      <c r="GO90">
        <v>3</v>
      </c>
      <c r="GP90">
        <v>2326</v>
      </c>
      <c r="GQ90">
        <v>1</v>
      </c>
      <c r="GR90">
        <v>31</v>
      </c>
      <c r="GS90">
        <v>19921</v>
      </c>
      <c r="GT90">
        <v>19921</v>
      </c>
      <c r="GU90">
        <v>2.44141</v>
      </c>
      <c r="GV90">
        <v>2.19727</v>
      </c>
      <c r="GW90">
        <v>1.39648</v>
      </c>
      <c r="GX90">
        <v>2.35718</v>
      </c>
      <c r="GY90">
        <v>1.49536</v>
      </c>
      <c r="GZ90">
        <v>2.38403</v>
      </c>
      <c r="HA90">
        <v>34.4408</v>
      </c>
      <c r="HB90">
        <v>15.9095</v>
      </c>
      <c r="HC90">
        <v>18</v>
      </c>
      <c r="HD90">
        <v>531.182</v>
      </c>
      <c r="HE90">
        <v>422.592</v>
      </c>
      <c r="HF90">
        <v>25.0002</v>
      </c>
      <c r="HG90">
        <v>27.392</v>
      </c>
      <c r="HH90">
        <v>30.0006</v>
      </c>
      <c r="HI90">
        <v>27.2704</v>
      </c>
      <c r="HJ90">
        <v>27.1996</v>
      </c>
      <c r="HK90">
        <v>48.8541</v>
      </c>
      <c r="HL90">
        <v>57.009</v>
      </c>
      <c r="HM90">
        <v>0</v>
      </c>
      <c r="HN90">
        <v>25</v>
      </c>
      <c r="HO90">
        <v>1242.82</v>
      </c>
      <c r="HP90">
        <v>11.0626</v>
      </c>
      <c r="HQ90">
        <v>100.694</v>
      </c>
      <c r="HR90">
        <v>100.693</v>
      </c>
    </row>
    <row r="91" spans="1:226">
      <c r="A91">
        <v>75</v>
      </c>
      <c r="B91">
        <v>1663338203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1663338195.214286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1241.166748188225</v>
      </c>
      <c r="AK91">
        <v>1204.125454545455</v>
      </c>
      <c r="AL91">
        <v>3.409870469167096</v>
      </c>
      <c r="AM91">
        <v>64.82162576827348</v>
      </c>
      <c r="AN91">
        <f>(AP91 - AO91 + BO91*1E3/(8.314*(BQ91+273.15)) * AR91/BN91 * AQ91) * BN91/(100*BB91) * 1000/(1000 - AP91)</f>
        <v>0</v>
      </c>
      <c r="AO91">
        <v>11.06584440696864</v>
      </c>
      <c r="AP91">
        <v>19.45183939393939</v>
      </c>
      <c r="AQ91">
        <v>0.0003005948406020436</v>
      </c>
      <c r="AR91">
        <v>87.88653893097961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1663338195.214286</v>
      </c>
      <c r="BH91">
        <v>1156.400357142857</v>
      </c>
      <c r="BI91">
        <v>1211.1125</v>
      </c>
      <c r="BJ91">
        <v>19.43446785714286</v>
      </c>
      <c r="BK91">
        <v>11.05515357142857</v>
      </c>
      <c r="BL91">
        <v>1162.413928571429</v>
      </c>
      <c r="BM91">
        <v>19.60307857142857</v>
      </c>
      <c r="BN91">
        <v>500.0589285714286</v>
      </c>
      <c r="BO91">
        <v>90.68346428571428</v>
      </c>
      <c r="BP91">
        <v>0.09996919642857142</v>
      </c>
      <c r="BQ91">
        <v>26.77778571428572</v>
      </c>
      <c r="BR91">
        <v>25.87226785714286</v>
      </c>
      <c r="BS91">
        <v>999.9000000000002</v>
      </c>
      <c r="BT91">
        <v>0</v>
      </c>
      <c r="BU91">
        <v>0</v>
      </c>
      <c r="BV91">
        <v>9997.7925</v>
      </c>
      <c r="BW91">
        <v>0</v>
      </c>
      <c r="BX91">
        <v>720.0952500000001</v>
      </c>
      <c r="BY91">
        <v>-54.71217142857142</v>
      </c>
      <c r="BZ91">
        <v>1179.320357142857</v>
      </c>
      <c r="CA91">
        <v>1224.650714285714</v>
      </c>
      <c r="CB91">
        <v>8.379317142857143</v>
      </c>
      <c r="CC91">
        <v>1211.1125</v>
      </c>
      <c r="CD91">
        <v>11.05515357142857</v>
      </c>
      <c r="CE91">
        <v>1.762383928571428</v>
      </c>
      <c r="CF91">
        <v>1.0025195</v>
      </c>
      <c r="CG91">
        <v>15.45710357142857</v>
      </c>
      <c r="CH91">
        <v>6.953041071428572</v>
      </c>
      <c r="CI91">
        <v>1499.983571428572</v>
      </c>
      <c r="CJ91">
        <v>0.972998642857143</v>
      </c>
      <c r="CK91">
        <v>0.02700138214285714</v>
      </c>
      <c r="CL91">
        <v>0</v>
      </c>
      <c r="CM91">
        <v>2.345464285714286</v>
      </c>
      <c r="CN91">
        <v>0</v>
      </c>
      <c r="CO91">
        <v>12933.90357142857</v>
      </c>
      <c r="CP91">
        <v>12533.24642857143</v>
      </c>
      <c r="CQ91">
        <v>36.73200000000001</v>
      </c>
      <c r="CR91">
        <v>38.3097857142857</v>
      </c>
      <c r="CS91">
        <v>37.2655</v>
      </c>
      <c r="CT91">
        <v>37.5</v>
      </c>
      <c r="CU91">
        <v>36.30535714285714</v>
      </c>
      <c r="CV91">
        <v>1459.4825</v>
      </c>
      <c r="CW91">
        <v>40.50107142857143</v>
      </c>
      <c r="CX91">
        <v>0</v>
      </c>
      <c r="CY91">
        <v>1663338203</v>
      </c>
      <c r="CZ91">
        <v>0</v>
      </c>
      <c r="DA91">
        <v>0</v>
      </c>
      <c r="DB91" t="s">
        <v>356</v>
      </c>
      <c r="DC91">
        <v>1662142938.1</v>
      </c>
      <c r="DD91">
        <v>1662142938.1</v>
      </c>
      <c r="DE91">
        <v>0</v>
      </c>
      <c r="DF91">
        <v>0.077</v>
      </c>
      <c r="DG91">
        <v>-0.133</v>
      </c>
      <c r="DH91">
        <v>-3.393</v>
      </c>
      <c r="DI91">
        <v>-0.24</v>
      </c>
      <c r="DJ91">
        <v>419</v>
      </c>
      <c r="DK91">
        <v>24</v>
      </c>
      <c r="DL91">
        <v>0.26</v>
      </c>
      <c r="DM91">
        <v>0.23</v>
      </c>
      <c r="DN91">
        <v>-54.6757512195122</v>
      </c>
      <c r="DO91">
        <v>-1.070086411149781</v>
      </c>
      <c r="DP91">
        <v>0.1323954886895398</v>
      </c>
      <c r="DQ91">
        <v>0</v>
      </c>
      <c r="DR91">
        <v>8.390844390243902</v>
      </c>
      <c r="DS91">
        <v>-0.1460374912891759</v>
      </c>
      <c r="DT91">
        <v>0.02571385780400878</v>
      </c>
      <c r="DU91">
        <v>0</v>
      </c>
      <c r="DV91">
        <v>0</v>
      </c>
      <c r="DW91">
        <v>2</v>
      </c>
      <c r="DX91" t="s">
        <v>363</v>
      </c>
      <c r="DY91">
        <v>2.98185</v>
      </c>
      <c r="DZ91">
        <v>2.71551</v>
      </c>
      <c r="EA91">
        <v>0.19273</v>
      </c>
      <c r="EB91">
        <v>0.195583</v>
      </c>
      <c r="EC91">
        <v>0.0930803</v>
      </c>
      <c r="ED91">
        <v>0.0604549</v>
      </c>
      <c r="EE91">
        <v>25561.7</v>
      </c>
      <c r="EF91">
        <v>25594.8</v>
      </c>
      <c r="EG91">
        <v>29434.3</v>
      </c>
      <c r="EH91">
        <v>29429.5</v>
      </c>
      <c r="EI91">
        <v>35392.5</v>
      </c>
      <c r="EJ91">
        <v>36755.4</v>
      </c>
      <c r="EK91">
        <v>41486.6</v>
      </c>
      <c r="EL91">
        <v>41917.9</v>
      </c>
      <c r="EM91">
        <v>1.96535</v>
      </c>
      <c r="EN91">
        <v>1.86388</v>
      </c>
      <c r="EO91">
        <v>0.0147782</v>
      </c>
      <c r="EP91">
        <v>0</v>
      </c>
      <c r="EQ91">
        <v>25.634</v>
      </c>
      <c r="ER91">
        <v>999.9</v>
      </c>
      <c r="ES91">
        <v>61.1</v>
      </c>
      <c r="ET91">
        <v>30.2</v>
      </c>
      <c r="EU91">
        <v>29.0376</v>
      </c>
      <c r="EV91">
        <v>63.797</v>
      </c>
      <c r="EW91">
        <v>35.4728</v>
      </c>
      <c r="EX91">
        <v>1</v>
      </c>
      <c r="EY91">
        <v>0.00353659</v>
      </c>
      <c r="EZ91">
        <v>0.64119</v>
      </c>
      <c r="FA91">
        <v>20.3898</v>
      </c>
      <c r="FB91">
        <v>5.21654</v>
      </c>
      <c r="FC91">
        <v>12.0099</v>
      </c>
      <c r="FD91">
        <v>4.98905</v>
      </c>
      <c r="FE91">
        <v>3.2883</v>
      </c>
      <c r="FF91">
        <v>9999</v>
      </c>
      <c r="FG91">
        <v>9999</v>
      </c>
      <c r="FH91">
        <v>9999</v>
      </c>
      <c r="FI91">
        <v>233.9</v>
      </c>
      <c r="FJ91">
        <v>1.86721</v>
      </c>
      <c r="FK91">
        <v>1.86628</v>
      </c>
      <c r="FL91">
        <v>1.86567</v>
      </c>
      <c r="FM91">
        <v>1.86566</v>
      </c>
      <c r="FN91">
        <v>1.86746</v>
      </c>
      <c r="FO91">
        <v>1.86996</v>
      </c>
      <c r="FP91">
        <v>1.86859</v>
      </c>
      <c r="FQ91">
        <v>1.87007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-6.08</v>
      </c>
      <c r="GF91">
        <v>-0.1684</v>
      </c>
      <c r="GG91">
        <v>-2.195102806586654</v>
      </c>
      <c r="GH91">
        <v>-0.004122691595359968</v>
      </c>
      <c r="GI91">
        <v>1.072409145259099E-06</v>
      </c>
      <c r="GJ91">
        <v>-3.02996143763856E-10</v>
      </c>
      <c r="GK91">
        <v>-0.2199643628225807</v>
      </c>
      <c r="GL91">
        <v>-0.007501815610006822</v>
      </c>
      <c r="GM91">
        <v>0.0006897476983249637</v>
      </c>
      <c r="GN91">
        <v>-8.847485469147719E-06</v>
      </c>
      <c r="GO91">
        <v>3</v>
      </c>
      <c r="GP91">
        <v>2326</v>
      </c>
      <c r="GQ91">
        <v>1</v>
      </c>
      <c r="GR91">
        <v>31</v>
      </c>
      <c r="GS91">
        <v>19921.1</v>
      </c>
      <c r="GT91">
        <v>19921.1</v>
      </c>
      <c r="GU91">
        <v>2.46948</v>
      </c>
      <c r="GV91">
        <v>2.19971</v>
      </c>
      <c r="GW91">
        <v>1.39648</v>
      </c>
      <c r="GX91">
        <v>2.35596</v>
      </c>
      <c r="GY91">
        <v>1.49536</v>
      </c>
      <c r="GZ91">
        <v>2.31323</v>
      </c>
      <c r="HA91">
        <v>34.4636</v>
      </c>
      <c r="HB91">
        <v>15.9095</v>
      </c>
      <c r="HC91">
        <v>18</v>
      </c>
      <c r="HD91">
        <v>531.22</v>
      </c>
      <c r="HE91">
        <v>422.658</v>
      </c>
      <c r="HF91">
        <v>25.0006</v>
      </c>
      <c r="HG91">
        <v>27.3991</v>
      </c>
      <c r="HH91">
        <v>30.0006</v>
      </c>
      <c r="HI91">
        <v>27.2764</v>
      </c>
      <c r="HJ91">
        <v>27.2065</v>
      </c>
      <c r="HK91">
        <v>49.4311</v>
      </c>
      <c r="HL91">
        <v>57.009</v>
      </c>
      <c r="HM91">
        <v>0</v>
      </c>
      <c r="HN91">
        <v>25</v>
      </c>
      <c r="HO91">
        <v>1256.27</v>
      </c>
      <c r="HP91">
        <v>11.0665</v>
      </c>
      <c r="HQ91">
        <v>100.693</v>
      </c>
      <c r="HR91">
        <v>100.692</v>
      </c>
    </row>
    <row r="92" spans="1:226">
      <c r="A92">
        <v>76</v>
      </c>
      <c r="B92">
        <v>1663338208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1663338200.5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1258.029711343211</v>
      </c>
      <c r="AK92">
        <v>1221.079818181818</v>
      </c>
      <c r="AL92">
        <v>3.387708824628714</v>
      </c>
      <c r="AM92">
        <v>64.82162576827348</v>
      </c>
      <c r="AN92">
        <f>(AP92 - AO92 + BO92*1E3/(8.314*(BQ92+273.15)) * AR92/BN92 * AQ92) * BN92/(100*BB92) * 1000/(1000 - AP92)</f>
        <v>0</v>
      </c>
      <c r="AO92">
        <v>11.0772684710254</v>
      </c>
      <c r="AP92">
        <v>19.45642666666666</v>
      </c>
      <c r="AQ92">
        <v>0.0001262636594174213</v>
      </c>
      <c r="AR92">
        <v>87.88653893097961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1663338200.5</v>
      </c>
      <c r="BH92">
        <v>1174.011851851852</v>
      </c>
      <c r="BI92">
        <v>1228.820740740741</v>
      </c>
      <c r="BJ92">
        <v>19.44802592592593</v>
      </c>
      <c r="BK92">
        <v>11.06775185185185</v>
      </c>
      <c r="BL92">
        <v>1180.075555555556</v>
      </c>
      <c r="BM92">
        <v>19.61650740740741</v>
      </c>
      <c r="BN92">
        <v>500.0696296296296</v>
      </c>
      <c r="BO92">
        <v>90.68256296296295</v>
      </c>
      <c r="BP92">
        <v>0.1000231962962963</v>
      </c>
      <c r="BQ92">
        <v>26.78211851851852</v>
      </c>
      <c r="BR92">
        <v>25.87662962962963</v>
      </c>
      <c r="BS92">
        <v>999.9000000000001</v>
      </c>
      <c r="BT92">
        <v>0</v>
      </c>
      <c r="BU92">
        <v>0</v>
      </c>
      <c r="BV92">
        <v>9993.491111111112</v>
      </c>
      <c r="BW92">
        <v>0</v>
      </c>
      <c r="BX92">
        <v>722.0287037037036</v>
      </c>
      <c r="BY92">
        <v>-54.80891481481481</v>
      </c>
      <c r="BZ92">
        <v>1197.297407407407</v>
      </c>
      <c r="CA92">
        <v>1242.572962962963</v>
      </c>
      <c r="CB92">
        <v>8.380274074074073</v>
      </c>
      <c r="CC92">
        <v>1228.820740740741</v>
      </c>
      <c r="CD92">
        <v>11.06775185185185</v>
      </c>
      <c r="CE92">
        <v>1.763595925925926</v>
      </c>
      <c r="CF92">
        <v>1.003651851851852</v>
      </c>
      <c r="CG92">
        <v>15.46782222222222</v>
      </c>
      <c r="CH92">
        <v>6.969497407407408</v>
      </c>
      <c r="CI92">
        <v>1500.008888888889</v>
      </c>
      <c r="CJ92">
        <v>0.9729992222222222</v>
      </c>
      <c r="CK92">
        <v>0.02700087037037036</v>
      </c>
      <c r="CL92">
        <v>0</v>
      </c>
      <c r="CM92">
        <v>2.28907037037037</v>
      </c>
      <c r="CN92">
        <v>0</v>
      </c>
      <c r="CO92">
        <v>12938.82962962963</v>
      </c>
      <c r="CP92">
        <v>12533.44074074074</v>
      </c>
      <c r="CQ92">
        <v>36.71033333333333</v>
      </c>
      <c r="CR92">
        <v>38.29822222222222</v>
      </c>
      <c r="CS92">
        <v>37.25</v>
      </c>
      <c r="CT92">
        <v>37.5</v>
      </c>
      <c r="CU92">
        <v>36.28444444444444</v>
      </c>
      <c r="CV92">
        <v>1459.507777777778</v>
      </c>
      <c r="CW92">
        <v>40.50111111111111</v>
      </c>
      <c r="CX92">
        <v>0</v>
      </c>
      <c r="CY92">
        <v>1663338208.4</v>
      </c>
      <c r="CZ92">
        <v>0</v>
      </c>
      <c r="DA92">
        <v>0</v>
      </c>
      <c r="DB92" t="s">
        <v>356</v>
      </c>
      <c r="DC92">
        <v>1662142938.1</v>
      </c>
      <c r="DD92">
        <v>1662142938.1</v>
      </c>
      <c r="DE92">
        <v>0</v>
      </c>
      <c r="DF92">
        <v>0.077</v>
      </c>
      <c r="DG92">
        <v>-0.133</v>
      </c>
      <c r="DH92">
        <v>-3.393</v>
      </c>
      <c r="DI92">
        <v>-0.24</v>
      </c>
      <c r="DJ92">
        <v>419</v>
      </c>
      <c r="DK92">
        <v>24</v>
      </c>
      <c r="DL92">
        <v>0.26</v>
      </c>
      <c r="DM92">
        <v>0.23</v>
      </c>
      <c r="DN92">
        <v>-54.739735</v>
      </c>
      <c r="DO92">
        <v>-0.9938431519697835</v>
      </c>
      <c r="DP92">
        <v>0.1282047845246033</v>
      </c>
      <c r="DQ92">
        <v>0</v>
      </c>
      <c r="DR92">
        <v>8.37841175</v>
      </c>
      <c r="DS92">
        <v>0.01625662288928553</v>
      </c>
      <c r="DT92">
        <v>0.005095114271289726</v>
      </c>
      <c r="DU92">
        <v>1</v>
      </c>
      <c r="DV92">
        <v>1</v>
      </c>
      <c r="DW92">
        <v>2</v>
      </c>
      <c r="DX92" t="s">
        <v>357</v>
      </c>
      <c r="DY92">
        <v>2.98215</v>
      </c>
      <c r="DZ92">
        <v>2.71554</v>
      </c>
      <c r="EA92">
        <v>0.194406</v>
      </c>
      <c r="EB92">
        <v>0.197223</v>
      </c>
      <c r="EC92">
        <v>0.0930908</v>
      </c>
      <c r="ED92">
        <v>0.0604883</v>
      </c>
      <c r="EE92">
        <v>25507.7</v>
      </c>
      <c r="EF92">
        <v>25542</v>
      </c>
      <c r="EG92">
        <v>29433.3</v>
      </c>
      <c r="EH92">
        <v>29428.9</v>
      </c>
      <c r="EI92">
        <v>35391.2</v>
      </c>
      <c r="EJ92">
        <v>36753.1</v>
      </c>
      <c r="EK92">
        <v>41485.5</v>
      </c>
      <c r="EL92">
        <v>41916.8</v>
      </c>
      <c r="EM92">
        <v>1.96515</v>
      </c>
      <c r="EN92">
        <v>1.86392</v>
      </c>
      <c r="EO92">
        <v>0.0154041</v>
      </c>
      <c r="EP92">
        <v>0</v>
      </c>
      <c r="EQ92">
        <v>25.6374</v>
      </c>
      <c r="ER92">
        <v>999.9</v>
      </c>
      <c r="ES92">
        <v>61.1</v>
      </c>
      <c r="ET92">
        <v>30.2</v>
      </c>
      <c r="EU92">
        <v>29.0388</v>
      </c>
      <c r="EV92">
        <v>63.657</v>
      </c>
      <c r="EW92">
        <v>34.9038</v>
      </c>
      <c r="EX92">
        <v>1</v>
      </c>
      <c r="EY92">
        <v>0.00407266</v>
      </c>
      <c r="EZ92">
        <v>0.647241</v>
      </c>
      <c r="FA92">
        <v>20.3898</v>
      </c>
      <c r="FB92">
        <v>5.21654</v>
      </c>
      <c r="FC92">
        <v>12.0099</v>
      </c>
      <c r="FD92">
        <v>4.98915</v>
      </c>
      <c r="FE92">
        <v>3.28845</v>
      </c>
      <c r="FF92">
        <v>9999</v>
      </c>
      <c r="FG92">
        <v>9999</v>
      </c>
      <c r="FH92">
        <v>9999</v>
      </c>
      <c r="FI92">
        <v>233.9</v>
      </c>
      <c r="FJ92">
        <v>1.86721</v>
      </c>
      <c r="FK92">
        <v>1.86629</v>
      </c>
      <c r="FL92">
        <v>1.86568</v>
      </c>
      <c r="FM92">
        <v>1.86568</v>
      </c>
      <c r="FN92">
        <v>1.86747</v>
      </c>
      <c r="FO92">
        <v>1.86996</v>
      </c>
      <c r="FP92">
        <v>1.86859</v>
      </c>
      <c r="FQ92">
        <v>1.87011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-6.14</v>
      </c>
      <c r="GF92">
        <v>-0.1685</v>
      </c>
      <c r="GG92">
        <v>-2.195102806586654</v>
      </c>
      <c r="GH92">
        <v>-0.004122691595359968</v>
      </c>
      <c r="GI92">
        <v>1.072409145259099E-06</v>
      </c>
      <c r="GJ92">
        <v>-3.02996143763856E-10</v>
      </c>
      <c r="GK92">
        <v>-0.2199643628225807</v>
      </c>
      <c r="GL92">
        <v>-0.007501815610006822</v>
      </c>
      <c r="GM92">
        <v>0.0006897476983249637</v>
      </c>
      <c r="GN92">
        <v>-8.847485469147719E-06</v>
      </c>
      <c r="GO92">
        <v>3</v>
      </c>
      <c r="GP92">
        <v>2326</v>
      </c>
      <c r="GQ92">
        <v>1</v>
      </c>
      <c r="GR92">
        <v>31</v>
      </c>
      <c r="GS92">
        <v>19921.2</v>
      </c>
      <c r="GT92">
        <v>19921.2</v>
      </c>
      <c r="GU92">
        <v>2.49512</v>
      </c>
      <c r="GV92">
        <v>2.19116</v>
      </c>
      <c r="GW92">
        <v>1.39648</v>
      </c>
      <c r="GX92">
        <v>2.35718</v>
      </c>
      <c r="GY92">
        <v>1.49536</v>
      </c>
      <c r="GZ92">
        <v>2.38037</v>
      </c>
      <c r="HA92">
        <v>34.4636</v>
      </c>
      <c r="HB92">
        <v>15.9182</v>
      </c>
      <c r="HC92">
        <v>18</v>
      </c>
      <c r="HD92">
        <v>531.15</v>
      </c>
      <c r="HE92">
        <v>422.739</v>
      </c>
      <c r="HF92">
        <v>25.001</v>
      </c>
      <c r="HG92">
        <v>27.4063</v>
      </c>
      <c r="HH92">
        <v>30.0006</v>
      </c>
      <c r="HI92">
        <v>27.2834</v>
      </c>
      <c r="HJ92">
        <v>27.2136</v>
      </c>
      <c r="HK92">
        <v>49.9257</v>
      </c>
      <c r="HL92">
        <v>57.009</v>
      </c>
      <c r="HM92">
        <v>0</v>
      </c>
      <c r="HN92">
        <v>25</v>
      </c>
      <c r="HO92">
        <v>1276.3</v>
      </c>
      <c r="HP92">
        <v>11.0659</v>
      </c>
      <c r="HQ92">
        <v>100.69</v>
      </c>
      <c r="HR92">
        <v>100.69</v>
      </c>
    </row>
    <row r="93" spans="1:226">
      <c r="A93">
        <v>77</v>
      </c>
      <c r="B93">
        <v>1663338213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1663338205.214286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1275.03853849153</v>
      </c>
      <c r="AK93">
        <v>1238.022424242425</v>
      </c>
      <c r="AL93">
        <v>3.385331586506297</v>
      </c>
      <c r="AM93">
        <v>64.82162576827348</v>
      </c>
      <c r="AN93">
        <f>(AP93 - AO93 + BO93*1E3/(8.314*(BQ93+273.15)) * AR93/BN93 * AQ93) * BN93/(100*BB93) * 1000/(1000 - AP93)</f>
        <v>0</v>
      </c>
      <c r="AO93">
        <v>11.08644346019057</v>
      </c>
      <c r="AP93">
        <v>19.45566181818181</v>
      </c>
      <c r="AQ93">
        <v>-3.50483409013912E-06</v>
      </c>
      <c r="AR93">
        <v>87.88653893097961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1663338205.214286</v>
      </c>
      <c r="BH93">
        <v>1189.714285714286</v>
      </c>
      <c r="BI93">
        <v>1244.614642857143</v>
      </c>
      <c r="BJ93">
        <v>19.45331428571428</v>
      </c>
      <c r="BK93">
        <v>11.07736785714286</v>
      </c>
      <c r="BL93">
        <v>1195.823571428571</v>
      </c>
      <c r="BM93">
        <v>19.62175714285715</v>
      </c>
      <c r="BN93">
        <v>500.0548928571429</v>
      </c>
      <c r="BO93">
        <v>90.68070357142858</v>
      </c>
      <c r="BP93">
        <v>0.09993927142857142</v>
      </c>
      <c r="BQ93">
        <v>26.78613571428571</v>
      </c>
      <c r="BR93">
        <v>25.88135</v>
      </c>
      <c r="BS93">
        <v>999.9000000000002</v>
      </c>
      <c r="BT93">
        <v>0</v>
      </c>
      <c r="BU93">
        <v>0</v>
      </c>
      <c r="BV93">
        <v>9999.794642857143</v>
      </c>
      <c r="BW93">
        <v>0</v>
      </c>
      <c r="BX93">
        <v>723.8360357142857</v>
      </c>
      <c r="BY93">
        <v>-54.90023928571429</v>
      </c>
      <c r="BZ93">
        <v>1213.318571428571</v>
      </c>
      <c r="CA93">
        <v>1258.556071428571</v>
      </c>
      <c r="CB93">
        <v>8.375951428571428</v>
      </c>
      <c r="CC93">
        <v>1244.614642857143</v>
      </c>
      <c r="CD93">
        <v>11.07736785714286</v>
      </c>
      <c r="CE93">
        <v>1.764039642857143</v>
      </c>
      <c r="CF93">
        <v>1.004502857142857</v>
      </c>
      <c r="CG93">
        <v>15.47174285714286</v>
      </c>
      <c r="CH93">
        <v>6.981857142857143</v>
      </c>
      <c r="CI93">
        <v>1499.993214285714</v>
      </c>
      <c r="CJ93">
        <v>0.9729992857142857</v>
      </c>
      <c r="CK93">
        <v>0.02700081428571428</v>
      </c>
      <c r="CL93">
        <v>0</v>
      </c>
      <c r="CM93">
        <v>2.274957142857143</v>
      </c>
      <c r="CN93">
        <v>0</v>
      </c>
      <c r="CO93">
        <v>12941.13928571428</v>
      </c>
      <c r="CP93">
        <v>12533.31428571428</v>
      </c>
      <c r="CQ93">
        <v>36.6915</v>
      </c>
      <c r="CR93">
        <v>38.27878571428572</v>
      </c>
      <c r="CS93">
        <v>37.2365</v>
      </c>
      <c r="CT93">
        <v>37.49775</v>
      </c>
      <c r="CU93">
        <v>36.2655</v>
      </c>
      <c r="CV93">
        <v>1459.492857142857</v>
      </c>
      <c r="CW93">
        <v>40.50035714285714</v>
      </c>
      <c r="CX93">
        <v>0</v>
      </c>
      <c r="CY93">
        <v>1663338213.2</v>
      </c>
      <c r="CZ93">
        <v>0</v>
      </c>
      <c r="DA93">
        <v>0</v>
      </c>
      <c r="DB93" t="s">
        <v>356</v>
      </c>
      <c r="DC93">
        <v>1662142938.1</v>
      </c>
      <c r="DD93">
        <v>1662142938.1</v>
      </c>
      <c r="DE93">
        <v>0</v>
      </c>
      <c r="DF93">
        <v>0.077</v>
      </c>
      <c r="DG93">
        <v>-0.133</v>
      </c>
      <c r="DH93">
        <v>-3.393</v>
      </c>
      <c r="DI93">
        <v>-0.24</v>
      </c>
      <c r="DJ93">
        <v>419</v>
      </c>
      <c r="DK93">
        <v>24</v>
      </c>
      <c r="DL93">
        <v>0.26</v>
      </c>
      <c r="DM93">
        <v>0.23</v>
      </c>
      <c r="DN93">
        <v>-54.844825</v>
      </c>
      <c r="DO93">
        <v>-1.169275046904198</v>
      </c>
      <c r="DP93">
        <v>0.1365027595874898</v>
      </c>
      <c r="DQ93">
        <v>0</v>
      </c>
      <c r="DR93">
        <v>8.377912</v>
      </c>
      <c r="DS93">
        <v>-0.05094078799250914</v>
      </c>
      <c r="DT93">
        <v>0.005735803431080864</v>
      </c>
      <c r="DU93">
        <v>1</v>
      </c>
      <c r="DV93">
        <v>1</v>
      </c>
      <c r="DW93">
        <v>2</v>
      </c>
      <c r="DX93" t="s">
        <v>357</v>
      </c>
      <c r="DY93">
        <v>2.98232</v>
      </c>
      <c r="DZ93">
        <v>2.71577</v>
      </c>
      <c r="EA93">
        <v>0.196073</v>
      </c>
      <c r="EB93">
        <v>0.198858</v>
      </c>
      <c r="EC93">
        <v>0.09308719999999999</v>
      </c>
      <c r="ED93">
        <v>0.0605295</v>
      </c>
      <c r="EE93">
        <v>25454.4</v>
      </c>
      <c r="EF93">
        <v>25489.7</v>
      </c>
      <c r="EG93">
        <v>29432.8</v>
      </c>
      <c r="EH93">
        <v>29428.6</v>
      </c>
      <c r="EI93">
        <v>35390.8</v>
      </c>
      <c r="EJ93">
        <v>36751</v>
      </c>
      <c r="EK93">
        <v>41484.8</v>
      </c>
      <c r="EL93">
        <v>41916.2</v>
      </c>
      <c r="EM93">
        <v>1.9652</v>
      </c>
      <c r="EN93">
        <v>1.8638</v>
      </c>
      <c r="EO93">
        <v>0.0149347</v>
      </c>
      <c r="EP93">
        <v>0</v>
      </c>
      <c r="EQ93">
        <v>25.6399</v>
      </c>
      <c r="ER93">
        <v>999.9</v>
      </c>
      <c r="ES93">
        <v>61.1</v>
      </c>
      <c r="ET93">
        <v>30.2</v>
      </c>
      <c r="EU93">
        <v>29.0392</v>
      </c>
      <c r="EV93">
        <v>63.547</v>
      </c>
      <c r="EW93">
        <v>34.9119</v>
      </c>
      <c r="EX93">
        <v>1</v>
      </c>
      <c r="EY93">
        <v>0.00460366</v>
      </c>
      <c r="EZ93">
        <v>0.652549</v>
      </c>
      <c r="FA93">
        <v>20.3897</v>
      </c>
      <c r="FB93">
        <v>5.21684</v>
      </c>
      <c r="FC93">
        <v>12.0099</v>
      </c>
      <c r="FD93">
        <v>4.98915</v>
      </c>
      <c r="FE93">
        <v>3.2885</v>
      </c>
      <c r="FF93">
        <v>9999</v>
      </c>
      <c r="FG93">
        <v>9999</v>
      </c>
      <c r="FH93">
        <v>9999</v>
      </c>
      <c r="FI93">
        <v>233.9</v>
      </c>
      <c r="FJ93">
        <v>1.86722</v>
      </c>
      <c r="FK93">
        <v>1.86629</v>
      </c>
      <c r="FL93">
        <v>1.86567</v>
      </c>
      <c r="FM93">
        <v>1.86568</v>
      </c>
      <c r="FN93">
        <v>1.86747</v>
      </c>
      <c r="FO93">
        <v>1.86996</v>
      </c>
      <c r="FP93">
        <v>1.86859</v>
      </c>
      <c r="FQ93">
        <v>1.8701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-6.19</v>
      </c>
      <c r="GF93">
        <v>-0.1684</v>
      </c>
      <c r="GG93">
        <v>-2.195102806586654</v>
      </c>
      <c r="GH93">
        <v>-0.004122691595359968</v>
      </c>
      <c r="GI93">
        <v>1.072409145259099E-06</v>
      </c>
      <c r="GJ93">
        <v>-3.02996143763856E-10</v>
      </c>
      <c r="GK93">
        <v>-0.2199643628225807</v>
      </c>
      <c r="GL93">
        <v>-0.007501815610006822</v>
      </c>
      <c r="GM93">
        <v>0.0006897476983249637</v>
      </c>
      <c r="GN93">
        <v>-8.847485469147719E-06</v>
      </c>
      <c r="GO93">
        <v>3</v>
      </c>
      <c r="GP93">
        <v>2326</v>
      </c>
      <c r="GQ93">
        <v>1</v>
      </c>
      <c r="GR93">
        <v>31</v>
      </c>
      <c r="GS93">
        <v>19921.2</v>
      </c>
      <c r="GT93">
        <v>19921.2</v>
      </c>
      <c r="GU93">
        <v>2.52075</v>
      </c>
      <c r="GV93">
        <v>2.19971</v>
      </c>
      <c r="GW93">
        <v>1.39648</v>
      </c>
      <c r="GX93">
        <v>2.35718</v>
      </c>
      <c r="GY93">
        <v>1.49536</v>
      </c>
      <c r="GZ93">
        <v>2.34009</v>
      </c>
      <c r="HA93">
        <v>34.4864</v>
      </c>
      <c r="HB93">
        <v>15.9095</v>
      </c>
      <c r="HC93">
        <v>18</v>
      </c>
      <c r="HD93">
        <v>531.244</v>
      </c>
      <c r="HE93">
        <v>422.714</v>
      </c>
      <c r="HF93">
        <v>25.001</v>
      </c>
      <c r="HG93">
        <v>27.4132</v>
      </c>
      <c r="HH93">
        <v>30.0006</v>
      </c>
      <c r="HI93">
        <v>27.2901</v>
      </c>
      <c r="HJ93">
        <v>27.2202</v>
      </c>
      <c r="HK93">
        <v>50.4936</v>
      </c>
      <c r="HL93">
        <v>57.009</v>
      </c>
      <c r="HM93">
        <v>0</v>
      </c>
      <c r="HN93">
        <v>25</v>
      </c>
      <c r="HO93">
        <v>1289.66</v>
      </c>
      <c r="HP93">
        <v>11.0666</v>
      </c>
      <c r="HQ93">
        <v>100.688</v>
      </c>
      <c r="HR93">
        <v>100.688</v>
      </c>
    </row>
    <row r="94" spans="1:226">
      <c r="A94">
        <v>78</v>
      </c>
      <c r="B94">
        <v>1663338218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1663338210.5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1292.153606976118</v>
      </c>
      <c r="AK94">
        <v>1254.954666666667</v>
      </c>
      <c r="AL94">
        <v>3.3948574692621</v>
      </c>
      <c r="AM94">
        <v>64.82162576827348</v>
      </c>
      <c r="AN94">
        <f>(AP94 - AO94 + BO94*1E3/(8.314*(BQ94+273.15)) * AR94/BN94 * AQ94) * BN94/(100*BB94) * 1000/(1000 - AP94)</f>
        <v>0</v>
      </c>
      <c r="AO94">
        <v>11.09775068736255</v>
      </c>
      <c r="AP94">
        <v>19.45899393939393</v>
      </c>
      <c r="AQ94">
        <v>3.987310767244798E-05</v>
      </c>
      <c r="AR94">
        <v>87.88653893097961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1663338210.5</v>
      </c>
      <c r="BH94">
        <v>1207.283333333333</v>
      </c>
      <c r="BI94">
        <v>1262.358518518519</v>
      </c>
      <c r="BJ94">
        <v>19.45588148148148</v>
      </c>
      <c r="BK94">
        <v>11.08857037037037</v>
      </c>
      <c r="BL94">
        <v>1213.442962962963</v>
      </c>
      <c r="BM94">
        <v>19.62429259259259</v>
      </c>
      <c r="BN94">
        <v>500.0556666666667</v>
      </c>
      <c r="BO94">
        <v>90.67841481481481</v>
      </c>
      <c r="BP94">
        <v>0.09998683703703704</v>
      </c>
      <c r="BQ94">
        <v>26.78846296296296</v>
      </c>
      <c r="BR94">
        <v>25.88498888888889</v>
      </c>
      <c r="BS94">
        <v>999.9000000000001</v>
      </c>
      <c r="BT94">
        <v>0</v>
      </c>
      <c r="BU94">
        <v>0</v>
      </c>
      <c r="BV94">
        <v>10000.20333333333</v>
      </c>
      <c r="BW94">
        <v>0</v>
      </c>
      <c r="BX94">
        <v>725.8337777777779</v>
      </c>
      <c r="BY94">
        <v>-55.07549629629629</v>
      </c>
      <c r="BZ94">
        <v>1231.238888888889</v>
      </c>
      <c r="CA94">
        <v>1276.513333333333</v>
      </c>
      <c r="CB94">
        <v>8.367316296296297</v>
      </c>
      <c r="CC94">
        <v>1262.358518518519</v>
      </c>
      <c r="CD94">
        <v>11.08857037037037</v>
      </c>
      <c r="CE94">
        <v>1.764228148148148</v>
      </c>
      <c r="CF94">
        <v>1.005492962962963</v>
      </c>
      <c r="CG94">
        <v>15.47340740740741</v>
      </c>
      <c r="CH94">
        <v>6.99622111111111</v>
      </c>
      <c r="CI94">
        <v>1499.974814814815</v>
      </c>
      <c r="CJ94">
        <v>0.9729985555555557</v>
      </c>
      <c r="CK94">
        <v>0.02700145925925926</v>
      </c>
      <c r="CL94">
        <v>0</v>
      </c>
      <c r="CM94">
        <v>2.365307407407407</v>
      </c>
      <c r="CN94">
        <v>0</v>
      </c>
      <c r="CO94">
        <v>12943.74814814815</v>
      </c>
      <c r="CP94">
        <v>12533.14814814815</v>
      </c>
      <c r="CQ94">
        <v>36.687</v>
      </c>
      <c r="CR94">
        <v>38.25918518518519</v>
      </c>
      <c r="CS94">
        <v>37.215</v>
      </c>
      <c r="CT94">
        <v>37.479</v>
      </c>
      <c r="CU94">
        <v>36.25</v>
      </c>
      <c r="CV94">
        <v>1459.474444444444</v>
      </c>
      <c r="CW94">
        <v>40.50037037037037</v>
      </c>
      <c r="CX94">
        <v>0</v>
      </c>
      <c r="CY94">
        <v>1663338218</v>
      </c>
      <c r="CZ94">
        <v>0</v>
      </c>
      <c r="DA94">
        <v>0</v>
      </c>
      <c r="DB94" t="s">
        <v>356</v>
      </c>
      <c r="DC94">
        <v>1662142938.1</v>
      </c>
      <c r="DD94">
        <v>1662142938.1</v>
      </c>
      <c r="DE94">
        <v>0</v>
      </c>
      <c r="DF94">
        <v>0.077</v>
      </c>
      <c r="DG94">
        <v>-0.133</v>
      </c>
      <c r="DH94">
        <v>-3.393</v>
      </c>
      <c r="DI94">
        <v>-0.24</v>
      </c>
      <c r="DJ94">
        <v>419</v>
      </c>
      <c r="DK94">
        <v>24</v>
      </c>
      <c r="DL94">
        <v>0.26</v>
      </c>
      <c r="DM94">
        <v>0.23</v>
      </c>
      <c r="DN94">
        <v>-55.00428048780488</v>
      </c>
      <c r="DO94">
        <v>-1.919121951219558</v>
      </c>
      <c r="DP94">
        <v>0.2086048268032543</v>
      </c>
      <c r="DQ94">
        <v>0</v>
      </c>
      <c r="DR94">
        <v>8.371985121951219</v>
      </c>
      <c r="DS94">
        <v>-0.09488466898954932</v>
      </c>
      <c r="DT94">
        <v>0.009465655794464099</v>
      </c>
      <c r="DU94">
        <v>1</v>
      </c>
      <c r="DV94">
        <v>1</v>
      </c>
      <c r="DW94">
        <v>2</v>
      </c>
      <c r="DX94" t="s">
        <v>357</v>
      </c>
      <c r="DY94">
        <v>2.98201</v>
      </c>
      <c r="DZ94">
        <v>2.71559</v>
      </c>
      <c r="EA94">
        <v>0.19774</v>
      </c>
      <c r="EB94">
        <v>0.200484</v>
      </c>
      <c r="EC94">
        <v>0.0930959</v>
      </c>
      <c r="ED94">
        <v>0.0605801</v>
      </c>
      <c r="EE94">
        <v>25400.9</v>
      </c>
      <c r="EF94">
        <v>25437.8</v>
      </c>
      <c r="EG94">
        <v>29432</v>
      </c>
      <c r="EH94">
        <v>29428.5</v>
      </c>
      <c r="EI94">
        <v>35389.7</v>
      </c>
      <c r="EJ94">
        <v>36749.1</v>
      </c>
      <c r="EK94">
        <v>41483.8</v>
      </c>
      <c r="EL94">
        <v>41916.2</v>
      </c>
      <c r="EM94">
        <v>1.96513</v>
      </c>
      <c r="EN94">
        <v>1.86367</v>
      </c>
      <c r="EO94">
        <v>0.0148751</v>
      </c>
      <c r="EP94">
        <v>0</v>
      </c>
      <c r="EQ94">
        <v>25.6383</v>
      </c>
      <c r="ER94">
        <v>999.9</v>
      </c>
      <c r="ES94">
        <v>61.1</v>
      </c>
      <c r="ET94">
        <v>30.2</v>
      </c>
      <c r="EU94">
        <v>29.0386</v>
      </c>
      <c r="EV94">
        <v>63.467</v>
      </c>
      <c r="EW94">
        <v>35.2804</v>
      </c>
      <c r="EX94">
        <v>1</v>
      </c>
      <c r="EY94">
        <v>0.00519055</v>
      </c>
      <c r="EZ94">
        <v>0.655057</v>
      </c>
      <c r="FA94">
        <v>20.3897</v>
      </c>
      <c r="FB94">
        <v>5.21699</v>
      </c>
      <c r="FC94">
        <v>12.0099</v>
      </c>
      <c r="FD94">
        <v>4.9892</v>
      </c>
      <c r="FE94">
        <v>3.2883</v>
      </c>
      <c r="FF94">
        <v>9999</v>
      </c>
      <c r="FG94">
        <v>9999</v>
      </c>
      <c r="FH94">
        <v>9999</v>
      </c>
      <c r="FI94">
        <v>233.9</v>
      </c>
      <c r="FJ94">
        <v>1.86722</v>
      </c>
      <c r="FK94">
        <v>1.86629</v>
      </c>
      <c r="FL94">
        <v>1.86569</v>
      </c>
      <c r="FM94">
        <v>1.86568</v>
      </c>
      <c r="FN94">
        <v>1.86748</v>
      </c>
      <c r="FO94">
        <v>1.86996</v>
      </c>
      <c r="FP94">
        <v>1.86859</v>
      </c>
      <c r="FQ94">
        <v>1.87008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-6.23</v>
      </c>
      <c r="GF94">
        <v>-0.1684</v>
      </c>
      <c r="GG94">
        <v>-2.195102806586654</v>
      </c>
      <c r="GH94">
        <v>-0.004122691595359968</v>
      </c>
      <c r="GI94">
        <v>1.072409145259099E-06</v>
      </c>
      <c r="GJ94">
        <v>-3.02996143763856E-10</v>
      </c>
      <c r="GK94">
        <v>-0.2199643628225807</v>
      </c>
      <c r="GL94">
        <v>-0.007501815610006822</v>
      </c>
      <c r="GM94">
        <v>0.0006897476983249637</v>
      </c>
      <c r="GN94">
        <v>-8.847485469147719E-06</v>
      </c>
      <c r="GO94">
        <v>3</v>
      </c>
      <c r="GP94">
        <v>2326</v>
      </c>
      <c r="GQ94">
        <v>1</v>
      </c>
      <c r="GR94">
        <v>31</v>
      </c>
      <c r="GS94">
        <v>19921.3</v>
      </c>
      <c r="GT94">
        <v>19921.3</v>
      </c>
      <c r="GU94">
        <v>2.54761</v>
      </c>
      <c r="GV94">
        <v>2.19238</v>
      </c>
      <c r="GW94">
        <v>1.39648</v>
      </c>
      <c r="GX94">
        <v>2.35596</v>
      </c>
      <c r="GY94">
        <v>1.49536</v>
      </c>
      <c r="GZ94">
        <v>2.44019</v>
      </c>
      <c r="HA94">
        <v>34.4864</v>
      </c>
      <c r="HB94">
        <v>15.9182</v>
      </c>
      <c r="HC94">
        <v>18</v>
      </c>
      <c r="HD94">
        <v>531.256</v>
      </c>
      <c r="HE94">
        <v>422.687</v>
      </c>
      <c r="HF94">
        <v>25.0007</v>
      </c>
      <c r="HG94">
        <v>27.4208</v>
      </c>
      <c r="HH94">
        <v>30.0006</v>
      </c>
      <c r="HI94">
        <v>27.297</v>
      </c>
      <c r="HJ94">
        <v>27.2266</v>
      </c>
      <c r="HK94">
        <v>50.9766</v>
      </c>
      <c r="HL94">
        <v>57.009</v>
      </c>
      <c r="HM94">
        <v>0</v>
      </c>
      <c r="HN94">
        <v>25</v>
      </c>
      <c r="HO94">
        <v>1309.7</v>
      </c>
      <c r="HP94">
        <v>11.0678</v>
      </c>
      <c r="HQ94">
        <v>100.686</v>
      </c>
      <c r="HR94">
        <v>100.688</v>
      </c>
    </row>
    <row r="95" spans="1:226">
      <c r="A95">
        <v>79</v>
      </c>
      <c r="B95">
        <v>1663338223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1663338215.214286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1309.061292313096</v>
      </c>
      <c r="AK95">
        <v>1272.006666666667</v>
      </c>
      <c r="AL95">
        <v>3.414311599292066</v>
      </c>
      <c r="AM95">
        <v>64.82162576827348</v>
      </c>
      <c r="AN95">
        <f>(AP95 - AO95 + BO95*1E3/(8.314*(BQ95+273.15)) * AR95/BN95 * AQ95) * BN95/(100*BB95) * 1000/(1000 - AP95)</f>
        <v>0</v>
      </c>
      <c r="AO95">
        <v>11.1096946949359</v>
      </c>
      <c r="AP95">
        <v>19.46241757575757</v>
      </c>
      <c r="AQ95">
        <v>5.080653662617241E-05</v>
      </c>
      <c r="AR95">
        <v>87.88653893097961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1663338215.214286</v>
      </c>
      <c r="BH95">
        <v>1222.960714285714</v>
      </c>
      <c r="BI95">
        <v>1278.199642857143</v>
      </c>
      <c r="BJ95">
        <v>19.45818571428572</v>
      </c>
      <c r="BK95">
        <v>11.09893214285714</v>
      </c>
      <c r="BL95">
        <v>1229.164285714286</v>
      </c>
      <c r="BM95">
        <v>19.62657142857143</v>
      </c>
      <c r="BN95">
        <v>500.0514642857143</v>
      </c>
      <c r="BO95">
        <v>90.6783392857143</v>
      </c>
      <c r="BP95">
        <v>0.09997247857142857</v>
      </c>
      <c r="BQ95">
        <v>26.78951071428571</v>
      </c>
      <c r="BR95">
        <v>25.88707500000001</v>
      </c>
      <c r="BS95">
        <v>999.9000000000002</v>
      </c>
      <c r="BT95">
        <v>0</v>
      </c>
      <c r="BU95">
        <v>0</v>
      </c>
      <c r="BV95">
        <v>10002.63285714286</v>
      </c>
      <c r="BW95">
        <v>0</v>
      </c>
      <c r="BX95">
        <v>726.6906071428572</v>
      </c>
      <c r="BY95">
        <v>-55.240675</v>
      </c>
      <c r="BZ95">
        <v>1247.229285714286</v>
      </c>
      <c r="CA95">
        <v>1292.546785714286</v>
      </c>
      <c r="CB95">
        <v>8.359256071428572</v>
      </c>
      <c r="CC95">
        <v>1278.199642857143</v>
      </c>
      <c r="CD95">
        <v>11.09893214285714</v>
      </c>
      <c r="CE95">
        <v>1.764435714285714</v>
      </c>
      <c r="CF95">
        <v>1.006431071428571</v>
      </c>
      <c r="CG95">
        <v>15.47523571428571</v>
      </c>
      <c r="CH95">
        <v>7.009821071428571</v>
      </c>
      <c r="CI95">
        <v>1499.98</v>
      </c>
      <c r="CJ95">
        <v>0.9729977857142857</v>
      </c>
      <c r="CK95">
        <v>0.02700213928571428</v>
      </c>
      <c r="CL95">
        <v>0</v>
      </c>
      <c r="CM95">
        <v>2.386239285714286</v>
      </c>
      <c r="CN95">
        <v>0</v>
      </c>
      <c r="CO95">
        <v>12934.53571428572</v>
      </c>
      <c r="CP95">
        <v>12533.20714285714</v>
      </c>
      <c r="CQ95">
        <v>36.687</v>
      </c>
      <c r="CR95">
        <v>38.25</v>
      </c>
      <c r="CS95">
        <v>37.19600000000001</v>
      </c>
      <c r="CT95">
        <v>37.4595</v>
      </c>
      <c r="CU95">
        <v>36.25</v>
      </c>
      <c r="CV95">
        <v>1459.478571428572</v>
      </c>
      <c r="CW95">
        <v>40.50142857142857</v>
      </c>
      <c r="CX95">
        <v>0</v>
      </c>
      <c r="CY95">
        <v>1663338222.8</v>
      </c>
      <c r="CZ95">
        <v>0</v>
      </c>
      <c r="DA95">
        <v>0</v>
      </c>
      <c r="DB95" t="s">
        <v>356</v>
      </c>
      <c r="DC95">
        <v>1662142938.1</v>
      </c>
      <c r="DD95">
        <v>1662142938.1</v>
      </c>
      <c r="DE95">
        <v>0</v>
      </c>
      <c r="DF95">
        <v>0.077</v>
      </c>
      <c r="DG95">
        <v>-0.133</v>
      </c>
      <c r="DH95">
        <v>-3.393</v>
      </c>
      <c r="DI95">
        <v>-0.24</v>
      </c>
      <c r="DJ95">
        <v>419</v>
      </c>
      <c r="DK95">
        <v>24</v>
      </c>
      <c r="DL95">
        <v>0.26</v>
      </c>
      <c r="DM95">
        <v>0.23</v>
      </c>
      <c r="DN95">
        <v>-55.10759756097563</v>
      </c>
      <c r="DO95">
        <v>-2.22977560975618</v>
      </c>
      <c r="DP95">
        <v>0.2281940877879358</v>
      </c>
      <c r="DQ95">
        <v>0</v>
      </c>
      <c r="DR95">
        <v>8.365331951219511</v>
      </c>
      <c r="DS95">
        <v>-0.1024570034843133</v>
      </c>
      <c r="DT95">
        <v>0.01018902930332225</v>
      </c>
      <c r="DU95">
        <v>0</v>
      </c>
      <c r="DV95">
        <v>0</v>
      </c>
      <c r="DW95">
        <v>2</v>
      </c>
      <c r="DX95" t="s">
        <v>363</v>
      </c>
      <c r="DY95">
        <v>2.9821</v>
      </c>
      <c r="DZ95">
        <v>2.71565</v>
      </c>
      <c r="EA95">
        <v>0.199406</v>
      </c>
      <c r="EB95">
        <v>0.202102</v>
      </c>
      <c r="EC95">
        <v>0.0931116</v>
      </c>
      <c r="ED95">
        <v>0.0606305</v>
      </c>
      <c r="EE95">
        <v>25348.2</v>
      </c>
      <c r="EF95">
        <v>25386.1</v>
      </c>
      <c r="EG95">
        <v>29432.1</v>
      </c>
      <c r="EH95">
        <v>29428.1</v>
      </c>
      <c r="EI95">
        <v>35389.1</v>
      </c>
      <c r="EJ95">
        <v>36746.6</v>
      </c>
      <c r="EK95">
        <v>41483.8</v>
      </c>
      <c r="EL95">
        <v>41915.6</v>
      </c>
      <c r="EM95">
        <v>1.96495</v>
      </c>
      <c r="EN95">
        <v>1.86343</v>
      </c>
      <c r="EO95">
        <v>0.0153631</v>
      </c>
      <c r="EP95">
        <v>0</v>
      </c>
      <c r="EQ95">
        <v>25.6384</v>
      </c>
      <c r="ER95">
        <v>999.9</v>
      </c>
      <c r="ES95">
        <v>61.2</v>
      </c>
      <c r="ET95">
        <v>30.2</v>
      </c>
      <c r="EU95">
        <v>29.0857</v>
      </c>
      <c r="EV95">
        <v>63.567</v>
      </c>
      <c r="EW95">
        <v>34.9479</v>
      </c>
      <c r="EX95">
        <v>1</v>
      </c>
      <c r="EY95">
        <v>0.00564278</v>
      </c>
      <c r="EZ95">
        <v>0.659461</v>
      </c>
      <c r="FA95">
        <v>20.3895</v>
      </c>
      <c r="FB95">
        <v>5.21669</v>
      </c>
      <c r="FC95">
        <v>12.0099</v>
      </c>
      <c r="FD95">
        <v>4.98915</v>
      </c>
      <c r="FE95">
        <v>3.28842</v>
      </c>
      <c r="FF95">
        <v>9999</v>
      </c>
      <c r="FG95">
        <v>9999</v>
      </c>
      <c r="FH95">
        <v>9999</v>
      </c>
      <c r="FI95">
        <v>233.9</v>
      </c>
      <c r="FJ95">
        <v>1.8672</v>
      </c>
      <c r="FK95">
        <v>1.8663</v>
      </c>
      <c r="FL95">
        <v>1.86569</v>
      </c>
      <c r="FM95">
        <v>1.86567</v>
      </c>
      <c r="FN95">
        <v>1.86747</v>
      </c>
      <c r="FO95">
        <v>1.86996</v>
      </c>
      <c r="FP95">
        <v>1.86859</v>
      </c>
      <c r="FQ95">
        <v>1.8701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-6.28</v>
      </c>
      <c r="GF95">
        <v>-0.1684</v>
      </c>
      <c r="GG95">
        <v>-2.195102806586654</v>
      </c>
      <c r="GH95">
        <v>-0.004122691595359968</v>
      </c>
      <c r="GI95">
        <v>1.072409145259099E-06</v>
      </c>
      <c r="GJ95">
        <v>-3.02996143763856E-10</v>
      </c>
      <c r="GK95">
        <v>-0.2199643628225807</v>
      </c>
      <c r="GL95">
        <v>-0.007501815610006822</v>
      </c>
      <c r="GM95">
        <v>0.0006897476983249637</v>
      </c>
      <c r="GN95">
        <v>-8.847485469147719E-06</v>
      </c>
      <c r="GO95">
        <v>3</v>
      </c>
      <c r="GP95">
        <v>2326</v>
      </c>
      <c r="GQ95">
        <v>1</v>
      </c>
      <c r="GR95">
        <v>31</v>
      </c>
      <c r="GS95">
        <v>19921.4</v>
      </c>
      <c r="GT95">
        <v>19921.4</v>
      </c>
      <c r="GU95">
        <v>2.57568</v>
      </c>
      <c r="GV95">
        <v>2.1936</v>
      </c>
      <c r="GW95">
        <v>1.39648</v>
      </c>
      <c r="GX95">
        <v>2.35596</v>
      </c>
      <c r="GY95">
        <v>1.49536</v>
      </c>
      <c r="GZ95">
        <v>2.41699</v>
      </c>
      <c r="HA95">
        <v>34.5092</v>
      </c>
      <c r="HB95">
        <v>15.9182</v>
      </c>
      <c r="HC95">
        <v>18</v>
      </c>
      <c r="HD95">
        <v>531.197</v>
      </c>
      <c r="HE95">
        <v>422.59</v>
      </c>
      <c r="HF95">
        <v>25.0008</v>
      </c>
      <c r="HG95">
        <v>27.4287</v>
      </c>
      <c r="HH95">
        <v>30.0006</v>
      </c>
      <c r="HI95">
        <v>27.3033</v>
      </c>
      <c r="HJ95">
        <v>27.2334</v>
      </c>
      <c r="HK95">
        <v>51.5386</v>
      </c>
      <c r="HL95">
        <v>57.009</v>
      </c>
      <c r="HM95">
        <v>0</v>
      </c>
      <c r="HN95">
        <v>25</v>
      </c>
      <c r="HO95">
        <v>1323.06</v>
      </c>
      <c r="HP95">
        <v>11.0662</v>
      </c>
      <c r="HQ95">
        <v>100.686</v>
      </c>
      <c r="HR95">
        <v>100.687</v>
      </c>
    </row>
    <row r="96" spans="1:226">
      <c r="A96">
        <v>80</v>
      </c>
      <c r="B96">
        <v>1663338228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1663338220.5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1326.042266619135</v>
      </c>
      <c r="AK96">
        <v>1289.147818181818</v>
      </c>
      <c r="AL96">
        <v>3.431189492474796</v>
      </c>
      <c r="AM96">
        <v>64.82162576827348</v>
      </c>
      <c r="AN96">
        <f>(AP96 - AO96 + BO96*1E3/(8.314*(BQ96+273.15)) * AR96/BN96 * AQ96) * BN96/(100*BB96) * 1000/(1000 - AP96)</f>
        <v>0</v>
      </c>
      <c r="AO96">
        <v>11.1230990166235</v>
      </c>
      <c r="AP96">
        <v>19.46380666666666</v>
      </c>
      <c r="AQ96">
        <v>-1.028133821224371E-07</v>
      </c>
      <c r="AR96">
        <v>87.88653893097961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1663338220.5</v>
      </c>
      <c r="BH96">
        <v>1240.585185185185</v>
      </c>
      <c r="BI96">
        <v>1295.940370370371</v>
      </c>
      <c r="BJ96">
        <v>19.46078518518518</v>
      </c>
      <c r="BK96">
        <v>11.1117037037037</v>
      </c>
      <c r="BL96">
        <v>1246.838888888889</v>
      </c>
      <c r="BM96">
        <v>19.62914814814815</v>
      </c>
      <c r="BN96">
        <v>500.0607037037037</v>
      </c>
      <c r="BO96">
        <v>90.68004444444443</v>
      </c>
      <c r="BP96">
        <v>0.1000006814814815</v>
      </c>
      <c r="BQ96">
        <v>26.79145925925926</v>
      </c>
      <c r="BR96">
        <v>25.88997407407408</v>
      </c>
      <c r="BS96">
        <v>999.9000000000001</v>
      </c>
      <c r="BT96">
        <v>0</v>
      </c>
      <c r="BU96">
        <v>0</v>
      </c>
      <c r="BV96">
        <v>9998.011851851852</v>
      </c>
      <c r="BW96">
        <v>0</v>
      </c>
      <c r="BX96">
        <v>726.0437037037037</v>
      </c>
      <c r="BY96">
        <v>-55.3565037037037</v>
      </c>
      <c r="BZ96">
        <v>1265.206296296296</v>
      </c>
      <c r="CA96">
        <v>1310.502222222222</v>
      </c>
      <c r="CB96">
        <v>8.349084444444445</v>
      </c>
      <c r="CC96">
        <v>1295.940370370371</v>
      </c>
      <c r="CD96">
        <v>11.1117037037037</v>
      </c>
      <c r="CE96">
        <v>1.764704074074074</v>
      </c>
      <c r="CF96">
        <v>1.007608148148148</v>
      </c>
      <c r="CG96">
        <v>15.47760740740741</v>
      </c>
      <c r="CH96">
        <v>7.026860740740741</v>
      </c>
      <c r="CI96">
        <v>1500.007777777778</v>
      </c>
      <c r="CJ96">
        <v>0.9729974444444445</v>
      </c>
      <c r="CK96">
        <v>0.02700244074074074</v>
      </c>
      <c r="CL96">
        <v>0</v>
      </c>
      <c r="CM96">
        <v>2.381181481481482</v>
      </c>
      <c r="CN96">
        <v>0</v>
      </c>
      <c r="CO96">
        <v>12921.73703703704</v>
      </c>
      <c r="CP96">
        <v>12533.42962962963</v>
      </c>
      <c r="CQ96">
        <v>36.67781481481481</v>
      </c>
      <c r="CR96">
        <v>38.25</v>
      </c>
      <c r="CS96">
        <v>37.187</v>
      </c>
      <c r="CT96">
        <v>37.43933333333333</v>
      </c>
      <c r="CU96">
        <v>36.25</v>
      </c>
      <c r="CV96">
        <v>1459.505185185185</v>
      </c>
      <c r="CW96">
        <v>40.50259259259259</v>
      </c>
      <c r="CX96">
        <v>0</v>
      </c>
      <c r="CY96">
        <v>1663338228.2</v>
      </c>
      <c r="CZ96">
        <v>0</v>
      </c>
      <c r="DA96">
        <v>0</v>
      </c>
      <c r="DB96" t="s">
        <v>356</v>
      </c>
      <c r="DC96">
        <v>1662142938.1</v>
      </c>
      <c r="DD96">
        <v>1662142938.1</v>
      </c>
      <c r="DE96">
        <v>0</v>
      </c>
      <c r="DF96">
        <v>0.077</v>
      </c>
      <c r="DG96">
        <v>-0.133</v>
      </c>
      <c r="DH96">
        <v>-3.393</v>
      </c>
      <c r="DI96">
        <v>-0.24</v>
      </c>
      <c r="DJ96">
        <v>419</v>
      </c>
      <c r="DK96">
        <v>24</v>
      </c>
      <c r="DL96">
        <v>0.26</v>
      </c>
      <c r="DM96">
        <v>0.23</v>
      </c>
      <c r="DN96">
        <v>-55.25040731707318</v>
      </c>
      <c r="DO96">
        <v>-1.492536585365924</v>
      </c>
      <c r="DP96">
        <v>0.1689476140344217</v>
      </c>
      <c r="DQ96">
        <v>0</v>
      </c>
      <c r="DR96">
        <v>8.356799268292683</v>
      </c>
      <c r="DS96">
        <v>-0.1140133797909471</v>
      </c>
      <c r="DT96">
        <v>0.01126201827214673</v>
      </c>
      <c r="DU96">
        <v>0</v>
      </c>
      <c r="DV96">
        <v>0</v>
      </c>
      <c r="DW96">
        <v>2</v>
      </c>
      <c r="DX96" t="s">
        <v>363</v>
      </c>
      <c r="DY96">
        <v>2.98195</v>
      </c>
      <c r="DZ96">
        <v>2.71533</v>
      </c>
      <c r="EA96">
        <v>0.201067</v>
      </c>
      <c r="EB96">
        <v>0.203695</v>
      </c>
      <c r="EC96">
        <v>0.0931139</v>
      </c>
      <c r="ED96">
        <v>0.0606781</v>
      </c>
      <c r="EE96">
        <v>25294.9</v>
      </c>
      <c r="EF96">
        <v>25335</v>
      </c>
      <c r="EG96">
        <v>29431.3</v>
      </c>
      <c r="EH96">
        <v>29427.8</v>
      </c>
      <c r="EI96">
        <v>35388.1</v>
      </c>
      <c r="EJ96">
        <v>36744.4</v>
      </c>
      <c r="EK96">
        <v>41482.7</v>
      </c>
      <c r="EL96">
        <v>41915.2</v>
      </c>
      <c r="EM96">
        <v>1.96478</v>
      </c>
      <c r="EN96">
        <v>1.86332</v>
      </c>
      <c r="EO96">
        <v>0.0157766</v>
      </c>
      <c r="EP96">
        <v>0</v>
      </c>
      <c r="EQ96">
        <v>25.6422</v>
      </c>
      <c r="ER96">
        <v>999.9</v>
      </c>
      <c r="ES96">
        <v>61.2</v>
      </c>
      <c r="ET96">
        <v>30.2</v>
      </c>
      <c r="EU96">
        <v>29.0839</v>
      </c>
      <c r="EV96">
        <v>63.457</v>
      </c>
      <c r="EW96">
        <v>35.1643</v>
      </c>
      <c r="EX96">
        <v>1</v>
      </c>
      <c r="EY96">
        <v>0.0064253</v>
      </c>
      <c r="EZ96">
        <v>0.66482</v>
      </c>
      <c r="FA96">
        <v>20.3894</v>
      </c>
      <c r="FB96">
        <v>5.21684</v>
      </c>
      <c r="FC96">
        <v>12.0099</v>
      </c>
      <c r="FD96">
        <v>4.98895</v>
      </c>
      <c r="FE96">
        <v>3.2884</v>
      </c>
      <c r="FF96">
        <v>9999</v>
      </c>
      <c r="FG96">
        <v>9999</v>
      </c>
      <c r="FH96">
        <v>9999</v>
      </c>
      <c r="FI96">
        <v>233.9</v>
      </c>
      <c r="FJ96">
        <v>1.86722</v>
      </c>
      <c r="FK96">
        <v>1.8663</v>
      </c>
      <c r="FL96">
        <v>1.86569</v>
      </c>
      <c r="FM96">
        <v>1.86567</v>
      </c>
      <c r="FN96">
        <v>1.86748</v>
      </c>
      <c r="FO96">
        <v>1.86996</v>
      </c>
      <c r="FP96">
        <v>1.86859</v>
      </c>
      <c r="FQ96">
        <v>1.8701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-6.33</v>
      </c>
      <c r="GF96">
        <v>-0.1683</v>
      </c>
      <c r="GG96">
        <v>-2.195102806586654</v>
      </c>
      <c r="GH96">
        <v>-0.004122691595359968</v>
      </c>
      <c r="GI96">
        <v>1.072409145259099E-06</v>
      </c>
      <c r="GJ96">
        <v>-3.02996143763856E-10</v>
      </c>
      <c r="GK96">
        <v>-0.2199643628225807</v>
      </c>
      <c r="GL96">
        <v>-0.007501815610006822</v>
      </c>
      <c r="GM96">
        <v>0.0006897476983249637</v>
      </c>
      <c r="GN96">
        <v>-8.847485469147719E-06</v>
      </c>
      <c r="GO96">
        <v>3</v>
      </c>
      <c r="GP96">
        <v>2326</v>
      </c>
      <c r="GQ96">
        <v>1</v>
      </c>
      <c r="GR96">
        <v>31</v>
      </c>
      <c r="GS96">
        <v>19921.5</v>
      </c>
      <c r="GT96">
        <v>19921.5</v>
      </c>
      <c r="GU96">
        <v>2.59766</v>
      </c>
      <c r="GV96">
        <v>2.19238</v>
      </c>
      <c r="GW96">
        <v>1.39648</v>
      </c>
      <c r="GX96">
        <v>2.35718</v>
      </c>
      <c r="GY96">
        <v>1.49536</v>
      </c>
      <c r="GZ96">
        <v>2.43652</v>
      </c>
      <c r="HA96">
        <v>34.5092</v>
      </c>
      <c r="HB96">
        <v>15.927</v>
      </c>
      <c r="HC96">
        <v>18</v>
      </c>
      <c r="HD96">
        <v>531.149</v>
      </c>
      <c r="HE96">
        <v>422.59</v>
      </c>
      <c r="HF96">
        <v>25.001</v>
      </c>
      <c r="HG96">
        <v>27.4365</v>
      </c>
      <c r="HH96">
        <v>30.0007</v>
      </c>
      <c r="HI96">
        <v>27.311</v>
      </c>
      <c r="HJ96">
        <v>27.2414</v>
      </c>
      <c r="HK96">
        <v>52.0234</v>
      </c>
      <c r="HL96">
        <v>57.009</v>
      </c>
      <c r="HM96">
        <v>0</v>
      </c>
      <c r="HN96">
        <v>25</v>
      </c>
      <c r="HO96">
        <v>1336.42</v>
      </c>
      <c r="HP96">
        <v>11.0698</v>
      </c>
      <c r="HQ96">
        <v>100.683</v>
      </c>
      <c r="HR96">
        <v>100.686</v>
      </c>
    </row>
    <row r="97" spans="1:226">
      <c r="A97">
        <v>81</v>
      </c>
      <c r="B97">
        <v>1663338233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1663338225.214286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1342.899275668901</v>
      </c>
      <c r="AK97">
        <v>1306.132303030303</v>
      </c>
      <c r="AL97">
        <v>3.394975645717725</v>
      </c>
      <c r="AM97">
        <v>64.82162576827348</v>
      </c>
      <c r="AN97">
        <f>(AP97 - AO97 + BO97*1E3/(8.314*(BQ97+273.15)) * AR97/BN97 * AQ97) * BN97/(100*BB97) * 1000/(1000 - AP97)</f>
        <v>0</v>
      </c>
      <c r="AO97">
        <v>11.1335746939425</v>
      </c>
      <c r="AP97">
        <v>19.46798303030304</v>
      </c>
      <c r="AQ97">
        <v>4.931813811578722E-05</v>
      </c>
      <c r="AR97">
        <v>87.88653893097961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1663338225.214286</v>
      </c>
      <c r="BH97">
        <v>1256.356785714286</v>
      </c>
      <c r="BI97">
        <v>1311.697857142857</v>
      </c>
      <c r="BJ97">
        <v>19.4632</v>
      </c>
      <c r="BK97">
        <v>11.12307142857143</v>
      </c>
      <c r="BL97">
        <v>1262.656785714286</v>
      </c>
      <c r="BM97">
        <v>19.63153928571429</v>
      </c>
      <c r="BN97">
        <v>500.0610714285714</v>
      </c>
      <c r="BO97">
        <v>90.68265714285714</v>
      </c>
      <c r="BP97">
        <v>0.0999807857142857</v>
      </c>
      <c r="BQ97">
        <v>26.79516428571429</v>
      </c>
      <c r="BR97">
        <v>25.89641785714285</v>
      </c>
      <c r="BS97">
        <v>999.9000000000002</v>
      </c>
      <c r="BT97">
        <v>0</v>
      </c>
      <c r="BU97">
        <v>0</v>
      </c>
      <c r="BV97">
        <v>9997.278214285714</v>
      </c>
      <c r="BW97">
        <v>0</v>
      </c>
      <c r="BX97">
        <v>725.5585000000001</v>
      </c>
      <c r="BY97">
        <v>-55.34224642857142</v>
      </c>
      <c r="BZ97">
        <v>1281.294642857143</v>
      </c>
      <c r="CA97">
        <v>1326.451785714286</v>
      </c>
      <c r="CB97">
        <v>8.340131428571429</v>
      </c>
      <c r="CC97">
        <v>1311.697857142857</v>
      </c>
      <c r="CD97">
        <v>11.12307142857143</v>
      </c>
      <c r="CE97">
        <v>1.764973214285715</v>
      </c>
      <c r="CF97">
        <v>1.008667857142857</v>
      </c>
      <c r="CG97">
        <v>15.47998214285714</v>
      </c>
      <c r="CH97">
        <v>7.042184642857144</v>
      </c>
      <c r="CI97">
        <v>1500.046428571429</v>
      </c>
      <c r="CJ97">
        <v>0.9729984285714286</v>
      </c>
      <c r="CK97">
        <v>0.02700157142857142</v>
      </c>
      <c r="CL97">
        <v>0</v>
      </c>
      <c r="CM97">
        <v>2.35625</v>
      </c>
      <c r="CN97">
        <v>0</v>
      </c>
      <c r="CO97">
        <v>12912.24285714286</v>
      </c>
      <c r="CP97">
        <v>12533.76071428572</v>
      </c>
      <c r="CQ97">
        <v>36.65821428571428</v>
      </c>
      <c r="CR97">
        <v>38.2455</v>
      </c>
      <c r="CS97">
        <v>37.187</v>
      </c>
      <c r="CT97">
        <v>37.437</v>
      </c>
      <c r="CU97">
        <v>36.23425</v>
      </c>
      <c r="CV97">
        <v>1459.544285714286</v>
      </c>
      <c r="CW97">
        <v>40.50214285714286</v>
      </c>
      <c r="CX97">
        <v>0</v>
      </c>
      <c r="CY97">
        <v>1663338233</v>
      </c>
      <c r="CZ97">
        <v>0</v>
      </c>
      <c r="DA97">
        <v>0</v>
      </c>
      <c r="DB97" t="s">
        <v>356</v>
      </c>
      <c r="DC97">
        <v>1662142938.1</v>
      </c>
      <c r="DD97">
        <v>1662142938.1</v>
      </c>
      <c r="DE97">
        <v>0</v>
      </c>
      <c r="DF97">
        <v>0.077</v>
      </c>
      <c r="DG97">
        <v>-0.133</v>
      </c>
      <c r="DH97">
        <v>-3.393</v>
      </c>
      <c r="DI97">
        <v>-0.24</v>
      </c>
      <c r="DJ97">
        <v>419</v>
      </c>
      <c r="DK97">
        <v>24</v>
      </c>
      <c r="DL97">
        <v>0.26</v>
      </c>
      <c r="DM97">
        <v>0.23</v>
      </c>
      <c r="DN97">
        <v>-55.33224749999999</v>
      </c>
      <c r="DO97">
        <v>0.04046341463427171</v>
      </c>
      <c r="DP97">
        <v>0.06478048312377757</v>
      </c>
      <c r="DQ97">
        <v>1</v>
      </c>
      <c r="DR97">
        <v>8.345681750000001</v>
      </c>
      <c r="DS97">
        <v>-0.113561763602256</v>
      </c>
      <c r="DT97">
        <v>0.01093974265865072</v>
      </c>
      <c r="DU97">
        <v>0</v>
      </c>
      <c r="DV97">
        <v>1</v>
      </c>
      <c r="DW97">
        <v>2</v>
      </c>
      <c r="DX97" t="s">
        <v>357</v>
      </c>
      <c r="DY97">
        <v>2.98206</v>
      </c>
      <c r="DZ97">
        <v>2.71568</v>
      </c>
      <c r="EA97">
        <v>0.202696</v>
      </c>
      <c r="EB97">
        <v>0.205282</v>
      </c>
      <c r="EC97">
        <v>0.09313109999999999</v>
      </c>
      <c r="ED97">
        <v>0.0607338</v>
      </c>
      <c r="EE97">
        <v>25243.4</v>
      </c>
      <c r="EF97">
        <v>25283.8</v>
      </c>
      <c r="EG97">
        <v>29431.5</v>
      </c>
      <c r="EH97">
        <v>29427</v>
      </c>
      <c r="EI97">
        <v>35387.7</v>
      </c>
      <c r="EJ97">
        <v>36741.4</v>
      </c>
      <c r="EK97">
        <v>41483</v>
      </c>
      <c r="EL97">
        <v>41914.3</v>
      </c>
      <c r="EM97">
        <v>1.9648</v>
      </c>
      <c r="EN97">
        <v>1.8634</v>
      </c>
      <c r="EO97">
        <v>0.0163913</v>
      </c>
      <c r="EP97">
        <v>0</v>
      </c>
      <c r="EQ97">
        <v>25.6492</v>
      </c>
      <c r="ER97">
        <v>999.9</v>
      </c>
      <c r="ES97">
        <v>61.2</v>
      </c>
      <c r="ET97">
        <v>30.2</v>
      </c>
      <c r="EU97">
        <v>29.0824</v>
      </c>
      <c r="EV97">
        <v>63.797</v>
      </c>
      <c r="EW97">
        <v>35.3446</v>
      </c>
      <c r="EX97">
        <v>1</v>
      </c>
      <c r="EY97">
        <v>0.0068877</v>
      </c>
      <c r="EZ97">
        <v>0.66976</v>
      </c>
      <c r="FA97">
        <v>20.3894</v>
      </c>
      <c r="FB97">
        <v>5.21774</v>
      </c>
      <c r="FC97">
        <v>12.0099</v>
      </c>
      <c r="FD97">
        <v>4.9894</v>
      </c>
      <c r="FE97">
        <v>3.2885</v>
      </c>
      <c r="FF97">
        <v>9999</v>
      </c>
      <c r="FG97">
        <v>9999</v>
      </c>
      <c r="FH97">
        <v>9999</v>
      </c>
      <c r="FI97">
        <v>233.9</v>
      </c>
      <c r="FJ97">
        <v>1.86722</v>
      </c>
      <c r="FK97">
        <v>1.86629</v>
      </c>
      <c r="FL97">
        <v>1.86569</v>
      </c>
      <c r="FM97">
        <v>1.86567</v>
      </c>
      <c r="FN97">
        <v>1.86749</v>
      </c>
      <c r="FO97">
        <v>1.86996</v>
      </c>
      <c r="FP97">
        <v>1.86859</v>
      </c>
      <c r="FQ97">
        <v>1.8701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-6.38</v>
      </c>
      <c r="GF97">
        <v>-0.1683</v>
      </c>
      <c r="GG97">
        <v>-2.195102806586654</v>
      </c>
      <c r="GH97">
        <v>-0.004122691595359968</v>
      </c>
      <c r="GI97">
        <v>1.072409145259099E-06</v>
      </c>
      <c r="GJ97">
        <v>-3.02996143763856E-10</v>
      </c>
      <c r="GK97">
        <v>-0.2199643628225807</v>
      </c>
      <c r="GL97">
        <v>-0.007501815610006822</v>
      </c>
      <c r="GM97">
        <v>0.0006897476983249637</v>
      </c>
      <c r="GN97">
        <v>-8.847485469147719E-06</v>
      </c>
      <c r="GO97">
        <v>3</v>
      </c>
      <c r="GP97">
        <v>2326</v>
      </c>
      <c r="GQ97">
        <v>1</v>
      </c>
      <c r="GR97">
        <v>31</v>
      </c>
      <c r="GS97">
        <v>19921.6</v>
      </c>
      <c r="GT97">
        <v>19921.6</v>
      </c>
      <c r="GU97">
        <v>2.62817</v>
      </c>
      <c r="GV97">
        <v>2.19238</v>
      </c>
      <c r="GW97">
        <v>1.39648</v>
      </c>
      <c r="GX97">
        <v>2.35596</v>
      </c>
      <c r="GY97">
        <v>1.49536</v>
      </c>
      <c r="GZ97">
        <v>2.31934</v>
      </c>
      <c r="HA97">
        <v>34.5321</v>
      </c>
      <c r="HB97">
        <v>15.9095</v>
      </c>
      <c r="HC97">
        <v>18</v>
      </c>
      <c r="HD97">
        <v>531.2329999999999</v>
      </c>
      <c r="HE97">
        <v>422.692</v>
      </c>
      <c r="HF97">
        <v>25.001</v>
      </c>
      <c r="HG97">
        <v>27.4446</v>
      </c>
      <c r="HH97">
        <v>30.0006</v>
      </c>
      <c r="HI97">
        <v>27.3185</v>
      </c>
      <c r="HJ97">
        <v>27.2494</v>
      </c>
      <c r="HK97">
        <v>52.5843</v>
      </c>
      <c r="HL97">
        <v>57.009</v>
      </c>
      <c r="HM97">
        <v>0</v>
      </c>
      <c r="HN97">
        <v>25</v>
      </c>
      <c r="HO97">
        <v>1356.45</v>
      </c>
      <c r="HP97">
        <v>11.0672</v>
      </c>
      <c r="HQ97">
        <v>100.684</v>
      </c>
      <c r="HR97">
        <v>100.684</v>
      </c>
    </row>
    <row r="98" spans="1:226">
      <c r="A98">
        <v>82</v>
      </c>
      <c r="B98">
        <v>1663338238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1663338230.5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1359.853827052059</v>
      </c>
      <c r="AK98">
        <v>1322.990727272727</v>
      </c>
      <c r="AL98">
        <v>3.365312035998856</v>
      </c>
      <c r="AM98">
        <v>64.82162576827348</v>
      </c>
      <c r="AN98">
        <f>(AP98 - AO98 + BO98*1E3/(8.314*(BQ98+273.15)) * AR98/BN98 * AQ98) * BN98/(100*BB98) * 1000/(1000 - AP98)</f>
        <v>0</v>
      </c>
      <c r="AO98">
        <v>11.14791422670479</v>
      </c>
      <c r="AP98">
        <v>19.47284727272726</v>
      </c>
      <c r="AQ98">
        <v>3.308821256029224E-05</v>
      </c>
      <c r="AR98">
        <v>87.88653893097961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1663338230.5</v>
      </c>
      <c r="BH98">
        <v>1274.004074074074</v>
      </c>
      <c r="BI98">
        <v>1329.372592592593</v>
      </c>
      <c r="BJ98">
        <v>19.46672962962963</v>
      </c>
      <c r="BK98">
        <v>11.13642592592593</v>
      </c>
      <c r="BL98">
        <v>1280.355925925926</v>
      </c>
      <c r="BM98">
        <v>19.63504074074074</v>
      </c>
      <c r="BN98">
        <v>500.0669259259259</v>
      </c>
      <c r="BO98">
        <v>90.68454814814815</v>
      </c>
      <c r="BP98">
        <v>0.09997987777777777</v>
      </c>
      <c r="BQ98">
        <v>26.80050370370371</v>
      </c>
      <c r="BR98">
        <v>25.90631851851852</v>
      </c>
      <c r="BS98">
        <v>999.9000000000001</v>
      </c>
      <c r="BT98">
        <v>0</v>
      </c>
      <c r="BU98">
        <v>0</v>
      </c>
      <c r="BV98">
        <v>9997.962592592592</v>
      </c>
      <c r="BW98">
        <v>0</v>
      </c>
      <c r="BX98">
        <v>725.3359259259261</v>
      </c>
      <c r="BY98">
        <v>-55.36872962962963</v>
      </c>
      <c r="BZ98">
        <v>1299.297407407407</v>
      </c>
      <c r="CA98">
        <v>1344.343333333333</v>
      </c>
      <c r="CB98">
        <v>8.330302222222221</v>
      </c>
      <c r="CC98">
        <v>1329.372592592593</v>
      </c>
      <c r="CD98">
        <v>11.13642592592593</v>
      </c>
      <c r="CE98">
        <v>1.765330740740741</v>
      </c>
      <c r="CF98">
        <v>1.009901851851852</v>
      </c>
      <c r="CG98">
        <v>15.48313333333333</v>
      </c>
      <c r="CH98">
        <v>7.060002962962962</v>
      </c>
      <c r="CI98">
        <v>1500.015185185185</v>
      </c>
      <c r="CJ98">
        <v>0.9729983333333335</v>
      </c>
      <c r="CK98">
        <v>0.02700165555555555</v>
      </c>
      <c r="CL98">
        <v>0</v>
      </c>
      <c r="CM98">
        <v>2.32832962962963</v>
      </c>
      <c r="CN98">
        <v>0</v>
      </c>
      <c r="CO98">
        <v>12907.74814814815</v>
      </c>
      <c r="CP98">
        <v>12533.49259259259</v>
      </c>
      <c r="CQ98">
        <v>36.63648148148148</v>
      </c>
      <c r="CR98">
        <v>38.24299999999999</v>
      </c>
      <c r="CS98">
        <v>37.187</v>
      </c>
      <c r="CT98">
        <v>37.437</v>
      </c>
      <c r="CU98">
        <v>36.21266666666666</v>
      </c>
      <c r="CV98">
        <v>1459.514074074074</v>
      </c>
      <c r="CW98">
        <v>40.50111111111111</v>
      </c>
      <c r="CX98">
        <v>0</v>
      </c>
      <c r="CY98">
        <v>1663338237.8</v>
      </c>
      <c r="CZ98">
        <v>0</v>
      </c>
      <c r="DA98">
        <v>0</v>
      </c>
      <c r="DB98" t="s">
        <v>356</v>
      </c>
      <c r="DC98">
        <v>1662142938.1</v>
      </c>
      <c r="DD98">
        <v>1662142938.1</v>
      </c>
      <c r="DE98">
        <v>0</v>
      </c>
      <c r="DF98">
        <v>0.077</v>
      </c>
      <c r="DG98">
        <v>-0.133</v>
      </c>
      <c r="DH98">
        <v>-3.393</v>
      </c>
      <c r="DI98">
        <v>-0.24</v>
      </c>
      <c r="DJ98">
        <v>419</v>
      </c>
      <c r="DK98">
        <v>24</v>
      </c>
      <c r="DL98">
        <v>0.26</v>
      </c>
      <c r="DM98">
        <v>0.23</v>
      </c>
      <c r="DN98">
        <v>-55.36861219512195</v>
      </c>
      <c r="DO98">
        <v>-0.203834843205506</v>
      </c>
      <c r="DP98">
        <v>0.07838362258982051</v>
      </c>
      <c r="DQ98">
        <v>0</v>
      </c>
      <c r="DR98">
        <v>8.335978780487807</v>
      </c>
      <c r="DS98">
        <v>-0.1116012543554088</v>
      </c>
      <c r="DT98">
        <v>0.01102462989702841</v>
      </c>
      <c r="DU98">
        <v>0</v>
      </c>
      <c r="DV98">
        <v>0</v>
      </c>
      <c r="DW98">
        <v>2</v>
      </c>
      <c r="DX98" t="s">
        <v>363</v>
      </c>
      <c r="DY98">
        <v>2.98205</v>
      </c>
      <c r="DZ98">
        <v>2.71572</v>
      </c>
      <c r="EA98">
        <v>0.204309</v>
      </c>
      <c r="EB98">
        <v>0.206866</v>
      </c>
      <c r="EC98">
        <v>0.0931449</v>
      </c>
      <c r="ED98">
        <v>0.060786</v>
      </c>
      <c r="EE98">
        <v>25192.5</v>
      </c>
      <c r="EF98">
        <v>25233.2</v>
      </c>
      <c r="EG98">
        <v>29431.7</v>
      </c>
      <c r="EH98">
        <v>29426.8</v>
      </c>
      <c r="EI98">
        <v>35387.4</v>
      </c>
      <c r="EJ98">
        <v>36739</v>
      </c>
      <c r="EK98">
        <v>41483.2</v>
      </c>
      <c r="EL98">
        <v>41913.9</v>
      </c>
      <c r="EM98">
        <v>1.96507</v>
      </c>
      <c r="EN98">
        <v>1.863</v>
      </c>
      <c r="EO98">
        <v>0.0159778</v>
      </c>
      <c r="EP98">
        <v>0</v>
      </c>
      <c r="EQ98">
        <v>25.6569</v>
      </c>
      <c r="ER98">
        <v>999.9</v>
      </c>
      <c r="ES98">
        <v>61.2</v>
      </c>
      <c r="ET98">
        <v>30.2</v>
      </c>
      <c r="EU98">
        <v>29.0834</v>
      </c>
      <c r="EV98">
        <v>63.507</v>
      </c>
      <c r="EW98">
        <v>35.2484</v>
      </c>
      <c r="EX98">
        <v>1</v>
      </c>
      <c r="EY98">
        <v>0.00769309</v>
      </c>
      <c r="EZ98">
        <v>0.675153</v>
      </c>
      <c r="FA98">
        <v>20.3893</v>
      </c>
      <c r="FB98">
        <v>5.21774</v>
      </c>
      <c r="FC98">
        <v>12.0099</v>
      </c>
      <c r="FD98">
        <v>4.9893</v>
      </c>
      <c r="FE98">
        <v>3.28842</v>
      </c>
      <c r="FF98">
        <v>9999</v>
      </c>
      <c r="FG98">
        <v>9999</v>
      </c>
      <c r="FH98">
        <v>9999</v>
      </c>
      <c r="FI98">
        <v>233.9</v>
      </c>
      <c r="FJ98">
        <v>1.86722</v>
      </c>
      <c r="FK98">
        <v>1.86629</v>
      </c>
      <c r="FL98">
        <v>1.86568</v>
      </c>
      <c r="FM98">
        <v>1.86567</v>
      </c>
      <c r="FN98">
        <v>1.86746</v>
      </c>
      <c r="FO98">
        <v>1.86996</v>
      </c>
      <c r="FP98">
        <v>1.86859</v>
      </c>
      <c r="FQ98">
        <v>1.87008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-6.42</v>
      </c>
      <c r="GF98">
        <v>-0.1683</v>
      </c>
      <c r="GG98">
        <v>-2.195102806586654</v>
      </c>
      <c r="GH98">
        <v>-0.004122691595359968</v>
      </c>
      <c r="GI98">
        <v>1.072409145259099E-06</v>
      </c>
      <c r="GJ98">
        <v>-3.02996143763856E-10</v>
      </c>
      <c r="GK98">
        <v>-0.2199643628225807</v>
      </c>
      <c r="GL98">
        <v>-0.007501815610006822</v>
      </c>
      <c r="GM98">
        <v>0.0006897476983249637</v>
      </c>
      <c r="GN98">
        <v>-8.847485469147719E-06</v>
      </c>
      <c r="GO98">
        <v>3</v>
      </c>
      <c r="GP98">
        <v>2326</v>
      </c>
      <c r="GQ98">
        <v>1</v>
      </c>
      <c r="GR98">
        <v>31</v>
      </c>
      <c r="GS98">
        <v>19921.7</v>
      </c>
      <c r="GT98">
        <v>19921.7</v>
      </c>
      <c r="GU98">
        <v>2.65137</v>
      </c>
      <c r="GV98">
        <v>2.19727</v>
      </c>
      <c r="GW98">
        <v>1.39648</v>
      </c>
      <c r="GX98">
        <v>2.35596</v>
      </c>
      <c r="GY98">
        <v>1.49536</v>
      </c>
      <c r="GZ98">
        <v>2.34497</v>
      </c>
      <c r="HA98">
        <v>34.5321</v>
      </c>
      <c r="HB98">
        <v>15.9095</v>
      </c>
      <c r="HC98">
        <v>18</v>
      </c>
      <c r="HD98">
        <v>531.489</v>
      </c>
      <c r="HE98">
        <v>422.516</v>
      </c>
      <c r="HF98">
        <v>25.0011</v>
      </c>
      <c r="HG98">
        <v>27.4528</v>
      </c>
      <c r="HH98">
        <v>30.0007</v>
      </c>
      <c r="HI98">
        <v>27.3264</v>
      </c>
      <c r="HJ98">
        <v>27.2574</v>
      </c>
      <c r="HK98">
        <v>53.0643</v>
      </c>
      <c r="HL98">
        <v>57.009</v>
      </c>
      <c r="HM98">
        <v>0</v>
      </c>
      <c r="HN98">
        <v>25</v>
      </c>
      <c r="HO98">
        <v>1369.81</v>
      </c>
      <c r="HP98">
        <v>11.0672</v>
      </c>
      <c r="HQ98">
        <v>100.684</v>
      </c>
      <c r="HR98">
        <v>100.683</v>
      </c>
    </row>
    <row r="99" spans="1:226">
      <c r="A99">
        <v>83</v>
      </c>
      <c r="B99">
        <v>1663338243</v>
      </c>
      <c r="C99">
        <v>501.5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1663338235.214286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1376.842731936416</v>
      </c>
      <c r="AK99">
        <v>1340.026181818182</v>
      </c>
      <c r="AL99">
        <v>3.419373307760961</v>
      </c>
      <c r="AM99">
        <v>64.82162576827348</v>
      </c>
      <c r="AN99">
        <f>(AP99 - AO99 + BO99*1E3/(8.314*(BQ99+273.15)) * AR99/BN99 * AQ99) * BN99/(100*BB99) * 1000/(1000 - AP99)</f>
        <v>0</v>
      </c>
      <c r="AO99">
        <v>11.16236338334347</v>
      </c>
      <c r="AP99">
        <v>19.47679939393938</v>
      </c>
      <c r="AQ99">
        <v>2.049339563975125E-05</v>
      </c>
      <c r="AR99">
        <v>87.88653893097961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1663338235.214286</v>
      </c>
      <c r="BH99">
        <v>1289.688928571429</v>
      </c>
      <c r="BI99">
        <v>1345.147857142857</v>
      </c>
      <c r="BJ99">
        <v>19.47042142857143</v>
      </c>
      <c r="BK99">
        <v>11.14729285714286</v>
      </c>
      <c r="BL99">
        <v>1296.086071428571</v>
      </c>
      <c r="BM99">
        <v>19.63870357142857</v>
      </c>
      <c r="BN99">
        <v>500.07825</v>
      </c>
      <c r="BO99">
        <v>90.68483928571429</v>
      </c>
      <c r="BP99">
        <v>0.09999495357142858</v>
      </c>
      <c r="BQ99">
        <v>26.80498571428572</v>
      </c>
      <c r="BR99">
        <v>25.91585</v>
      </c>
      <c r="BS99">
        <v>999.9000000000002</v>
      </c>
      <c r="BT99">
        <v>0</v>
      </c>
      <c r="BU99">
        <v>0</v>
      </c>
      <c r="BV99">
        <v>10003.34357142857</v>
      </c>
      <c r="BW99">
        <v>0</v>
      </c>
      <c r="BX99">
        <v>725.9744285714287</v>
      </c>
      <c r="BY99">
        <v>-55.45913214285714</v>
      </c>
      <c r="BZ99">
        <v>1315.298928571428</v>
      </c>
      <c r="CA99">
        <v>1360.3125</v>
      </c>
      <c r="CB99">
        <v>8.323138214285713</v>
      </c>
      <c r="CC99">
        <v>1345.147857142857</v>
      </c>
      <c r="CD99">
        <v>11.14729285714286</v>
      </c>
      <c r="CE99">
        <v>1.7656725</v>
      </c>
      <c r="CF99">
        <v>1.010890357142857</v>
      </c>
      <c r="CG99">
        <v>15.48615</v>
      </c>
      <c r="CH99">
        <v>7.074277499999999</v>
      </c>
      <c r="CI99">
        <v>1499.978214285714</v>
      </c>
      <c r="CJ99">
        <v>0.9729980000000001</v>
      </c>
      <c r="CK99">
        <v>0.02700195</v>
      </c>
      <c r="CL99">
        <v>0</v>
      </c>
      <c r="CM99">
        <v>2.351832142857142</v>
      </c>
      <c r="CN99">
        <v>0</v>
      </c>
      <c r="CO99">
        <v>12916.57142857143</v>
      </c>
      <c r="CP99">
        <v>12533.19642857143</v>
      </c>
      <c r="CQ99">
        <v>36.625</v>
      </c>
      <c r="CR99">
        <v>38.23875</v>
      </c>
      <c r="CS99">
        <v>37.18035714285715</v>
      </c>
      <c r="CT99">
        <v>37.437</v>
      </c>
      <c r="CU99">
        <v>36.19375</v>
      </c>
      <c r="CV99">
        <v>1459.477857142857</v>
      </c>
      <c r="CW99">
        <v>40.50035714285714</v>
      </c>
      <c r="CX99">
        <v>0</v>
      </c>
      <c r="CY99">
        <v>1663338243.2</v>
      </c>
      <c r="CZ99">
        <v>0</v>
      </c>
      <c r="DA99">
        <v>0</v>
      </c>
      <c r="DB99" t="s">
        <v>356</v>
      </c>
      <c r="DC99">
        <v>1662142938.1</v>
      </c>
      <c r="DD99">
        <v>1662142938.1</v>
      </c>
      <c r="DE99">
        <v>0</v>
      </c>
      <c r="DF99">
        <v>0.077</v>
      </c>
      <c r="DG99">
        <v>-0.133</v>
      </c>
      <c r="DH99">
        <v>-3.393</v>
      </c>
      <c r="DI99">
        <v>-0.24</v>
      </c>
      <c r="DJ99">
        <v>419</v>
      </c>
      <c r="DK99">
        <v>24</v>
      </c>
      <c r="DL99">
        <v>0.26</v>
      </c>
      <c r="DM99">
        <v>0.23</v>
      </c>
      <c r="DN99">
        <v>-55.4289575</v>
      </c>
      <c r="DO99">
        <v>-1.095121575984784</v>
      </c>
      <c r="DP99">
        <v>0.138954630882709</v>
      </c>
      <c r="DQ99">
        <v>0</v>
      </c>
      <c r="DR99">
        <v>8.327850250000001</v>
      </c>
      <c r="DS99">
        <v>-0.09956454033772871</v>
      </c>
      <c r="DT99">
        <v>0.009801796898400902</v>
      </c>
      <c r="DU99">
        <v>1</v>
      </c>
      <c r="DV99">
        <v>1</v>
      </c>
      <c r="DW99">
        <v>2</v>
      </c>
      <c r="DX99" t="s">
        <v>357</v>
      </c>
      <c r="DY99">
        <v>2.98212</v>
      </c>
      <c r="DZ99">
        <v>2.71574</v>
      </c>
      <c r="EA99">
        <v>0.205912</v>
      </c>
      <c r="EB99">
        <v>0.20843</v>
      </c>
      <c r="EC99">
        <v>0.093152</v>
      </c>
      <c r="ED99">
        <v>0.0607472</v>
      </c>
      <c r="EE99">
        <v>25140.6</v>
      </c>
      <c r="EF99">
        <v>25182.6</v>
      </c>
      <c r="EG99">
        <v>29430.5</v>
      </c>
      <c r="EH99">
        <v>29425.8</v>
      </c>
      <c r="EI99">
        <v>35385.6</v>
      </c>
      <c r="EJ99">
        <v>36739.3</v>
      </c>
      <c r="EK99">
        <v>41481.4</v>
      </c>
      <c r="EL99">
        <v>41912.5</v>
      </c>
      <c r="EM99">
        <v>1.96485</v>
      </c>
      <c r="EN99">
        <v>1.86295</v>
      </c>
      <c r="EO99">
        <v>0.015866</v>
      </c>
      <c r="EP99">
        <v>0</v>
      </c>
      <c r="EQ99">
        <v>25.666</v>
      </c>
      <c r="ER99">
        <v>999.9</v>
      </c>
      <c r="ES99">
        <v>61.3</v>
      </c>
      <c r="ET99">
        <v>30.2</v>
      </c>
      <c r="EU99">
        <v>29.1307</v>
      </c>
      <c r="EV99">
        <v>63.757</v>
      </c>
      <c r="EW99">
        <v>35.2003</v>
      </c>
      <c r="EX99">
        <v>1</v>
      </c>
      <c r="EY99">
        <v>0.008516259999999999</v>
      </c>
      <c r="EZ99">
        <v>0.68323</v>
      </c>
      <c r="FA99">
        <v>20.3893</v>
      </c>
      <c r="FB99">
        <v>5.21759</v>
      </c>
      <c r="FC99">
        <v>12.0099</v>
      </c>
      <c r="FD99">
        <v>4.98915</v>
      </c>
      <c r="FE99">
        <v>3.28838</v>
      </c>
      <c r="FF99">
        <v>9999</v>
      </c>
      <c r="FG99">
        <v>9999</v>
      </c>
      <c r="FH99">
        <v>9999</v>
      </c>
      <c r="FI99">
        <v>233.9</v>
      </c>
      <c r="FJ99">
        <v>1.86721</v>
      </c>
      <c r="FK99">
        <v>1.86627</v>
      </c>
      <c r="FL99">
        <v>1.86568</v>
      </c>
      <c r="FM99">
        <v>1.86568</v>
      </c>
      <c r="FN99">
        <v>1.86747</v>
      </c>
      <c r="FO99">
        <v>1.86996</v>
      </c>
      <c r="FP99">
        <v>1.86859</v>
      </c>
      <c r="FQ99">
        <v>1.8701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-6.47</v>
      </c>
      <c r="GF99">
        <v>-0.1683</v>
      </c>
      <c r="GG99">
        <v>-2.195102806586654</v>
      </c>
      <c r="GH99">
        <v>-0.004122691595359968</v>
      </c>
      <c r="GI99">
        <v>1.072409145259099E-06</v>
      </c>
      <c r="GJ99">
        <v>-3.02996143763856E-10</v>
      </c>
      <c r="GK99">
        <v>-0.2199643628225807</v>
      </c>
      <c r="GL99">
        <v>-0.007501815610006822</v>
      </c>
      <c r="GM99">
        <v>0.0006897476983249637</v>
      </c>
      <c r="GN99">
        <v>-8.847485469147719E-06</v>
      </c>
      <c r="GO99">
        <v>3</v>
      </c>
      <c r="GP99">
        <v>2326</v>
      </c>
      <c r="GQ99">
        <v>1</v>
      </c>
      <c r="GR99">
        <v>31</v>
      </c>
      <c r="GS99">
        <v>19921.7</v>
      </c>
      <c r="GT99">
        <v>19921.7</v>
      </c>
      <c r="GU99">
        <v>2.677</v>
      </c>
      <c r="GV99">
        <v>2.18384</v>
      </c>
      <c r="GW99">
        <v>1.39771</v>
      </c>
      <c r="GX99">
        <v>2.35474</v>
      </c>
      <c r="GY99">
        <v>1.49536</v>
      </c>
      <c r="GZ99">
        <v>2.43408</v>
      </c>
      <c r="HA99">
        <v>34.5321</v>
      </c>
      <c r="HB99">
        <v>15.9182</v>
      </c>
      <c r="HC99">
        <v>18</v>
      </c>
      <c r="HD99">
        <v>531.408</v>
      </c>
      <c r="HE99">
        <v>422.545</v>
      </c>
      <c r="HF99">
        <v>25.0015</v>
      </c>
      <c r="HG99">
        <v>27.4615</v>
      </c>
      <c r="HH99">
        <v>30.0008</v>
      </c>
      <c r="HI99">
        <v>27.3341</v>
      </c>
      <c r="HJ99">
        <v>27.2655</v>
      </c>
      <c r="HK99">
        <v>53.6203</v>
      </c>
      <c r="HL99">
        <v>57.283</v>
      </c>
      <c r="HM99">
        <v>0</v>
      </c>
      <c r="HN99">
        <v>25</v>
      </c>
      <c r="HO99">
        <v>1389.85</v>
      </c>
      <c r="HP99">
        <v>11.0672</v>
      </c>
      <c r="HQ99">
        <v>100.68</v>
      </c>
      <c r="HR99">
        <v>100.679</v>
      </c>
    </row>
    <row r="100" spans="1:226">
      <c r="A100">
        <v>84</v>
      </c>
      <c r="B100">
        <v>1663338248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1663338240.5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1393.762940178435</v>
      </c>
      <c r="AK100">
        <v>1356.908909090909</v>
      </c>
      <c r="AL100">
        <v>3.382001746827177</v>
      </c>
      <c r="AM100">
        <v>64.82162576827348</v>
      </c>
      <c r="AN100">
        <f>(AP100 - AO100 + BO100*1E3/(8.314*(BQ100+273.15)) * AR100/BN100 * AQ100) * BN100/(100*BB100) * 1000/(1000 - AP100)</f>
        <v>0</v>
      </c>
      <c r="AO100">
        <v>11.131528337033</v>
      </c>
      <c r="AP100">
        <v>19.46599454545454</v>
      </c>
      <c r="AQ100">
        <v>-7.24894342729979E-05</v>
      </c>
      <c r="AR100">
        <v>87.88653893097961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1663338240.5</v>
      </c>
      <c r="BH100">
        <v>1307.237037037037</v>
      </c>
      <c r="BI100">
        <v>1362.867407407407</v>
      </c>
      <c r="BJ100">
        <v>19.47307407407407</v>
      </c>
      <c r="BK100">
        <v>11.1468</v>
      </c>
      <c r="BL100">
        <v>1313.683333333333</v>
      </c>
      <c r="BM100">
        <v>19.64133333333334</v>
      </c>
      <c r="BN100">
        <v>500.0714444444445</v>
      </c>
      <c r="BO100">
        <v>90.6838111111111</v>
      </c>
      <c r="BP100">
        <v>0.09999666666666666</v>
      </c>
      <c r="BQ100">
        <v>26.80926666666666</v>
      </c>
      <c r="BR100">
        <v>25.92476296296297</v>
      </c>
      <c r="BS100">
        <v>999.9000000000001</v>
      </c>
      <c r="BT100">
        <v>0</v>
      </c>
      <c r="BU100">
        <v>0</v>
      </c>
      <c r="BV100">
        <v>10003.74777777777</v>
      </c>
      <c r="BW100">
        <v>0</v>
      </c>
      <c r="BX100">
        <v>726.7640370370369</v>
      </c>
      <c r="BY100">
        <v>-55.6304925925926</v>
      </c>
      <c r="BZ100">
        <v>1333.197777777778</v>
      </c>
      <c r="CA100">
        <v>1378.231111111111</v>
      </c>
      <c r="CB100">
        <v>8.326277777777777</v>
      </c>
      <c r="CC100">
        <v>1362.867407407407</v>
      </c>
      <c r="CD100">
        <v>11.1468</v>
      </c>
      <c r="CE100">
        <v>1.765893333333333</v>
      </c>
      <c r="CF100">
        <v>1.010834814814815</v>
      </c>
      <c r="CG100">
        <v>15.4881037037037</v>
      </c>
      <c r="CH100">
        <v>7.073475185185185</v>
      </c>
      <c r="CI100">
        <v>1499.962962962963</v>
      </c>
      <c r="CJ100">
        <v>0.9729972222222223</v>
      </c>
      <c r="CK100">
        <v>0.02700263703703703</v>
      </c>
      <c r="CL100">
        <v>0</v>
      </c>
      <c r="CM100">
        <v>2.384722222222222</v>
      </c>
      <c r="CN100">
        <v>0</v>
      </c>
      <c r="CO100">
        <v>12914.55555555556</v>
      </c>
      <c r="CP100">
        <v>12533.07037037037</v>
      </c>
      <c r="CQ100">
        <v>36.625</v>
      </c>
      <c r="CR100">
        <v>38.23133333333333</v>
      </c>
      <c r="CS100">
        <v>37.16403703703703</v>
      </c>
      <c r="CT100">
        <v>37.437</v>
      </c>
      <c r="CU100">
        <v>36.187</v>
      </c>
      <c r="CV100">
        <v>1459.462222222222</v>
      </c>
      <c r="CW100">
        <v>40.50074074074074</v>
      </c>
      <c r="CX100">
        <v>0</v>
      </c>
      <c r="CY100">
        <v>1663338248</v>
      </c>
      <c r="CZ100">
        <v>0</v>
      </c>
      <c r="DA100">
        <v>0</v>
      </c>
      <c r="DB100" t="s">
        <v>356</v>
      </c>
      <c r="DC100">
        <v>1662142938.1</v>
      </c>
      <c r="DD100">
        <v>1662142938.1</v>
      </c>
      <c r="DE100">
        <v>0</v>
      </c>
      <c r="DF100">
        <v>0.077</v>
      </c>
      <c r="DG100">
        <v>-0.133</v>
      </c>
      <c r="DH100">
        <v>-3.393</v>
      </c>
      <c r="DI100">
        <v>-0.24</v>
      </c>
      <c r="DJ100">
        <v>419</v>
      </c>
      <c r="DK100">
        <v>24</v>
      </c>
      <c r="DL100">
        <v>0.26</v>
      </c>
      <c r="DM100">
        <v>0.23</v>
      </c>
      <c r="DN100">
        <v>-55.53255365853659</v>
      </c>
      <c r="DO100">
        <v>-1.947873867595829</v>
      </c>
      <c r="DP100">
        <v>0.1949783854156607</v>
      </c>
      <c r="DQ100">
        <v>0</v>
      </c>
      <c r="DR100">
        <v>8.327341707317073</v>
      </c>
      <c r="DS100">
        <v>0.01946738675958058</v>
      </c>
      <c r="DT100">
        <v>0.009231695904880887</v>
      </c>
      <c r="DU100">
        <v>1</v>
      </c>
      <c r="DV100">
        <v>1</v>
      </c>
      <c r="DW100">
        <v>2</v>
      </c>
      <c r="DX100" t="s">
        <v>357</v>
      </c>
      <c r="DY100">
        <v>2.98185</v>
      </c>
      <c r="DZ100">
        <v>2.71566</v>
      </c>
      <c r="EA100">
        <v>0.207495</v>
      </c>
      <c r="EB100">
        <v>0.209974</v>
      </c>
      <c r="EC100">
        <v>0.093108</v>
      </c>
      <c r="ED100">
        <v>0.0606765</v>
      </c>
      <c r="EE100">
        <v>25090.3</v>
      </c>
      <c r="EF100">
        <v>25133</v>
      </c>
      <c r="EG100">
        <v>29430.3</v>
      </c>
      <c r="EH100">
        <v>29425.4</v>
      </c>
      <c r="EI100">
        <v>35387.1</v>
      </c>
      <c r="EJ100">
        <v>36741.6</v>
      </c>
      <c r="EK100">
        <v>41481.1</v>
      </c>
      <c r="EL100">
        <v>41911.9</v>
      </c>
      <c r="EM100">
        <v>1.9643</v>
      </c>
      <c r="EN100">
        <v>1.863</v>
      </c>
      <c r="EO100">
        <v>0.0157282</v>
      </c>
      <c r="EP100">
        <v>0</v>
      </c>
      <c r="EQ100">
        <v>25.6746</v>
      </c>
      <c r="ER100">
        <v>999.9</v>
      </c>
      <c r="ES100">
        <v>61.3</v>
      </c>
      <c r="ET100">
        <v>30.2</v>
      </c>
      <c r="EU100">
        <v>29.1324</v>
      </c>
      <c r="EV100">
        <v>63.557</v>
      </c>
      <c r="EW100">
        <v>35.2524</v>
      </c>
      <c r="EX100">
        <v>1</v>
      </c>
      <c r="EY100">
        <v>0.009222559999999999</v>
      </c>
      <c r="EZ100">
        <v>0.688687</v>
      </c>
      <c r="FA100">
        <v>20.3891</v>
      </c>
      <c r="FB100">
        <v>5.21774</v>
      </c>
      <c r="FC100">
        <v>12.0099</v>
      </c>
      <c r="FD100">
        <v>4.98915</v>
      </c>
      <c r="FE100">
        <v>3.28848</v>
      </c>
      <c r="FF100">
        <v>9999</v>
      </c>
      <c r="FG100">
        <v>9999</v>
      </c>
      <c r="FH100">
        <v>9999</v>
      </c>
      <c r="FI100">
        <v>233.9</v>
      </c>
      <c r="FJ100">
        <v>1.86721</v>
      </c>
      <c r="FK100">
        <v>1.86629</v>
      </c>
      <c r="FL100">
        <v>1.86569</v>
      </c>
      <c r="FM100">
        <v>1.86569</v>
      </c>
      <c r="FN100">
        <v>1.86749</v>
      </c>
      <c r="FO100">
        <v>1.86996</v>
      </c>
      <c r="FP100">
        <v>1.86859</v>
      </c>
      <c r="FQ100">
        <v>1.8701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-6.51</v>
      </c>
      <c r="GF100">
        <v>-0.1684</v>
      </c>
      <c r="GG100">
        <v>-2.195102806586654</v>
      </c>
      <c r="GH100">
        <v>-0.004122691595359968</v>
      </c>
      <c r="GI100">
        <v>1.072409145259099E-06</v>
      </c>
      <c r="GJ100">
        <v>-3.02996143763856E-10</v>
      </c>
      <c r="GK100">
        <v>-0.2199643628225807</v>
      </c>
      <c r="GL100">
        <v>-0.007501815610006822</v>
      </c>
      <c r="GM100">
        <v>0.0006897476983249637</v>
      </c>
      <c r="GN100">
        <v>-8.847485469147719E-06</v>
      </c>
      <c r="GO100">
        <v>3</v>
      </c>
      <c r="GP100">
        <v>2326</v>
      </c>
      <c r="GQ100">
        <v>1</v>
      </c>
      <c r="GR100">
        <v>31</v>
      </c>
      <c r="GS100">
        <v>19921.8</v>
      </c>
      <c r="GT100">
        <v>19921.8</v>
      </c>
      <c r="GU100">
        <v>2.70386</v>
      </c>
      <c r="GV100">
        <v>2.19849</v>
      </c>
      <c r="GW100">
        <v>1.39771</v>
      </c>
      <c r="GX100">
        <v>2.35596</v>
      </c>
      <c r="GY100">
        <v>1.49536</v>
      </c>
      <c r="GZ100">
        <v>2.32422</v>
      </c>
      <c r="HA100">
        <v>34.5549</v>
      </c>
      <c r="HB100">
        <v>15.9095</v>
      </c>
      <c r="HC100">
        <v>18</v>
      </c>
      <c r="HD100">
        <v>531.107</v>
      </c>
      <c r="HE100">
        <v>422.633</v>
      </c>
      <c r="HF100">
        <v>25.0012</v>
      </c>
      <c r="HG100">
        <v>27.4704</v>
      </c>
      <c r="HH100">
        <v>30.0008</v>
      </c>
      <c r="HI100">
        <v>27.3415</v>
      </c>
      <c r="HJ100">
        <v>27.2734</v>
      </c>
      <c r="HK100">
        <v>54.0933</v>
      </c>
      <c r="HL100">
        <v>57.283</v>
      </c>
      <c r="HM100">
        <v>0</v>
      </c>
      <c r="HN100">
        <v>25</v>
      </c>
      <c r="HO100">
        <v>1403.21</v>
      </c>
      <c r="HP100">
        <v>11.0695</v>
      </c>
      <c r="HQ100">
        <v>100.679</v>
      </c>
      <c r="HR100">
        <v>100.678</v>
      </c>
    </row>
    <row r="101" spans="1:226">
      <c r="A101">
        <v>85</v>
      </c>
      <c r="B101">
        <v>1663338253</v>
      </c>
      <c r="C101">
        <v>511.5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1663338245.214286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1410.658882130801</v>
      </c>
      <c r="AK101">
        <v>1373.755636363637</v>
      </c>
      <c r="AL101">
        <v>3.368828311204841</v>
      </c>
      <c r="AM101">
        <v>64.82162576827348</v>
      </c>
      <c r="AN101">
        <f>(AP101 - AO101 + BO101*1E3/(8.314*(BQ101+273.15)) * AR101/BN101 * AQ101) * BN101/(100*BB101) * 1000/(1000 - AP101)</f>
        <v>0</v>
      </c>
      <c r="AO101">
        <v>11.13393902094144</v>
      </c>
      <c r="AP101">
        <v>19.45656181818182</v>
      </c>
      <c r="AQ101">
        <v>-7.235167413110127E-05</v>
      </c>
      <c r="AR101">
        <v>87.88653893097961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1663338245.214286</v>
      </c>
      <c r="BH101">
        <v>1322.885</v>
      </c>
      <c r="BI101">
        <v>1378.618928571429</v>
      </c>
      <c r="BJ101">
        <v>19.4694</v>
      </c>
      <c r="BK101">
        <v>11.14266785714286</v>
      </c>
      <c r="BL101">
        <v>1329.376785714285</v>
      </c>
      <c r="BM101">
        <v>19.63769642857143</v>
      </c>
      <c r="BN101">
        <v>500.0749285714286</v>
      </c>
      <c r="BO101">
        <v>90.6829142857143</v>
      </c>
      <c r="BP101">
        <v>0.1000235142857143</v>
      </c>
      <c r="BQ101">
        <v>26.80924285714286</v>
      </c>
      <c r="BR101">
        <v>25.92723214285714</v>
      </c>
      <c r="BS101">
        <v>999.9000000000002</v>
      </c>
      <c r="BT101">
        <v>0</v>
      </c>
      <c r="BU101">
        <v>0</v>
      </c>
      <c r="BV101">
        <v>10001.15964285714</v>
      </c>
      <c r="BW101">
        <v>0</v>
      </c>
      <c r="BX101">
        <v>725.834857142857</v>
      </c>
      <c r="BY101">
        <v>-55.73279285714286</v>
      </c>
      <c r="BZ101">
        <v>1349.151785714286</v>
      </c>
      <c r="CA101">
        <v>1394.152857142857</v>
      </c>
      <c r="CB101">
        <v>8.326737857142858</v>
      </c>
      <c r="CC101">
        <v>1378.618928571429</v>
      </c>
      <c r="CD101">
        <v>11.14266785714286</v>
      </c>
      <c r="CE101">
        <v>1.765541785714285</v>
      </c>
      <c r="CF101">
        <v>1.01045</v>
      </c>
      <c r="CG101">
        <v>15.48501071428572</v>
      </c>
      <c r="CH101">
        <v>7.067919642857142</v>
      </c>
      <c r="CI101">
        <v>1499.987142857143</v>
      </c>
      <c r="CJ101">
        <v>0.9729969285714287</v>
      </c>
      <c r="CK101">
        <v>0.02700289642857143</v>
      </c>
      <c r="CL101">
        <v>0</v>
      </c>
      <c r="CM101">
        <v>2.405896428571428</v>
      </c>
      <c r="CN101">
        <v>0</v>
      </c>
      <c r="CO101">
        <v>12911.65</v>
      </c>
      <c r="CP101">
        <v>12533.27142857143</v>
      </c>
      <c r="CQ101">
        <v>36.625</v>
      </c>
      <c r="CR101">
        <v>38.22075</v>
      </c>
      <c r="CS101">
        <v>37.14492857142857</v>
      </c>
      <c r="CT101">
        <v>37.41707142857143</v>
      </c>
      <c r="CU101">
        <v>36.187</v>
      </c>
      <c r="CV101">
        <v>1459.484642857143</v>
      </c>
      <c r="CW101">
        <v>40.50107142857143</v>
      </c>
      <c r="CX101">
        <v>0</v>
      </c>
      <c r="CY101">
        <v>1663338252.8</v>
      </c>
      <c r="CZ101">
        <v>0</v>
      </c>
      <c r="DA101">
        <v>0</v>
      </c>
      <c r="DB101" t="s">
        <v>356</v>
      </c>
      <c r="DC101">
        <v>1662142938.1</v>
      </c>
      <c r="DD101">
        <v>1662142938.1</v>
      </c>
      <c r="DE101">
        <v>0</v>
      </c>
      <c r="DF101">
        <v>0.077</v>
      </c>
      <c r="DG101">
        <v>-0.133</v>
      </c>
      <c r="DH101">
        <v>-3.393</v>
      </c>
      <c r="DI101">
        <v>-0.24</v>
      </c>
      <c r="DJ101">
        <v>419</v>
      </c>
      <c r="DK101">
        <v>24</v>
      </c>
      <c r="DL101">
        <v>0.26</v>
      </c>
      <c r="DM101">
        <v>0.23</v>
      </c>
      <c r="DN101">
        <v>-55.65828292682927</v>
      </c>
      <c r="DO101">
        <v>-1.331588153309972</v>
      </c>
      <c r="DP101">
        <v>0.1697043295399509</v>
      </c>
      <c r="DQ101">
        <v>0</v>
      </c>
      <c r="DR101">
        <v>8.325754390243901</v>
      </c>
      <c r="DS101">
        <v>0.0295089198606328</v>
      </c>
      <c r="DT101">
        <v>0.009368484545377769</v>
      </c>
      <c r="DU101">
        <v>1</v>
      </c>
      <c r="DV101">
        <v>1</v>
      </c>
      <c r="DW101">
        <v>2</v>
      </c>
      <c r="DX101" t="s">
        <v>357</v>
      </c>
      <c r="DY101">
        <v>2.98183</v>
      </c>
      <c r="DZ101">
        <v>2.71563</v>
      </c>
      <c r="EA101">
        <v>0.209075</v>
      </c>
      <c r="EB101">
        <v>0.211461</v>
      </c>
      <c r="EC101">
        <v>0.09307989999999999</v>
      </c>
      <c r="ED101">
        <v>0.0607272</v>
      </c>
      <c r="EE101">
        <v>25040.1</v>
      </c>
      <c r="EF101">
        <v>25085.3</v>
      </c>
      <c r="EG101">
        <v>29430.2</v>
      </c>
      <c r="EH101">
        <v>29425</v>
      </c>
      <c r="EI101">
        <v>35388.6</v>
      </c>
      <c r="EJ101">
        <v>36739.2</v>
      </c>
      <c r="EK101">
        <v>41481.5</v>
      </c>
      <c r="EL101">
        <v>41911.4</v>
      </c>
      <c r="EM101">
        <v>1.96423</v>
      </c>
      <c r="EN101">
        <v>1.86275</v>
      </c>
      <c r="EO101">
        <v>0.0148006</v>
      </c>
      <c r="EP101">
        <v>0</v>
      </c>
      <c r="EQ101">
        <v>25.6817</v>
      </c>
      <c r="ER101">
        <v>999.9</v>
      </c>
      <c r="ES101">
        <v>61.3</v>
      </c>
      <c r="ET101">
        <v>30.2</v>
      </c>
      <c r="EU101">
        <v>29.1302</v>
      </c>
      <c r="EV101">
        <v>63.687</v>
      </c>
      <c r="EW101">
        <v>35.2564</v>
      </c>
      <c r="EX101">
        <v>1</v>
      </c>
      <c r="EY101">
        <v>0.009979679999999999</v>
      </c>
      <c r="EZ101">
        <v>0.691245</v>
      </c>
      <c r="FA101">
        <v>20.3891</v>
      </c>
      <c r="FB101">
        <v>5.21639</v>
      </c>
      <c r="FC101">
        <v>12.0099</v>
      </c>
      <c r="FD101">
        <v>4.989</v>
      </c>
      <c r="FE101">
        <v>3.28835</v>
      </c>
      <c r="FF101">
        <v>9999</v>
      </c>
      <c r="FG101">
        <v>9999</v>
      </c>
      <c r="FH101">
        <v>9999</v>
      </c>
      <c r="FI101">
        <v>233.9</v>
      </c>
      <c r="FJ101">
        <v>1.86721</v>
      </c>
      <c r="FK101">
        <v>1.86628</v>
      </c>
      <c r="FL101">
        <v>1.86568</v>
      </c>
      <c r="FM101">
        <v>1.86569</v>
      </c>
      <c r="FN101">
        <v>1.86746</v>
      </c>
      <c r="FO101">
        <v>1.86996</v>
      </c>
      <c r="FP101">
        <v>1.86859</v>
      </c>
      <c r="FQ101">
        <v>1.87006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-6.57</v>
      </c>
      <c r="GF101">
        <v>-0.1684</v>
      </c>
      <c r="GG101">
        <v>-2.195102806586654</v>
      </c>
      <c r="GH101">
        <v>-0.004122691595359968</v>
      </c>
      <c r="GI101">
        <v>1.072409145259099E-06</v>
      </c>
      <c r="GJ101">
        <v>-3.02996143763856E-10</v>
      </c>
      <c r="GK101">
        <v>-0.2199643628225807</v>
      </c>
      <c r="GL101">
        <v>-0.007501815610006822</v>
      </c>
      <c r="GM101">
        <v>0.0006897476983249637</v>
      </c>
      <c r="GN101">
        <v>-8.847485469147719E-06</v>
      </c>
      <c r="GO101">
        <v>3</v>
      </c>
      <c r="GP101">
        <v>2326</v>
      </c>
      <c r="GQ101">
        <v>1</v>
      </c>
      <c r="GR101">
        <v>31</v>
      </c>
      <c r="GS101">
        <v>19921.9</v>
      </c>
      <c r="GT101">
        <v>19921.9</v>
      </c>
      <c r="GU101">
        <v>2.73071</v>
      </c>
      <c r="GV101">
        <v>2.1936</v>
      </c>
      <c r="GW101">
        <v>1.39648</v>
      </c>
      <c r="GX101">
        <v>2.35474</v>
      </c>
      <c r="GY101">
        <v>1.49536</v>
      </c>
      <c r="GZ101">
        <v>2.34863</v>
      </c>
      <c r="HA101">
        <v>34.5777</v>
      </c>
      <c r="HB101">
        <v>15.9095</v>
      </c>
      <c r="HC101">
        <v>18</v>
      </c>
      <c r="HD101">
        <v>531.136</v>
      </c>
      <c r="HE101">
        <v>422.545</v>
      </c>
      <c r="HF101">
        <v>25.0006</v>
      </c>
      <c r="HG101">
        <v>27.4797</v>
      </c>
      <c r="HH101">
        <v>30.0008</v>
      </c>
      <c r="HI101">
        <v>27.3502</v>
      </c>
      <c r="HJ101">
        <v>27.2815</v>
      </c>
      <c r="HK101">
        <v>54.6479</v>
      </c>
      <c r="HL101">
        <v>57.283</v>
      </c>
      <c r="HM101">
        <v>0</v>
      </c>
      <c r="HN101">
        <v>25</v>
      </c>
      <c r="HO101">
        <v>1423.25</v>
      </c>
      <c r="HP101">
        <v>11.0817</v>
      </c>
      <c r="HQ101">
        <v>100.68</v>
      </c>
      <c r="HR101">
        <v>100.676</v>
      </c>
    </row>
    <row r="102" spans="1:226">
      <c r="A102">
        <v>86</v>
      </c>
      <c r="B102">
        <v>1663338258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1663338250.5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1426.91298357848</v>
      </c>
      <c r="AK102">
        <v>1390.339454545454</v>
      </c>
      <c r="AL102">
        <v>3.319950082614766</v>
      </c>
      <c r="AM102">
        <v>64.82162576827348</v>
      </c>
      <c r="AN102">
        <f>(AP102 - AO102 + BO102*1E3/(8.314*(BQ102+273.15)) * AR102/BN102 * AQ102) * BN102/(100*BB102) * 1000/(1000 - AP102)</f>
        <v>0</v>
      </c>
      <c r="AO102">
        <v>11.14821903277599</v>
      </c>
      <c r="AP102">
        <v>19.45577818181818</v>
      </c>
      <c r="AQ102">
        <v>-6.503668210180111E-06</v>
      </c>
      <c r="AR102">
        <v>87.88653893097961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1663338250.5</v>
      </c>
      <c r="BH102">
        <v>1340.344444444444</v>
      </c>
      <c r="BI102">
        <v>1396.125185185186</v>
      </c>
      <c r="BJ102">
        <v>19.46225925925926</v>
      </c>
      <c r="BK102">
        <v>11.13924444444444</v>
      </c>
      <c r="BL102">
        <v>1346.887037037037</v>
      </c>
      <c r="BM102">
        <v>19.63061111111111</v>
      </c>
      <c r="BN102">
        <v>500.0682222222222</v>
      </c>
      <c r="BO102">
        <v>90.68303703703704</v>
      </c>
      <c r="BP102">
        <v>0.1000259851851852</v>
      </c>
      <c r="BQ102">
        <v>26.80511111111111</v>
      </c>
      <c r="BR102">
        <v>25.9284037037037</v>
      </c>
      <c r="BS102">
        <v>999.9000000000001</v>
      </c>
      <c r="BT102">
        <v>0</v>
      </c>
      <c r="BU102">
        <v>0</v>
      </c>
      <c r="BV102">
        <v>9999.932222222222</v>
      </c>
      <c r="BW102">
        <v>0</v>
      </c>
      <c r="BX102">
        <v>725.4309259259259</v>
      </c>
      <c r="BY102">
        <v>-55.7797962962963</v>
      </c>
      <c r="BZ102">
        <v>1366.947407407408</v>
      </c>
      <c r="CA102">
        <v>1411.850740740741</v>
      </c>
      <c r="CB102">
        <v>8.323013333333332</v>
      </c>
      <c r="CC102">
        <v>1396.125185185186</v>
      </c>
      <c r="CD102">
        <v>11.13924444444444</v>
      </c>
      <c r="CE102">
        <v>1.764895555555556</v>
      </c>
      <c r="CF102">
        <v>1.010141111111111</v>
      </c>
      <c r="CG102">
        <v>15.4793037037037</v>
      </c>
      <c r="CH102">
        <v>7.06345888888889</v>
      </c>
      <c r="CI102">
        <v>1499.996296296296</v>
      </c>
      <c r="CJ102">
        <v>0.9729965555555558</v>
      </c>
      <c r="CK102">
        <v>0.02700322592592593</v>
      </c>
      <c r="CL102">
        <v>0</v>
      </c>
      <c r="CM102">
        <v>2.375907407407408</v>
      </c>
      <c r="CN102">
        <v>0</v>
      </c>
      <c r="CO102">
        <v>12906.63703703704</v>
      </c>
      <c r="CP102">
        <v>12533.33333333334</v>
      </c>
      <c r="CQ102">
        <v>36.618</v>
      </c>
      <c r="CR102">
        <v>38.20566666666667</v>
      </c>
      <c r="CS102">
        <v>37.12959259259259</v>
      </c>
      <c r="CT102">
        <v>37.39566666666666</v>
      </c>
      <c r="CU102">
        <v>36.187</v>
      </c>
      <c r="CV102">
        <v>1459.491481481482</v>
      </c>
      <c r="CW102">
        <v>40.50259259259259</v>
      </c>
      <c r="CX102">
        <v>0</v>
      </c>
      <c r="CY102">
        <v>1663338258.2</v>
      </c>
      <c r="CZ102">
        <v>0</v>
      </c>
      <c r="DA102">
        <v>0</v>
      </c>
      <c r="DB102" t="s">
        <v>356</v>
      </c>
      <c r="DC102">
        <v>1662142938.1</v>
      </c>
      <c r="DD102">
        <v>1662142938.1</v>
      </c>
      <c r="DE102">
        <v>0</v>
      </c>
      <c r="DF102">
        <v>0.077</v>
      </c>
      <c r="DG102">
        <v>-0.133</v>
      </c>
      <c r="DH102">
        <v>-3.393</v>
      </c>
      <c r="DI102">
        <v>-0.24</v>
      </c>
      <c r="DJ102">
        <v>419</v>
      </c>
      <c r="DK102">
        <v>24</v>
      </c>
      <c r="DL102">
        <v>0.26</v>
      </c>
      <c r="DM102">
        <v>0.23</v>
      </c>
      <c r="DN102">
        <v>-55.69915853658537</v>
      </c>
      <c r="DO102">
        <v>-0.2215735191639052</v>
      </c>
      <c r="DP102">
        <v>0.1603090186219003</v>
      </c>
      <c r="DQ102">
        <v>0</v>
      </c>
      <c r="DR102">
        <v>8.322532682926829</v>
      </c>
      <c r="DS102">
        <v>-0.032943135888496</v>
      </c>
      <c r="DT102">
        <v>0.01214765480214803</v>
      </c>
      <c r="DU102">
        <v>1</v>
      </c>
      <c r="DV102">
        <v>1</v>
      </c>
      <c r="DW102">
        <v>2</v>
      </c>
      <c r="DX102" t="s">
        <v>357</v>
      </c>
      <c r="DY102">
        <v>2.98206</v>
      </c>
      <c r="DZ102">
        <v>2.71566</v>
      </c>
      <c r="EA102">
        <v>0.210614</v>
      </c>
      <c r="EB102">
        <v>0.213044</v>
      </c>
      <c r="EC102">
        <v>0.0930815</v>
      </c>
      <c r="ED102">
        <v>0.0607868</v>
      </c>
      <c r="EE102">
        <v>24991.1</v>
      </c>
      <c r="EF102">
        <v>25034.3</v>
      </c>
      <c r="EG102">
        <v>29429.9</v>
      </c>
      <c r="EH102">
        <v>29424.3</v>
      </c>
      <c r="EI102">
        <v>35388.1</v>
      </c>
      <c r="EJ102">
        <v>36736</v>
      </c>
      <c r="EK102">
        <v>41480.9</v>
      </c>
      <c r="EL102">
        <v>41910.5</v>
      </c>
      <c r="EM102">
        <v>1.96423</v>
      </c>
      <c r="EN102">
        <v>1.86245</v>
      </c>
      <c r="EO102">
        <v>0.0147298</v>
      </c>
      <c r="EP102">
        <v>0</v>
      </c>
      <c r="EQ102">
        <v>25.6871</v>
      </c>
      <c r="ER102">
        <v>999.9</v>
      </c>
      <c r="ES102">
        <v>61.3</v>
      </c>
      <c r="ET102">
        <v>30.3</v>
      </c>
      <c r="EU102">
        <v>29.2981</v>
      </c>
      <c r="EV102">
        <v>63.487</v>
      </c>
      <c r="EW102">
        <v>34.6955</v>
      </c>
      <c r="EX102">
        <v>1</v>
      </c>
      <c r="EY102">
        <v>0.0107495</v>
      </c>
      <c r="EZ102">
        <v>0.688344</v>
      </c>
      <c r="FA102">
        <v>20.3893</v>
      </c>
      <c r="FB102">
        <v>5.21684</v>
      </c>
      <c r="FC102">
        <v>12.0099</v>
      </c>
      <c r="FD102">
        <v>4.9894</v>
      </c>
      <c r="FE102">
        <v>3.28848</v>
      </c>
      <c r="FF102">
        <v>9999</v>
      </c>
      <c r="FG102">
        <v>9999</v>
      </c>
      <c r="FH102">
        <v>9999</v>
      </c>
      <c r="FI102">
        <v>233.9</v>
      </c>
      <c r="FJ102">
        <v>1.86722</v>
      </c>
      <c r="FK102">
        <v>1.86628</v>
      </c>
      <c r="FL102">
        <v>1.86569</v>
      </c>
      <c r="FM102">
        <v>1.86567</v>
      </c>
      <c r="FN102">
        <v>1.86746</v>
      </c>
      <c r="FO102">
        <v>1.86996</v>
      </c>
      <c r="FP102">
        <v>1.86859</v>
      </c>
      <c r="FQ102">
        <v>1.87006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-6.61</v>
      </c>
      <c r="GF102">
        <v>-0.1684</v>
      </c>
      <c r="GG102">
        <v>-2.195102806586654</v>
      </c>
      <c r="GH102">
        <v>-0.004122691595359968</v>
      </c>
      <c r="GI102">
        <v>1.072409145259099E-06</v>
      </c>
      <c r="GJ102">
        <v>-3.02996143763856E-10</v>
      </c>
      <c r="GK102">
        <v>-0.2199643628225807</v>
      </c>
      <c r="GL102">
        <v>-0.007501815610006822</v>
      </c>
      <c r="GM102">
        <v>0.0006897476983249637</v>
      </c>
      <c r="GN102">
        <v>-8.847485469147719E-06</v>
      </c>
      <c r="GO102">
        <v>3</v>
      </c>
      <c r="GP102">
        <v>2326</v>
      </c>
      <c r="GQ102">
        <v>1</v>
      </c>
      <c r="GR102">
        <v>31</v>
      </c>
      <c r="GS102">
        <v>19922</v>
      </c>
      <c r="GT102">
        <v>19922</v>
      </c>
      <c r="GU102">
        <v>2.75391</v>
      </c>
      <c r="GV102">
        <v>2.19604</v>
      </c>
      <c r="GW102">
        <v>1.39648</v>
      </c>
      <c r="GX102">
        <v>2.35718</v>
      </c>
      <c r="GY102">
        <v>1.49536</v>
      </c>
      <c r="GZ102">
        <v>2.34863</v>
      </c>
      <c r="HA102">
        <v>34.5777</v>
      </c>
      <c r="HB102">
        <v>15.9095</v>
      </c>
      <c r="HC102">
        <v>18</v>
      </c>
      <c r="HD102">
        <v>531.2089999999999</v>
      </c>
      <c r="HE102">
        <v>422.432</v>
      </c>
      <c r="HF102">
        <v>24.9998</v>
      </c>
      <c r="HG102">
        <v>27.4889</v>
      </c>
      <c r="HH102">
        <v>30.0009</v>
      </c>
      <c r="HI102">
        <v>27.3583</v>
      </c>
      <c r="HJ102">
        <v>27.2901</v>
      </c>
      <c r="HK102">
        <v>55.1234</v>
      </c>
      <c r="HL102">
        <v>57.283</v>
      </c>
      <c r="HM102">
        <v>0</v>
      </c>
      <c r="HN102">
        <v>25</v>
      </c>
      <c r="HO102">
        <v>1436.63</v>
      </c>
      <c r="HP102">
        <v>11.0792</v>
      </c>
      <c r="HQ102">
        <v>100.678</v>
      </c>
      <c r="HR102">
        <v>100.674</v>
      </c>
    </row>
    <row r="103" spans="1:226">
      <c r="A103">
        <v>87</v>
      </c>
      <c r="B103">
        <v>1663338263</v>
      </c>
      <c r="C103">
        <v>521.5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1663338255.214286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1444.646427358057</v>
      </c>
      <c r="AK103">
        <v>1407.485878787879</v>
      </c>
      <c r="AL103">
        <v>3.432016056852654</v>
      </c>
      <c r="AM103">
        <v>64.82162576827348</v>
      </c>
      <c r="AN103">
        <f>(AP103 - AO103 + BO103*1E3/(8.314*(BQ103+273.15)) * AR103/BN103 * AQ103) * BN103/(100*BB103) * 1000/(1000 - AP103)</f>
        <v>0</v>
      </c>
      <c r="AO103">
        <v>11.16523629982029</v>
      </c>
      <c r="AP103">
        <v>19.45538969696969</v>
      </c>
      <c r="AQ103">
        <v>-2.873391437125541E-06</v>
      </c>
      <c r="AR103">
        <v>87.88653893097961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1663338255.214286</v>
      </c>
      <c r="BH103">
        <v>1355.912857142857</v>
      </c>
      <c r="BI103">
        <v>1411.901428571429</v>
      </c>
      <c r="BJ103">
        <v>19.45677857142857</v>
      </c>
      <c r="BK103">
        <v>11.14746428571428</v>
      </c>
      <c r="BL103">
        <v>1362.502142857143</v>
      </c>
      <c r="BM103">
        <v>19.62517857142857</v>
      </c>
      <c r="BN103">
        <v>500.0543214285713</v>
      </c>
      <c r="BO103">
        <v>90.68346428571428</v>
      </c>
      <c r="BP103">
        <v>0.09999644642857142</v>
      </c>
      <c r="BQ103">
        <v>26.80091428571428</v>
      </c>
      <c r="BR103">
        <v>25.92720357142857</v>
      </c>
      <c r="BS103">
        <v>999.9000000000002</v>
      </c>
      <c r="BT103">
        <v>0</v>
      </c>
      <c r="BU103">
        <v>0</v>
      </c>
      <c r="BV103">
        <v>10005.35642857143</v>
      </c>
      <c r="BW103">
        <v>0</v>
      </c>
      <c r="BX103">
        <v>722.9492857142858</v>
      </c>
      <c r="BY103">
        <v>-55.98716428571429</v>
      </c>
      <c r="BZ103">
        <v>1382.818214285714</v>
      </c>
      <c r="CA103">
        <v>1427.816428571428</v>
      </c>
      <c r="CB103">
        <v>8.30931142857143</v>
      </c>
      <c r="CC103">
        <v>1411.901428571429</v>
      </c>
      <c r="CD103">
        <v>11.14746428571428</v>
      </c>
      <c r="CE103">
        <v>1.764406428571429</v>
      </c>
      <c r="CF103">
        <v>1.010891785714286</v>
      </c>
      <c r="CG103">
        <v>15.47498214285714</v>
      </c>
      <c r="CH103">
        <v>7.07429142857143</v>
      </c>
      <c r="CI103">
        <v>1499.986071428572</v>
      </c>
      <c r="CJ103">
        <v>0.972996285714286</v>
      </c>
      <c r="CK103">
        <v>0.02700346428571429</v>
      </c>
      <c r="CL103">
        <v>0</v>
      </c>
      <c r="CM103">
        <v>2.313282142857143</v>
      </c>
      <c r="CN103">
        <v>0</v>
      </c>
      <c r="CO103">
        <v>12917.75357142858</v>
      </c>
      <c r="CP103">
        <v>12533.23928571428</v>
      </c>
      <c r="CQ103">
        <v>36.598</v>
      </c>
      <c r="CR103">
        <v>38.19599999999999</v>
      </c>
      <c r="CS103">
        <v>37.125</v>
      </c>
      <c r="CT103">
        <v>37.37721428571428</v>
      </c>
      <c r="CU103">
        <v>36.18035714285714</v>
      </c>
      <c r="CV103">
        <v>1459.480357142857</v>
      </c>
      <c r="CW103">
        <v>40.50214285714286</v>
      </c>
      <c r="CX103">
        <v>0</v>
      </c>
      <c r="CY103">
        <v>1663338263</v>
      </c>
      <c r="CZ103">
        <v>0</v>
      </c>
      <c r="DA103">
        <v>0</v>
      </c>
      <c r="DB103" t="s">
        <v>356</v>
      </c>
      <c r="DC103">
        <v>1662142938.1</v>
      </c>
      <c r="DD103">
        <v>1662142938.1</v>
      </c>
      <c r="DE103">
        <v>0</v>
      </c>
      <c r="DF103">
        <v>0.077</v>
      </c>
      <c r="DG103">
        <v>-0.133</v>
      </c>
      <c r="DH103">
        <v>-3.393</v>
      </c>
      <c r="DI103">
        <v>-0.24</v>
      </c>
      <c r="DJ103">
        <v>419</v>
      </c>
      <c r="DK103">
        <v>24</v>
      </c>
      <c r="DL103">
        <v>0.26</v>
      </c>
      <c r="DM103">
        <v>0.23</v>
      </c>
      <c r="DN103">
        <v>-55.92425609756097</v>
      </c>
      <c r="DO103">
        <v>-2.157081533101067</v>
      </c>
      <c r="DP103">
        <v>0.3410494342601396</v>
      </c>
      <c r="DQ103">
        <v>0</v>
      </c>
      <c r="DR103">
        <v>8.316853170731706</v>
      </c>
      <c r="DS103">
        <v>-0.1604136585365984</v>
      </c>
      <c r="DT103">
        <v>0.01729977730563351</v>
      </c>
      <c r="DU103">
        <v>0</v>
      </c>
      <c r="DV103">
        <v>0</v>
      </c>
      <c r="DW103">
        <v>2</v>
      </c>
      <c r="DX103" t="s">
        <v>363</v>
      </c>
      <c r="DY103">
        <v>2.98186</v>
      </c>
      <c r="DZ103">
        <v>2.71556</v>
      </c>
      <c r="EA103">
        <v>0.212189</v>
      </c>
      <c r="EB103">
        <v>0.214542</v>
      </c>
      <c r="EC103">
        <v>0.0930728</v>
      </c>
      <c r="ED103">
        <v>0.0606798</v>
      </c>
      <c r="EE103">
        <v>24941.1</v>
      </c>
      <c r="EF103">
        <v>24986.5</v>
      </c>
      <c r="EG103">
        <v>29429.9</v>
      </c>
      <c r="EH103">
        <v>29424.1</v>
      </c>
      <c r="EI103">
        <v>35388.3</v>
      </c>
      <c r="EJ103">
        <v>36740</v>
      </c>
      <c r="EK103">
        <v>41480.7</v>
      </c>
      <c r="EL103">
        <v>41910.2</v>
      </c>
      <c r="EM103">
        <v>1.96423</v>
      </c>
      <c r="EN103">
        <v>1.8622</v>
      </c>
      <c r="EO103">
        <v>0.0143647</v>
      </c>
      <c r="EP103">
        <v>0</v>
      </c>
      <c r="EQ103">
        <v>25.692</v>
      </c>
      <c r="ER103">
        <v>999.9</v>
      </c>
      <c r="ES103">
        <v>61.4</v>
      </c>
      <c r="ET103">
        <v>30.3</v>
      </c>
      <c r="EU103">
        <v>29.3477</v>
      </c>
      <c r="EV103">
        <v>63.437</v>
      </c>
      <c r="EW103">
        <v>34.8918</v>
      </c>
      <c r="EX103">
        <v>1</v>
      </c>
      <c r="EY103">
        <v>0.0114812</v>
      </c>
      <c r="EZ103">
        <v>0.687478</v>
      </c>
      <c r="FA103">
        <v>20.389</v>
      </c>
      <c r="FB103">
        <v>5.21594</v>
      </c>
      <c r="FC103">
        <v>12.0099</v>
      </c>
      <c r="FD103">
        <v>4.98875</v>
      </c>
      <c r="FE103">
        <v>3.28825</v>
      </c>
      <c r="FF103">
        <v>9999</v>
      </c>
      <c r="FG103">
        <v>9999</v>
      </c>
      <c r="FH103">
        <v>9999</v>
      </c>
      <c r="FI103">
        <v>233.9</v>
      </c>
      <c r="FJ103">
        <v>1.8672</v>
      </c>
      <c r="FK103">
        <v>1.86629</v>
      </c>
      <c r="FL103">
        <v>1.86568</v>
      </c>
      <c r="FM103">
        <v>1.86569</v>
      </c>
      <c r="FN103">
        <v>1.86749</v>
      </c>
      <c r="FO103">
        <v>1.86996</v>
      </c>
      <c r="FP103">
        <v>1.86859</v>
      </c>
      <c r="FQ103">
        <v>1.87005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-6.66</v>
      </c>
      <c r="GF103">
        <v>-0.1684</v>
      </c>
      <c r="GG103">
        <v>-2.195102806586654</v>
      </c>
      <c r="GH103">
        <v>-0.004122691595359968</v>
      </c>
      <c r="GI103">
        <v>1.072409145259099E-06</v>
      </c>
      <c r="GJ103">
        <v>-3.02996143763856E-10</v>
      </c>
      <c r="GK103">
        <v>-0.2199643628225807</v>
      </c>
      <c r="GL103">
        <v>-0.007501815610006822</v>
      </c>
      <c r="GM103">
        <v>0.0006897476983249637</v>
      </c>
      <c r="GN103">
        <v>-8.847485469147719E-06</v>
      </c>
      <c r="GO103">
        <v>3</v>
      </c>
      <c r="GP103">
        <v>2326</v>
      </c>
      <c r="GQ103">
        <v>1</v>
      </c>
      <c r="GR103">
        <v>31</v>
      </c>
      <c r="GS103">
        <v>19922.1</v>
      </c>
      <c r="GT103">
        <v>19922.1</v>
      </c>
      <c r="GU103">
        <v>2.78198</v>
      </c>
      <c r="GV103">
        <v>2.18872</v>
      </c>
      <c r="GW103">
        <v>1.39648</v>
      </c>
      <c r="GX103">
        <v>2.35596</v>
      </c>
      <c r="GY103">
        <v>1.49536</v>
      </c>
      <c r="GZ103">
        <v>2.43652</v>
      </c>
      <c r="HA103">
        <v>34.6006</v>
      </c>
      <c r="HB103">
        <v>15.9095</v>
      </c>
      <c r="HC103">
        <v>18</v>
      </c>
      <c r="HD103">
        <v>531.287</v>
      </c>
      <c r="HE103">
        <v>422.347</v>
      </c>
      <c r="HF103">
        <v>24.9999</v>
      </c>
      <c r="HG103">
        <v>27.4982</v>
      </c>
      <c r="HH103">
        <v>30.0008</v>
      </c>
      <c r="HI103">
        <v>27.3669</v>
      </c>
      <c r="HJ103">
        <v>27.2987</v>
      </c>
      <c r="HK103">
        <v>55.662</v>
      </c>
      <c r="HL103">
        <v>57.5588</v>
      </c>
      <c r="HM103">
        <v>0</v>
      </c>
      <c r="HN103">
        <v>25</v>
      </c>
      <c r="HO103">
        <v>1456.68</v>
      </c>
      <c r="HP103">
        <v>11.0899</v>
      </c>
      <c r="HQ103">
        <v>100.678</v>
      </c>
      <c r="HR103">
        <v>100.674</v>
      </c>
    </row>
    <row r="104" spans="1:226">
      <c r="A104">
        <v>88</v>
      </c>
      <c r="B104">
        <v>1663338268</v>
      </c>
      <c r="C104">
        <v>526.5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1663338260.5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1460.927390415242</v>
      </c>
      <c r="AK104">
        <v>1424.252909090909</v>
      </c>
      <c r="AL104">
        <v>3.336356814201501</v>
      </c>
      <c r="AM104">
        <v>64.82162576827348</v>
      </c>
      <c r="AN104">
        <f>(AP104 - AO104 + BO104*1E3/(8.314*(BQ104+273.15)) * AR104/BN104 * AQ104) * BN104/(100*BB104) * 1000/(1000 - AP104)</f>
        <v>0</v>
      </c>
      <c r="AO104">
        <v>11.09123364476802</v>
      </c>
      <c r="AP104">
        <v>19.4312109090909</v>
      </c>
      <c r="AQ104">
        <v>-0.000126539484079544</v>
      </c>
      <c r="AR104">
        <v>87.88653893097961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1663338260.5</v>
      </c>
      <c r="BH104">
        <v>1373.382222222222</v>
      </c>
      <c r="BI104">
        <v>1429.511851851852</v>
      </c>
      <c r="BJ104">
        <v>19.45136666666667</v>
      </c>
      <c r="BK104">
        <v>11.13278518518518</v>
      </c>
      <c r="BL104">
        <v>1380.021851851852</v>
      </c>
      <c r="BM104">
        <v>19.61981481481482</v>
      </c>
      <c r="BN104">
        <v>500.061037037037</v>
      </c>
      <c r="BO104">
        <v>90.68369999999999</v>
      </c>
      <c r="BP104">
        <v>0.1000253185185185</v>
      </c>
      <c r="BQ104">
        <v>26.79808148148148</v>
      </c>
      <c r="BR104">
        <v>25.92762962962963</v>
      </c>
      <c r="BS104">
        <v>999.9000000000001</v>
      </c>
      <c r="BT104">
        <v>0</v>
      </c>
      <c r="BU104">
        <v>0</v>
      </c>
      <c r="BV104">
        <v>10007.03074074074</v>
      </c>
      <c r="BW104">
        <v>0</v>
      </c>
      <c r="BX104">
        <v>725.7538888888889</v>
      </c>
      <c r="BY104">
        <v>-56.12947037037038</v>
      </c>
      <c r="BZ104">
        <v>1400.626296296296</v>
      </c>
      <c r="CA104">
        <v>1445.603703703704</v>
      </c>
      <c r="CB104">
        <v>8.318586666666667</v>
      </c>
      <c r="CC104">
        <v>1429.511851851852</v>
      </c>
      <c r="CD104">
        <v>11.13278518518518</v>
      </c>
      <c r="CE104">
        <v>1.763921111111111</v>
      </c>
      <c r="CF104">
        <v>1.009562592592593</v>
      </c>
      <c r="CG104">
        <v>15.47068148148148</v>
      </c>
      <c r="CH104">
        <v>7.055051481481481</v>
      </c>
      <c r="CI104">
        <v>1499.990740740741</v>
      </c>
      <c r="CJ104">
        <v>0.9729965555555558</v>
      </c>
      <c r="CK104">
        <v>0.02700322592592593</v>
      </c>
      <c r="CL104">
        <v>0</v>
      </c>
      <c r="CM104">
        <v>2.227851851851852</v>
      </c>
      <c r="CN104">
        <v>0</v>
      </c>
      <c r="CO104">
        <v>12947.93703703704</v>
      </c>
      <c r="CP104">
        <v>12533.27037037037</v>
      </c>
      <c r="CQ104">
        <v>36.576</v>
      </c>
      <c r="CR104">
        <v>38.187</v>
      </c>
      <c r="CS104">
        <v>37.125</v>
      </c>
      <c r="CT104">
        <v>37.375</v>
      </c>
      <c r="CU104">
        <v>36.15944444444444</v>
      </c>
      <c r="CV104">
        <v>1459.485185185185</v>
      </c>
      <c r="CW104">
        <v>40.50185185185185</v>
      </c>
      <c r="CX104">
        <v>0</v>
      </c>
      <c r="CY104">
        <v>1663338267.8</v>
      </c>
      <c r="CZ104">
        <v>0</v>
      </c>
      <c r="DA104">
        <v>0</v>
      </c>
      <c r="DB104" t="s">
        <v>356</v>
      </c>
      <c r="DC104">
        <v>1662142938.1</v>
      </c>
      <c r="DD104">
        <v>1662142938.1</v>
      </c>
      <c r="DE104">
        <v>0</v>
      </c>
      <c r="DF104">
        <v>0.077</v>
      </c>
      <c r="DG104">
        <v>-0.133</v>
      </c>
      <c r="DH104">
        <v>-3.393</v>
      </c>
      <c r="DI104">
        <v>-0.24</v>
      </c>
      <c r="DJ104">
        <v>419</v>
      </c>
      <c r="DK104">
        <v>24</v>
      </c>
      <c r="DL104">
        <v>0.26</v>
      </c>
      <c r="DM104">
        <v>0.23</v>
      </c>
      <c r="DN104">
        <v>-56.01309999999999</v>
      </c>
      <c r="DO104">
        <v>-2.15575609756066</v>
      </c>
      <c r="DP104">
        <v>0.3471901690716488</v>
      </c>
      <c r="DQ104">
        <v>0</v>
      </c>
      <c r="DR104">
        <v>8.319149250000001</v>
      </c>
      <c r="DS104">
        <v>0.05853579737334911</v>
      </c>
      <c r="DT104">
        <v>0.02188127514423008</v>
      </c>
      <c r="DU104">
        <v>1</v>
      </c>
      <c r="DV104">
        <v>1</v>
      </c>
      <c r="DW104">
        <v>2</v>
      </c>
      <c r="DX104" t="s">
        <v>357</v>
      </c>
      <c r="DY104">
        <v>2.98191</v>
      </c>
      <c r="DZ104">
        <v>2.71571</v>
      </c>
      <c r="EA104">
        <v>0.213729</v>
      </c>
      <c r="EB104">
        <v>0.21608</v>
      </c>
      <c r="EC104">
        <v>0.0929811</v>
      </c>
      <c r="ED104">
        <v>0.0604523</v>
      </c>
      <c r="EE104">
        <v>24891.4</v>
      </c>
      <c r="EF104">
        <v>24936.9</v>
      </c>
      <c r="EG104">
        <v>29428.8</v>
      </c>
      <c r="EH104">
        <v>29423.4</v>
      </c>
      <c r="EI104">
        <v>35390.9</v>
      </c>
      <c r="EJ104">
        <v>36748</v>
      </c>
      <c r="EK104">
        <v>41479.5</v>
      </c>
      <c r="EL104">
        <v>41909.1</v>
      </c>
      <c r="EM104">
        <v>1.96417</v>
      </c>
      <c r="EN104">
        <v>1.86185</v>
      </c>
      <c r="EO104">
        <v>0.0140741</v>
      </c>
      <c r="EP104">
        <v>0</v>
      </c>
      <c r="EQ104">
        <v>25.6968</v>
      </c>
      <c r="ER104">
        <v>999.9</v>
      </c>
      <c r="ES104">
        <v>61.4</v>
      </c>
      <c r="ET104">
        <v>30.3</v>
      </c>
      <c r="EU104">
        <v>29.3473</v>
      </c>
      <c r="EV104">
        <v>63.597</v>
      </c>
      <c r="EW104">
        <v>35.2564</v>
      </c>
      <c r="EX104">
        <v>1</v>
      </c>
      <c r="EY104">
        <v>0.0123247</v>
      </c>
      <c r="EZ104">
        <v>0.693434</v>
      </c>
      <c r="FA104">
        <v>20.3891</v>
      </c>
      <c r="FB104">
        <v>5.21744</v>
      </c>
      <c r="FC104">
        <v>12.0099</v>
      </c>
      <c r="FD104">
        <v>4.98925</v>
      </c>
      <c r="FE104">
        <v>3.28845</v>
      </c>
      <c r="FF104">
        <v>9999</v>
      </c>
      <c r="FG104">
        <v>9999</v>
      </c>
      <c r="FH104">
        <v>9999</v>
      </c>
      <c r="FI104">
        <v>233.9</v>
      </c>
      <c r="FJ104">
        <v>1.86721</v>
      </c>
      <c r="FK104">
        <v>1.86629</v>
      </c>
      <c r="FL104">
        <v>1.86568</v>
      </c>
      <c r="FM104">
        <v>1.86567</v>
      </c>
      <c r="FN104">
        <v>1.86749</v>
      </c>
      <c r="FO104">
        <v>1.86996</v>
      </c>
      <c r="FP104">
        <v>1.86859</v>
      </c>
      <c r="FQ104">
        <v>1.87004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-6.71</v>
      </c>
      <c r="GF104">
        <v>-0.1687</v>
      </c>
      <c r="GG104">
        <v>-2.195102806586654</v>
      </c>
      <c r="GH104">
        <v>-0.004122691595359968</v>
      </c>
      <c r="GI104">
        <v>1.072409145259099E-06</v>
      </c>
      <c r="GJ104">
        <v>-3.02996143763856E-10</v>
      </c>
      <c r="GK104">
        <v>-0.2199643628225807</v>
      </c>
      <c r="GL104">
        <v>-0.007501815610006822</v>
      </c>
      <c r="GM104">
        <v>0.0006897476983249637</v>
      </c>
      <c r="GN104">
        <v>-8.847485469147719E-06</v>
      </c>
      <c r="GO104">
        <v>3</v>
      </c>
      <c r="GP104">
        <v>2326</v>
      </c>
      <c r="GQ104">
        <v>1</v>
      </c>
      <c r="GR104">
        <v>31</v>
      </c>
      <c r="GS104">
        <v>19922.2</v>
      </c>
      <c r="GT104">
        <v>19922.2</v>
      </c>
      <c r="GU104">
        <v>2.80518</v>
      </c>
      <c r="GV104">
        <v>2.19604</v>
      </c>
      <c r="GW104">
        <v>1.39648</v>
      </c>
      <c r="GX104">
        <v>2.35718</v>
      </c>
      <c r="GY104">
        <v>1.49536</v>
      </c>
      <c r="GZ104">
        <v>2.33398</v>
      </c>
      <c r="HA104">
        <v>34.6006</v>
      </c>
      <c r="HB104">
        <v>15.9095</v>
      </c>
      <c r="HC104">
        <v>18</v>
      </c>
      <c r="HD104">
        <v>531.332</v>
      </c>
      <c r="HE104">
        <v>422.204</v>
      </c>
      <c r="HF104">
        <v>25.0007</v>
      </c>
      <c r="HG104">
        <v>27.5076</v>
      </c>
      <c r="HH104">
        <v>30.0009</v>
      </c>
      <c r="HI104">
        <v>27.3756</v>
      </c>
      <c r="HJ104">
        <v>27.3073</v>
      </c>
      <c r="HK104">
        <v>56.1367</v>
      </c>
      <c r="HL104">
        <v>57.5588</v>
      </c>
      <c r="HM104">
        <v>0</v>
      </c>
      <c r="HN104">
        <v>25</v>
      </c>
      <c r="HO104">
        <v>1470.06</v>
      </c>
      <c r="HP104">
        <v>11.1228</v>
      </c>
      <c r="HQ104">
        <v>100.675</v>
      </c>
      <c r="HR104">
        <v>100.671</v>
      </c>
    </row>
    <row r="105" spans="1:226">
      <c r="A105">
        <v>89</v>
      </c>
      <c r="B105">
        <v>1663338273</v>
      </c>
      <c r="C105">
        <v>531.5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1663338265.214286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1478.312935206315</v>
      </c>
      <c r="AK105">
        <v>1441.332242424242</v>
      </c>
      <c r="AL105">
        <v>3.428149081340113</v>
      </c>
      <c r="AM105">
        <v>64.82162576827348</v>
      </c>
      <c r="AN105">
        <f>(AP105 - AO105 + BO105*1E3/(8.314*(BQ105+273.15)) * AR105/BN105 * AQ105) * BN105/(100*BB105) * 1000/(1000 - AP105)</f>
        <v>0</v>
      </c>
      <c r="AO105">
        <v>11.07972820639474</v>
      </c>
      <c r="AP105">
        <v>19.41095393939394</v>
      </c>
      <c r="AQ105">
        <v>-0.003852623317884173</v>
      </c>
      <c r="AR105">
        <v>87.88653893097961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1663338265.214286</v>
      </c>
      <c r="BH105">
        <v>1389.048214285714</v>
      </c>
      <c r="BI105">
        <v>1445.443214285714</v>
      </c>
      <c r="BJ105">
        <v>19.43931428571429</v>
      </c>
      <c r="BK105">
        <v>11.11140714285714</v>
      </c>
      <c r="BL105">
        <v>1395.732857142857</v>
      </c>
      <c r="BM105">
        <v>19.60788214285714</v>
      </c>
      <c r="BN105">
        <v>500.0551071428571</v>
      </c>
      <c r="BO105">
        <v>90.68365357142855</v>
      </c>
      <c r="BP105">
        <v>0.09998036071428572</v>
      </c>
      <c r="BQ105">
        <v>26.79847142857142</v>
      </c>
      <c r="BR105">
        <v>25.92888571428572</v>
      </c>
      <c r="BS105">
        <v>999.9000000000002</v>
      </c>
      <c r="BT105">
        <v>0</v>
      </c>
      <c r="BU105">
        <v>0</v>
      </c>
      <c r="BV105">
        <v>10003.67678571429</v>
      </c>
      <c r="BW105">
        <v>0</v>
      </c>
      <c r="BX105">
        <v>713.672857142857</v>
      </c>
      <c r="BY105">
        <v>-56.39461785714286</v>
      </c>
      <c r="BZ105">
        <v>1416.586071428572</v>
      </c>
      <c r="CA105">
        <v>1461.682857142857</v>
      </c>
      <c r="CB105">
        <v>8.327907857142858</v>
      </c>
      <c r="CC105">
        <v>1445.443214285714</v>
      </c>
      <c r="CD105">
        <v>11.11140714285714</v>
      </c>
      <c r="CE105">
        <v>1.7628275</v>
      </c>
      <c r="CF105">
        <v>1.007623928571429</v>
      </c>
      <c r="CG105">
        <v>15.46101428571429</v>
      </c>
      <c r="CH105">
        <v>7.027004999999998</v>
      </c>
      <c r="CI105">
        <v>1499.993571428572</v>
      </c>
      <c r="CJ105">
        <v>0.9729965000000002</v>
      </c>
      <c r="CK105">
        <v>0.027003275</v>
      </c>
      <c r="CL105">
        <v>0</v>
      </c>
      <c r="CM105">
        <v>2.281996428571429</v>
      </c>
      <c r="CN105">
        <v>0</v>
      </c>
      <c r="CO105">
        <v>12918.81071428572</v>
      </c>
      <c r="CP105">
        <v>12533.3</v>
      </c>
      <c r="CQ105">
        <v>36.562</v>
      </c>
      <c r="CR105">
        <v>38.187</v>
      </c>
      <c r="CS105">
        <v>37.125</v>
      </c>
      <c r="CT105">
        <v>37.375</v>
      </c>
      <c r="CU105">
        <v>36.1405</v>
      </c>
      <c r="CV105">
        <v>1459.488928571429</v>
      </c>
      <c r="CW105">
        <v>40.50107142857143</v>
      </c>
      <c r="CX105">
        <v>0</v>
      </c>
      <c r="CY105">
        <v>1663338273.2</v>
      </c>
      <c r="CZ105">
        <v>0</v>
      </c>
      <c r="DA105">
        <v>0</v>
      </c>
      <c r="DB105" t="s">
        <v>356</v>
      </c>
      <c r="DC105">
        <v>1662142938.1</v>
      </c>
      <c r="DD105">
        <v>1662142938.1</v>
      </c>
      <c r="DE105">
        <v>0</v>
      </c>
      <c r="DF105">
        <v>0.077</v>
      </c>
      <c r="DG105">
        <v>-0.133</v>
      </c>
      <c r="DH105">
        <v>-3.393</v>
      </c>
      <c r="DI105">
        <v>-0.24</v>
      </c>
      <c r="DJ105">
        <v>419</v>
      </c>
      <c r="DK105">
        <v>24</v>
      </c>
      <c r="DL105">
        <v>0.26</v>
      </c>
      <c r="DM105">
        <v>0.23</v>
      </c>
      <c r="DN105">
        <v>-56.20889750000001</v>
      </c>
      <c r="DO105">
        <v>-3.133216885553245</v>
      </c>
      <c r="DP105">
        <v>0.40361374139609</v>
      </c>
      <c r="DQ105">
        <v>0</v>
      </c>
      <c r="DR105">
        <v>8.322523499999999</v>
      </c>
      <c r="DS105">
        <v>0.1713007879924913</v>
      </c>
      <c r="DT105">
        <v>0.02397885605590887</v>
      </c>
      <c r="DU105">
        <v>0</v>
      </c>
      <c r="DV105">
        <v>0</v>
      </c>
      <c r="DW105">
        <v>2</v>
      </c>
      <c r="DX105" t="s">
        <v>363</v>
      </c>
      <c r="DY105">
        <v>2.98166</v>
      </c>
      <c r="DZ105">
        <v>2.71544</v>
      </c>
      <c r="EA105">
        <v>0.21528</v>
      </c>
      <c r="EB105">
        <v>0.217547</v>
      </c>
      <c r="EC105">
        <v>0.0929165</v>
      </c>
      <c r="ED105">
        <v>0.0604893</v>
      </c>
      <c r="EE105">
        <v>24842.3</v>
      </c>
      <c r="EF105">
        <v>24890</v>
      </c>
      <c r="EG105">
        <v>29428.9</v>
      </c>
      <c r="EH105">
        <v>29423.1</v>
      </c>
      <c r="EI105">
        <v>35393.3</v>
      </c>
      <c r="EJ105">
        <v>36746.2</v>
      </c>
      <c r="EK105">
        <v>41479.2</v>
      </c>
      <c r="EL105">
        <v>41908.7</v>
      </c>
      <c r="EM105">
        <v>1.96408</v>
      </c>
      <c r="EN105">
        <v>1.86168</v>
      </c>
      <c r="EO105">
        <v>0.0137985</v>
      </c>
      <c r="EP105">
        <v>0</v>
      </c>
      <c r="EQ105">
        <v>25.7006</v>
      </c>
      <c r="ER105">
        <v>999.9</v>
      </c>
      <c r="ES105">
        <v>61.4</v>
      </c>
      <c r="ET105">
        <v>30.3</v>
      </c>
      <c r="EU105">
        <v>29.3477</v>
      </c>
      <c r="EV105">
        <v>63.667</v>
      </c>
      <c r="EW105">
        <v>35.3846</v>
      </c>
      <c r="EX105">
        <v>1</v>
      </c>
      <c r="EY105">
        <v>0.0131529</v>
      </c>
      <c r="EZ105">
        <v>0.695</v>
      </c>
      <c r="FA105">
        <v>20.3891</v>
      </c>
      <c r="FB105">
        <v>5.21714</v>
      </c>
      <c r="FC105">
        <v>12.0099</v>
      </c>
      <c r="FD105">
        <v>4.98915</v>
      </c>
      <c r="FE105">
        <v>3.28842</v>
      </c>
      <c r="FF105">
        <v>9999</v>
      </c>
      <c r="FG105">
        <v>9999</v>
      </c>
      <c r="FH105">
        <v>9999</v>
      </c>
      <c r="FI105">
        <v>233.9</v>
      </c>
      <c r="FJ105">
        <v>1.86722</v>
      </c>
      <c r="FK105">
        <v>1.8663</v>
      </c>
      <c r="FL105">
        <v>1.86569</v>
      </c>
      <c r="FM105">
        <v>1.86569</v>
      </c>
      <c r="FN105">
        <v>1.86749</v>
      </c>
      <c r="FO105">
        <v>1.86996</v>
      </c>
      <c r="FP105">
        <v>1.86859</v>
      </c>
      <c r="FQ105">
        <v>1.8701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-6.76</v>
      </c>
      <c r="GF105">
        <v>-0.1689</v>
      </c>
      <c r="GG105">
        <v>-2.195102806586654</v>
      </c>
      <c r="GH105">
        <v>-0.004122691595359968</v>
      </c>
      <c r="GI105">
        <v>1.072409145259099E-06</v>
      </c>
      <c r="GJ105">
        <v>-3.02996143763856E-10</v>
      </c>
      <c r="GK105">
        <v>-0.2199643628225807</v>
      </c>
      <c r="GL105">
        <v>-0.007501815610006822</v>
      </c>
      <c r="GM105">
        <v>0.0006897476983249637</v>
      </c>
      <c r="GN105">
        <v>-8.847485469147719E-06</v>
      </c>
      <c r="GO105">
        <v>3</v>
      </c>
      <c r="GP105">
        <v>2326</v>
      </c>
      <c r="GQ105">
        <v>1</v>
      </c>
      <c r="GR105">
        <v>31</v>
      </c>
      <c r="GS105">
        <v>19922.2</v>
      </c>
      <c r="GT105">
        <v>19922.2</v>
      </c>
      <c r="GU105">
        <v>2.83081</v>
      </c>
      <c r="GV105">
        <v>2.18872</v>
      </c>
      <c r="GW105">
        <v>1.39648</v>
      </c>
      <c r="GX105">
        <v>2.35596</v>
      </c>
      <c r="GY105">
        <v>1.49536</v>
      </c>
      <c r="GZ105">
        <v>2.42798</v>
      </c>
      <c r="HA105">
        <v>34.6235</v>
      </c>
      <c r="HB105">
        <v>15.9095</v>
      </c>
      <c r="HC105">
        <v>18</v>
      </c>
      <c r="HD105">
        <v>531.3440000000001</v>
      </c>
      <c r="HE105">
        <v>422.168</v>
      </c>
      <c r="HF105">
        <v>25.0004</v>
      </c>
      <c r="HG105">
        <v>27.5171</v>
      </c>
      <c r="HH105">
        <v>30.0008</v>
      </c>
      <c r="HI105">
        <v>27.3843</v>
      </c>
      <c r="HJ105">
        <v>27.3164</v>
      </c>
      <c r="HK105">
        <v>56.6782</v>
      </c>
      <c r="HL105">
        <v>57.5588</v>
      </c>
      <c r="HM105">
        <v>0</v>
      </c>
      <c r="HN105">
        <v>25</v>
      </c>
      <c r="HO105">
        <v>1490.1</v>
      </c>
      <c r="HP105">
        <v>11.1507</v>
      </c>
      <c r="HQ105">
        <v>100.675</v>
      </c>
      <c r="HR105">
        <v>100.67</v>
      </c>
    </row>
    <row r="106" spans="1:226">
      <c r="A106">
        <v>90</v>
      </c>
      <c r="B106">
        <v>1663338277.5</v>
      </c>
      <c r="C106">
        <v>536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1663338269.660714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1493.015945121704</v>
      </c>
      <c r="AK106">
        <v>1456.348242424242</v>
      </c>
      <c r="AL106">
        <v>3.332356814201482</v>
      </c>
      <c r="AM106">
        <v>64.82162576827348</v>
      </c>
      <c r="AN106">
        <f>(AP106 - AO106 + BO106*1E3/(8.314*(BQ106+273.15)) * AR106/BN106 * AQ106) * BN106/(100*BB106) * 1000/(1000 - AP106)</f>
        <v>0</v>
      </c>
      <c r="AO106">
        <v>11.08966422122886</v>
      </c>
      <c r="AP106">
        <v>19.4039703030303</v>
      </c>
      <c r="AQ106">
        <v>-0.0006063170492685115</v>
      </c>
      <c r="AR106">
        <v>87.88653893097961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1663338269.660714</v>
      </c>
      <c r="BH106">
        <v>1403.823571428571</v>
      </c>
      <c r="BI106">
        <v>1460.2325</v>
      </c>
      <c r="BJ106">
        <v>19.42521071428571</v>
      </c>
      <c r="BK106">
        <v>11.09164642857142</v>
      </c>
      <c r="BL106">
        <v>1410.551071428572</v>
      </c>
      <c r="BM106">
        <v>19.59390357142857</v>
      </c>
      <c r="BN106">
        <v>500.0465</v>
      </c>
      <c r="BO106">
        <v>90.68364642857144</v>
      </c>
      <c r="BP106">
        <v>0.09997497142857144</v>
      </c>
      <c r="BQ106">
        <v>26.79987857142857</v>
      </c>
      <c r="BR106">
        <v>25.92865714285714</v>
      </c>
      <c r="BS106">
        <v>999.9000000000002</v>
      </c>
      <c r="BT106">
        <v>0</v>
      </c>
      <c r="BU106">
        <v>0</v>
      </c>
      <c r="BV106">
        <v>9998.409285714286</v>
      </c>
      <c r="BW106">
        <v>0</v>
      </c>
      <c r="BX106">
        <v>672.3640000000001</v>
      </c>
      <c r="BY106">
        <v>-56.40811428571428</v>
      </c>
      <c r="BZ106">
        <v>1431.633571428572</v>
      </c>
      <c r="CA106">
        <v>1476.609642857143</v>
      </c>
      <c r="CB106">
        <v>8.333562857142857</v>
      </c>
      <c r="CC106">
        <v>1460.2325</v>
      </c>
      <c r="CD106">
        <v>11.09164642857142</v>
      </c>
      <c r="CE106">
        <v>1.761548214285714</v>
      </c>
      <c r="CF106">
        <v>1.005831785714286</v>
      </c>
      <c r="CG106">
        <v>15.44969285714286</v>
      </c>
      <c r="CH106">
        <v>7.001096428571429</v>
      </c>
      <c r="CI106">
        <v>1500.003214285714</v>
      </c>
      <c r="CJ106">
        <v>0.9729965000000002</v>
      </c>
      <c r="CK106">
        <v>0.027003275</v>
      </c>
      <c r="CL106">
        <v>0</v>
      </c>
      <c r="CM106">
        <v>2.253757142857143</v>
      </c>
      <c r="CN106">
        <v>0</v>
      </c>
      <c r="CO106">
        <v>12906.29285714286</v>
      </c>
      <c r="CP106">
        <v>12533.38571428572</v>
      </c>
      <c r="CQ106">
        <v>36.562</v>
      </c>
      <c r="CR106">
        <v>38.187</v>
      </c>
      <c r="CS106">
        <v>37.1115</v>
      </c>
      <c r="CT106">
        <v>37.3705</v>
      </c>
      <c r="CU106">
        <v>36.125</v>
      </c>
      <c r="CV106">
        <v>1459.497857142858</v>
      </c>
      <c r="CW106">
        <v>40.50357142857143</v>
      </c>
      <c r="CX106">
        <v>0</v>
      </c>
      <c r="CY106">
        <v>1663338277.4</v>
      </c>
      <c r="CZ106">
        <v>0</v>
      </c>
      <c r="DA106">
        <v>0</v>
      </c>
      <c r="DB106" t="s">
        <v>356</v>
      </c>
      <c r="DC106">
        <v>1662142938.1</v>
      </c>
      <c r="DD106">
        <v>1662142938.1</v>
      </c>
      <c r="DE106">
        <v>0</v>
      </c>
      <c r="DF106">
        <v>0.077</v>
      </c>
      <c r="DG106">
        <v>-0.133</v>
      </c>
      <c r="DH106">
        <v>-3.393</v>
      </c>
      <c r="DI106">
        <v>-0.24</v>
      </c>
      <c r="DJ106">
        <v>419</v>
      </c>
      <c r="DK106">
        <v>24</v>
      </c>
      <c r="DL106">
        <v>0.26</v>
      </c>
      <c r="DM106">
        <v>0.23</v>
      </c>
      <c r="DN106">
        <v>-56.36499249999999</v>
      </c>
      <c r="DO106">
        <v>-0.543808255159235</v>
      </c>
      <c r="DP106">
        <v>0.2305921858904807</v>
      </c>
      <c r="DQ106">
        <v>0</v>
      </c>
      <c r="DR106">
        <v>8.324423250000001</v>
      </c>
      <c r="DS106">
        <v>0.09763260787991329</v>
      </c>
      <c r="DT106">
        <v>0.02320673505552858</v>
      </c>
      <c r="DU106">
        <v>1</v>
      </c>
      <c r="DV106">
        <v>1</v>
      </c>
      <c r="DW106">
        <v>2</v>
      </c>
      <c r="DX106" t="s">
        <v>357</v>
      </c>
      <c r="DY106">
        <v>2.98159</v>
      </c>
      <c r="DZ106">
        <v>2.71515</v>
      </c>
      <c r="EA106">
        <v>0.216643</v>
      </c>
      <c r="EB106">
        <v>0.218949</v>
      </c>
      <c r="EC106">
        <v>0.0928959</v>
      </c>
      <c r="ED106">
        <v>0.0605394</v>
      </c>
      <c r="EE106">
        <v>24798.3</v>
      </c>
      <c r="EF106">
        <v>24844.7</v>
      </c>
      <c r="EG106">
        <v>29428</v>
      </c>
      <c r="EH106">
        <v>29422.4</v>
      </c>
      <c r="EI106">
        <v>35393.2</v>
      </c>
      <c r="EJ106">
        <v>36743.2</v>
      </c>
      <c r="EK106">
        <v>41478.1</v>
      </c>
      <c r="EL106">
        <v>41907.5</v>
      </c>
      <c r="EM106">
        <v>1.96373</v>
      </c>
      <c r="EN106">
        <v>1.86117</v>
      </c>
      <c r="EO106">
        <v>0.0137016</v>
      </c>
      <c r="EP106">
        <v>0</v>
      </c>
      <c r="EQ106">
        <v>25.7041</v>
      </c>
      <c r="ER106">
        <v>999.9</v>
      </c>
      <c r="ES106">
        <v>61.5</v>
      </c>
      <c r="ET106">
        <v>30.3</v>
      </c>
      <c r="EU106">
        <v>29.3943</v>
      </c>
      <c r="EV106">
        <v>63.717</v>
      </c>
      <c r="EW106">
        <v>35.1322</v>
      </c>
      <c r="EX106">
        <v>1</v>
      </c>
      <c r="EY106">
        <v>0.0139228</v>
      </c>
      <c r="EZ106">
        <v>0.695885</v>
      </c>
      <c r="FA106">
        <v>20.3892</v>
      </c>
      <c r="FB106">
        <v>5.21744</v>
      </c>
      <c r="FC106">
        <v>12.0099</v>
      </c>
      <c r="FD106">
        <v>4.9894</v>
      </c>
      <c r="FE106">
        <v>3.28855</v>
      </c>
      <c r="FF106">
        <v>9999</v>
      </c>
      <c r="FG106">
        <v>9999</v>
      </c>
      <c r="FH106">
        <v>9999</v>
      </c>
      <c r="FI106">
        <v>233.9</v>
      </c>
      <c r="FJ106">
        <v>1.86722</v>
      </c>
      <c r="FK106">
        <v>1.8663</v>
      </c>
      <c r="FL106">
        <v>1.86569</v>
      </c>
      <c r="FM106">
        <v>1.86568</v>
      </c>
      <c r="FN106">
        <v>1.8675</v>
      </c>
      <c r="FO106">
        <v>1.86996</v>
      </c>
      <c r="FP106">
        <v>1.86859</v>
      </c>
      <c r="FQ106">
        <v>1.87007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-6.81</v>
      </c>
      <c r="GF106">
        <v>-0.1689</v>
      </c>
      <c r="GG106">
        <v>-2.195102806586654</v>
      </c>
      <c r="GH106">
        <v>-0.004122691595359968</v>
      </c>
      <c r="GI106">
        <v>1.072409145259099E-06</v>
      </c>
      <c r="GJ106">
        <v>-3.02996143763856E-10</v>
      </c>
      <c r="GK106">
        <v>-0.2199643628225807</v>
      </c>
      <c r="GL106">
        <v>-0.007501815610006822</v>
      </c>
      <c r="GM106">
        <v>0.0006897476983249637</v>
      </c>
      <c r="GN106">
        <v>-8.847485469147719E-06</v>
      </c>
      <c r="GO106">
        <v>3</v>
      </c>
      <c r="GP106">
        <v>2326</v>
      </c>
      <c r="GQ106">
        <v>1</v>
      </c>
      <c r="GR106">
        <v>31</v>
      </c>
      <c r="GS106">
        <v>19922.3</v>
      </c>
      <c r="GT106">
        <v>19922.3</v>
      </c>
      <c r="GU106">
        <v>2.854</v>
      </c>
      <c r="GV106">
        <v>2.1875</v>
      </c>
      <c r="GW106">
        <v>1.39648</v>
      </c>
      <c r="GX106">
        <v>2.35474</v>
      </c>
      <c r="GY106">
        <v>1.49536</v>
      </c>
      <c r="GZ106">
        <v>2.42554</v>
      </c>
      <c r="HA106">
        <v>34.6235</v>
      </c>
      <c r="HB106">
        <v>15.9182</v>
      </c>
      <c r="HC106">
        <v>18</v>
      </c>
      <c r="HD106">
        <v>531.1799999999999</v>
      </c>
      <c r="HE106">
        <v>421.933</v>
      </c>
      <c r="HF106">
        <v>25.0003</v>
      </c>
      <c r="HG106">
        <v>27.5254</v>
      </c>
      <c r="HH106">
        <v>30.0009</v>
      </c>
      <c r="HI106">
        <v>27.3921</v>
      </c>
      <c r="HJ106">
        <v>27.3245</v>
      </c>
      <c r="HK106">
        <v>57.111</v>
      </c>
      <c r="HL106">
        <v>57.5588</v>
      </c>
      <c r="HM106">
        <v>0</v>
      </c>
      <c r="HN106">
        <v>25</v>
      </c>
      <c r="HO106">
        <v>1503.46</v>
      </c>
      <c r="HP106">
        <v>11.1703</v>
      </c>
      <c r="HQ106">
        <v>100.672</v>
      </c>
      <c r="HR106">
        <v>100.667</v>
      </c>
    </row>
    <row r="107" spans="1:226">
      <c r="A107">
        <v>91</v>
      </c>
      <c r="B107">
        <v>1663338283</v>
      </c>
      <c r="C107">
        <v>541.5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1663338275.232143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1512.530459698366</v>
      </c>
      <c r="AK107">
        <v>1475.381333333333</v>
      </c>
      <c r="AL107">
        <v>3.470666666666542</v>
      </c>
      <c r="AM107">
        <v>64.82162576827348</v>
      </c>
      <c r="AN107">
        <f>(AP107 - AO107 + BO107*1E3/(8.314*(BQ107+273.15)) * AR107/BN107 * AQ107) * BN107/(100*BB107) * 1000/(1000 - AP107)</f>
        <v>0</v>
      </c>
      <c r="AO107">
        <v>11.10431931106009</v>
      </c>
      <c r="AP107">
        <v>19.40675696969697</v>
      </c>
      <c r="AQ107">
        <v>8.137523464918963E-05</v>
      </c>
      <c r="AR107">
        <v>87.88653893097961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1663338275.232143</v>
      </c>
      <c r="BH107">
        <v>1422.356071428572</v>
      </c>
      <c r="BI107">
        <v>1479.118214285714</v>
      </c>
      <c r="BJ107">
        <v>19.40996785714286</v>
      </c>
      <c r="BK107">
        <v>11.09231785714286</v>
      </c>
      <c r="BL107">
        <v>1429.136785714286</v>
      </c>
      <c r="BM107">
        <v>19.57881071428572</v>
      </c>
      <c r="BN107">
        <v>500.0394642857142</v>
      </c>
      <c r="BO107">
        <v>90.68492500000001</v>
      </c>
      <c r="BP107">
        <v>0.09993886071428572</v>
      </c>
      <c r="BQ107">
        <v>26.80079285714286</v>
      </c>
      <c r="BR107">
        <v>25.92857857142858</v>
      </c>
      <c r="BS107">
        <v>999.9000000000002</v>
      </c>
      <c r="BT107">
        <v>0</v>
      </c>
      <c r="BU107">
        <v>0</v>
      </c>
      <c r="BV107">
        <v>9998.840357142859</v>
      </c>
      <c r="BW107">
        <v>0</v>
      </c>
      <c r="BX107">
        <v>671.4093214285714</v>
      </c>
      <c r="BY107">
        <v>-56.76040714285714</v>
      </c>
      <c r="BZ107">
        <v>1450.510714285714</v>
      </c>
      <c r="CA107">
        <v>1495.708571428572</v>
      </c>
      <c r="CB107">
        <v>8.317650357142856</v>
      </c>
      <c r="CC107">
        <v>1479.118214285714</v>
      </c>
      <c r="CD107">
        <v>11.09231785714286</v>
      </c>
      <c r="CE107">
        <v>1.760191428571429</v>
      </c>
      <c r="CF107">
        <v>1.005906785714286</v>
      </c>
      <c r="CG107">
        <v>15.43769285714285</v>
      </c>
      <c r="CH107">
        <v>7.002200000000001</v>
      </c>
      <c r="CI107">
        <v>1499.993214285715</v>
      </c>
      <c r="CJ107">
        <v>0.9729958571428573</v>
      </c>
      <c r="CK107">
        <v>0.02700384285714286</v>
      </c>
      <c r="CL107">
        <v>0</v>
      </c>
      <c r="CM107">
        <v>2.313228571428571</v>
      </c>
      <c r="CN107">
        <v>0</v>
      </c>
      <c r="CO107">
        <v>12848.03928571429</v>
      </c>
      <c r="CP107">
        <v>12533.30714285715</v>
      </c>
      <c r="CQ107">
        <v>36.562</v>
      </c>
      <c r="CR107">
        <v>38.187</v>
      </c>
      <c r="CS107">
        <v>37.089</v>
      </c>
      <c r="CT107">
        <v>37.366</v>
      </c>
      <c r="CU107">
        <v>36.125</v>
      </c>
      <c r="CV107">
        <v>1459.485357142858</v>
      </c>
      <c r="CW107">
        <v>40.50714285714285</v>
      </c>
      <c r="CX107">
        <v>0</v>
      </c>
      <c r="CY107">
        <v>1663338282.8</v>
      </c>
      <c r="CZ107">
        <v>0</v>
      </c>
      <c r="DA107">
        <v>0</v>
      </c>
      <c r="DB107" t="s">
        <v>356</v>
      </c>
      <c r="DC107">
        <v>1662142938.1</v>
      </c>
      <c r="DD107">
        <v>1662142938.1</v>
      </c>
      <c r="DE107">
        <v>0</v>
      </c>
      <c r="DF107">
        <v>0.077</v>
      </c>
      <c r="DG107">
        <v>-0.133</v>
      </c>
      <c r="DH107">
        <v>-3.393</v>
      </c>
      <c r="DI107">
        <v>-0.24</v>
      </c>
      <c r="DJ107">
        <v>419</v>
      </c>
      <c r="DK107">
        <v>24</v>
      </c>
      <c r="DL107">
        <v>0.26</v>
      </c>
      <c r="DM107">
        <v>0.23</v>
      </c>
      <c r="DN107">
        <v>-56.590355</v>
      </c>
      <c r="DO107">
        <v>-3.457476923076771</v>
      </c>
      <c r="DP107">
        <v>0.4144475823008261</v>
      </c>
      <c r="DQ107">
        <v>0</v>
      </c>
      <c r="DR107">
        <v>8.326180750000001</v>
      </c>
      <c r="DS107">
        <v>-0.1833033771106966</v>
      </c>
      <c r="DT107">
        <v>0.02109910678056068</v>
      </c>
      <c r="DU107">
        <v>0</v>
      </c>
      <c r="DV107">
        <v>0</v>
      </c>
      <c r="DW107">
        <v>2</v>
      </c>
      <c r="DX107" t="s">
        <v>363</v>
      </c>
      <c r="DY107">
        <v>2.98253</v>
      </c>
      <c r="DZ107">
        <v>2.71621</v>
      </c>
      <c r="EA107">
        <v>0.218347</v>
      </c>
      <c r="EB107">
        <v>0.220593</v>
      </c>
      <c r="EC107">
        <v>0.0929034</v>
      </c>
      <c r="ED107">
        <v>0.0605756</v>
      </c>
      <c r="EE107">
        <v>24743.5</v>
      </c>
      <c r="EF107">
        <v>24792.1</v>
      </c>
      <c r="EG107">
        <v>29427</v>
      </c>
      <c r="EH107">
        <v>29422.1</v>
      </c>
      <c r="EI107">
        <v>35391.7</v>
      </c>
      <c r="EJ107">
        <v>36741.5</v>
      </c>
      <c r="EK107">
        <v>41476.6</v>
      </c>
      <c r="EL107">
        <v>41907.1</v>
      </c>
      <c r="EM107">
        <v>1.96428</v>
      </c>
      <c r="EN107">
        <v>1.8602</v>
      </c>
      <c r="EO107">
        <v>0.01394</v>
      </c>
      <c r="EP107">
        <v>0</v>
      </c>
      <c r="EQ107">
        <v>25.7087</v>
      </c>
      <c r="ER107">
        <v>999.9</v>
      </c>
      <c r="ES107">
        <v>61.5</v>
      </c>
      <c r="ET107">
        <v>30.3</v>
      </c>
      <c r="EU107">
        <v>29.3938</v>
      </c>
      <c r="EV107">
        <v>63.627</v>
      </c>
      <c r="EW107">
        <v>34.8317</v>
      </c>
      <c r="EX107">
        <v>1</v>
      </c>
      <c r="EY107">
        <v>0.0148069</v>
      </c>
      <c r="EZ107">
        <v>0.696471</v>
      </c>
      <c r="FA107">
        <v>20.3891</v>
      </c>
      <c r="FB107">
        <v>5.21789</v>
      </c>
      <c r="FC107">
        <v>12.0099</v>
      </c>
      <c r="FD107">
        <v>4.98945</v>
      </c>
      <c r="FE107">
        <v>3.28863</v>
      </c>
      <c r="FF107">
        <v>9999</v>
      </c>
      <c r="FG107">
        <v>9999</v>
      </c>
      <c r="FH107">
        <v>9999</v>
      </c>
      <c r="FI107">
        <v>233.9</v>
      </c>
      <c r="FJ107">
        <v>1.86722</v>
      </c>
      <c r="FK107">
        <v>1.8663</v>
      </c>
      <c r="FL107">
        <v>1.86569</v>
      </c>
      <c r="FM107">
        <v>1.86568</v>
      </c>
      <c r="FN107">
        <v>1.86747</v>
      </c>
      <c r="FO107">
        <v>1.86996</v>
      </c>
      <c r="FP107">
        <v>1.86859</v>
      </c>
      <c r="FQ107">
        <v>1.87006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-6.86</v>
      </c>
      <c r="GF107">
        <v>-0.1689</v>
      </c>
      <c r="GG107">
        <v>-2.195102806586654</v>
      </c>
      <c r="GH107">
        <v>-0.004122691595359968</v>
      </c>
      <c r="GI107">
        <v>1.072409145259099E-06</v>
      </c>
      <c r="GJ107">
        <v>-3.02996143763856E-10</v>
      </c>
      <c r="GK107">
        <v>-0.2199643628225807</v>
      </c>
      <c r="GL107">
        <v>-0.007501815610006822</v>
      </c>
      <c r="GM107">
        <v>0.0006897476983249637</v>
      </c>
      <c r="GN107">
        <v>-8.847485469147719E-06</v>
      </c>
      <c r="GO107">
        <v>3</v>
      </c>
      <c r="GP107">
        <v>2326</v>
      </c>
      <c r="GQ107">
        <v>1</v>
      </c>
      <c r="GR107">
        <v>31</v>
      </c>
      <c r="GS107">
        <v>19922.4</v>
      </c>
      <c r="GT107">
        <v>19922.4</v>
      </c>
      <c r="GU107">
        <v>2.88208</v>
      </c>
      <c r="GV107">
        <v>2.1875</v>
      </c>
      <c r="GW107">
        <v>1.39648</v>
      </c>
      <c r="GX107">
        <v>2.35718</v>
      </c>
      <c r="GY107">
        <v>1.49536</v>
      </c>
      <c r="GZ107">
        <v>2.44019</v>
      </c>
      <c r="HA107">
        <v>34.6235</v>
      </c>
      <c r="HB107">
        <v>15.9182</v>
      </c>
      <c r="HC107">
        <v>18</v>
      </c>
      <c r="HD107">
        <v>531.64</v>
      </c>
      <c r="HE107">
        <v>421.432</v>
      </c>
      <c r="HF107">
        <v>25.0001</v>
      </c>
      <c r="HG107">
        <v>27.5368</v>
      </c>
      <c r="HH107">
        <v>30.0009</v>
      </c>
      <c r="HI107">
        <v>27.4022</v>
      </c>
      <c r="HJ107">
        <v>27.3342</v>
      </c>
      <c r="HK107">
        <v>57.6734</v>
      </c>
      <c r="HL107">
        <v>57.5588</v>
      </c>
      <c r="HM107">
        <v>0</v>
      </c>
      <c r="HN107">
        <v>25</v>
      </c>
      <c r="HO107">
        <v>1523.5</v>
      </c>
      <c r="HP107">
        <v>11.1895</v>
      </c>
      <c r="HQ107">
        <v>100.668</v>
      </c>
      <c r="HR107">
        <v>100.666</v>
      </c>
    </row>
    <row r="108" spans="1:226">
      <c r="A108">
        <v>92</v>
      </c>
      <c r="B108">
        <v>1663338288</v>
      </c>
      <c r="C108">
        <v>546.5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1663338280.518518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1529.269628107149</v>
      </c>
      <c r="AK108">
        <v>1492.343757575757</v>
      </c>
      <c r="AL108">
        <v>3.399150391460653</v>
      </c>
      <c r="AM108">
        <v>64.82162576827348</v>
      </c>
      <c r="AN108">
        <f>(AP108 - AO108 + BO108*1E3/(8.314*(BQ108+273.15)) * AR108/BN108 * AQ108) * BN108/(100*BB108) * 1000/(1000 - AP108)</f>
        <v>0</v>
      </c>
      <c r="AO108">
        <v>11.10522407752923</v>
      </c>
      <c r="AP108">
        <v>19.39951272727273</v>
      </c>
      <c r="AQ108">
        <v>-0.0001561630237523351</v>
      </c>
      <c r="AR108">
        <v>87.88653893097961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1663338280.518518</v>
      </c>
      <c r="BH108">
        <v>1440.01037037037</v>
      </c>
      <c r="BI108">
        <v>1496.911481481482</v>
      </c>
      <c r="BJ108">
        <v>19.40464814814815</v>
      </c>
      <c r="BK108">
        <v>11.10088148148148</v>
      </c>
      <c r="BL108">
        <v>1446.842592592593</v>
      </c>
      <c r="BM108">
        <v>19.57353703703704</v>
      </c>
      <c r="BN108">
        <v>500.050962962963</v>
      </c>
      <c r="BO108">
        <v>90.68620740740742</v>
      </c>
      <c r="BP108">
        <v>0.0999751037037037</v>
      </c>
      <c r="BQ108">
        <v>26.80068888888889</v>
      </c>
      <c r="BR108">
        <v>25.9291925925926</v>
      </c>
      <c r="BS108">
        <v>999.9000000000001</v>
      </c>
      <c r="BT108">
        <v>0</v>
      </c>
      <c r="BU108">
        <v>0</v>
      </c>
      <c r="BV108">
        <v>10007.82333333334</v>
      </c>
      <c r="BW108">
        <v>0</v>
      </c>
      <c r="BX108">
        <v>603.1692592592592</v>
      </c>
      <c r="BY108">
        <v>-56.89949629629629</v>
      </c>
      <c r="BZ108">
        <v>1468.505555555555</v>
      </c>
      <c r="CA108">
        <v>1513.714074074074</v>
      </c>
      <c r="CB108">
        <v>8.303774814814814</v>
      </c>
      <c r="CC108">
        <v>1496.911481481482</v>
      </c>
      <c r="CD108">
        <v>11.10088148148148</v>
      </c>
      <c r="CE108">
        <v>1.759734814814815</v>
      </c>
      <c r="CF108">
        <v>1.006696666666667</v>
      </c>
      <c r="CG108">
        <v>15.43364074074074</v>
      </c>
      <c r="CH108">
        <v>7.013654074074073</v>
      </c>
      <c r="CI108">
        <v>1499.987037037037</v>
      </c>
      <c r="CJ108">
        <v>0.9729954444444445</v>
      </c>
      <c r="CK108">
        <v>0.02700420740740741</v>
      </c>
      <c r="CL108">
        <v>0</v>
      </c>
      <c r="CM108">
        <v>2.232518518518519</v>
      </c>
      <c r="CN108">
        <v>0</v>
      </c>
      <c r="CO108">
        <v>12801.84444444444</v>
      </c>
      <c r="CP108">
        <v>12533.24814814815</v>
      </c>
      <c r="CQ108">
        <v>36.55051851851852</v>
      </c>
      <c r="CR108">
        <v>38.187</v>
      </c>
      <c r="CS108">
        <v>37.06666666666667</v>
      </c>
      <c r="CT108">
        <v>37.35400000000001</v>
      </c>
      <c r="CU108">
        <v>36.125</v>
      </c>
      <c r="CV108">
        <v>1459.477407407408</v>
      </c>
      <c r="CW108">
        <v>40.51</v>
      </c>
      <c r="CX108">
        <v>0</v>
      </c>
      <c r="CY108">
        <v>1663338288.2</v>
      </c>
      <c r="CZ108">
        <v>0</v>
      </c>
      <c r="DA108">
        <v>0</v>
      </c>
      <c r="DB108" t="s">
        <v>356</v>
      </c>
      <c r="DC108">
        <v>1662142938.1</v>
      </c>
      <c r="DD108">
        <v>1662142938.1</v>
      </c>
      <c r="DE108">
        <v>0</v>
      </c>
      <c r="DF108">
        <v>0.077</v>
      </c>
      <c r="DG108">
        <v>-0.133</v>
      </c>
      <c r="DH108">
        <v>-3.393</v>
      </c>
      <c r="DI108">
        <v>-0.24</v>
      </c>
      <c r="DJ108">
        <v>419</v>
      </c>
      <c r="DK108">
        <v>24</v>
      </c>
      <c r="DL108">
        <v>0.26</v>
      </c>
      <c r="DM108">
        <v>0.23</v>
      </c>
      <c r="DN108">
        <v>-56.79875500000001</v>
      </c>
      <c r="DO108">
        <v>-2.207160225140603</v>
      </c>
      <c r="DP108">
        <v>0.334649670513808</v>
      </c>
      <c r="DQ108">
        <v>0</v>
      </c>
      <c r="DR108">
        <v>8.314084750000001</v>
      </c>
      <c r="DS108">
        <v>-0.1681865290807101</v>
      </c>
      <c r="DT108">
        <v>0.01740571199168538</v>
      </c>
      <c r="DU108">
        <v>0</v>
      </c>
      <c r="DV108">
        <v>0</v>
      </c>
      <c r="DW108">
        <v>2</v>
      </c>
      <c r="DX108" t="s">
        <v>363</v>
      </c>
      <c r="DY108">
        <v>2.98187</v>
      </c>
      <c r="DZ108">
        <v>2.71573</v>
      </c>
      <c r="EA108">
        <v>0.219869</v>
      </c>
      <c r="EB108">
        <v>0.222058</v>
      </c>
      <c r="EC108">
        <v>0.092877</v>
      </c>
      <c r="ED108">
        <v>0.060569</v>
      </c>
      <c r="EE108">
        <v>24694.9</v>
      </c>
      <c r="EF108">
        <v>24744.7</v>
      </c>
      <c r="EG108">
        <v>29426.6</v>
      </c>
      <c r="EH108">
        <v>29421.2</v>
      </c>
      <c r="EI108">
        <v>35392.4</v>
      </c>
      <c r="EJ108">
        <v>36740.8</v>
      </c>
      <c r="EK108">
        <v>41476.1</v>
      </c>
      <c r="EL108">
        <v>41906</v>
      </c>
      <c r="EM108">
        <v>1.96365</v>
      </c>
      <c r="EN108">
        <v>1.86042</v>
      </c>
      <c r="EO108">
        <v>0.0129268</v>
      </c>
      <c r="EP108">
        <v>0</v>
      </c>
      <c r="EQ108">
        <v>25.7119</v>
      </c>
      <c r="ER108">
        <v>999.9</v>
      </c>
      <c r="ES108">
        <v>61.5</v>
      </c>
      <c r="ET108">
        <v>30.3</v>
      </c>
      <c r="EU108">
        <v>29.3905</v>
      </c>
      <c r="EV108">
        <v>63.397</v>
      </c>
      <c r="EW108">
        <v>34.8077</v>
      </c>
      <c r="EX108">
        <v>1</v>
      </c>
      <c r="EY108">
        <v>0.0155843</v>
      </c>
      <c r="EZ108">
        <v>0.697176</v>
      </c>
      <c r="FA108">
        <v>20.3892</v>
      </c>
      <c r="FB108">
        <v>5.21789</v>
      </c>
      <c r="FC108">
        <v>12.0099</v>
      </c>
      <c r="FD108">
        <v>4.98955</v>
      </c>
      <c r="FE108">
        <v>3.28853</v>
      </c>
      <c r="FF108">
        <v>9999</v>
      </c>
      <c r="FG108">
        <v>9999</v>
      </c>
      <c r="FH108">
        <v>9999</v>
      </c>
      <c r="FI108">
        <v>233.9</v>
      </c>
      <c r="FJ108">
        <v>1.86722</v>
      </c>
      <c r="FK108">
        <v>1.86629</v>
      </c>
      <c r="FL108">
        <v>1.86569</v>
      </c>
      <c r="FM108">
        <v>1.86568</v>
      </c>
      <c r="FN108">
        <v>1.86748</v>
      </c>
      <c r="FO108">
        <v>1.86996</v>
      </c>
      <c r="FP108">
        <v>1.86859</v>
      </c>
      <c r="FQ108">
        <v>1.8701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-6.91</v>
      </c>
      <c r="GF108">
        <v>-0.1689</v>
      </c>
      <c r="GG108">
        <v>-2.195102806586654</v>
      </c>
      <c r="GH108">
        <v>-0.004122691595359968</v>
      </c>
      <c r="GI108">
        <v>1.072409145259099E-06</v>
      </c>
      <c r="GJ108">
        <v>-3.02996143763856E-10</v>
      </c>
      <c r="GK108">
        <v>-0.2199643628225807</v>
      </c>
      <c r="GL108">
        <v>-0.007501815610006822</v>
      </c>
      <c r="GM108">
        <v>0.0006897476983249637</v>
      </c>
      <c r="GN108">
        <v>-8.847485469147719E-06</v>
      </c>
      <c r="GO108">
        <v>3</v>
      </c>
      <c r="GP108">
        <v>2326</v>
      </c>
      <c r="GQ108">
        <v>1</v>
      </c>
      <c r="GR108">
        <v>31</v>
      </c>
      <c r="GS108">
        <v>19922.5</v>
      </c>
      <c r="GT108">
        <v>19922.5</v>
      </c>
      <c r="GU108">
        <v>2.90405</v>
      </c>
      <c r="GV108">
        <v>2.19116</v>
      </c>
      <c r="GW108">
        <v>1.39648</v>
      </c>
      <c r="GX108">
        <v>2.35718</v>
      </c>
      <c r="GY108">
        <v>1.49536</v>
      </c>
      <c r="GZ108">
        <v>2.3584</v>
      </c>
      <c r="HA108">
        <v>34.6463</v>
      </c>
      <c r="HB108">
        <v>15.9095</v>
      </c>
      <c r="HC108">
        <v>18</v>
      </c>
      <c r="HD108">
        <v>531.3049999999999</v>
      </c>
      <c r="HE108">
        <v>421.631</v>
      </c>
      <c r="HF108">
        <v>25.0001</v>
      </c>
      <c r="HG108">
        <v>27.5467</v>
      </c>
      <c r="HH108">
        <v>30.0008</v>
      </c>
      <c r="HI108">
        <v>27.4114</v>
      </c>
      <c r="HJ108">
        <v>27.3434</v>
      </c>
      <c r="HK108">
        <v>58.1325</v>
      </c>
      <c r="HL108">
        <v>57.2745</v>
      </c>
      <c r="HM108">
        <v>0</v>
      </c>
      <c r="HN108">
        <v>25</v>
      </c>
      <c r="HO108">
        <v>1536.87</v>
      </c>
      <c r="HP108">
        <v>11.2209</v>
      </c>
      <c r="HQ108">
        <v>100.667</v>
      </c>
      <c r="HR108">
        <v>100.664</v>
      </c>
    </row>
    <row r="109" spans="1:226">
      <c r="A109">
        <v>93</v>
      </c>
      <c r="B109">
        <v>1663338293</v>
      </c>
      <c r="C109">
        <v>551.5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1663338285.232143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1546.09666059092</v>
      </c>
      <c r="AK109">
        <v>1509.300424242424</v>
      </c>
      <c r="AL109">
        <v>3.390768786270191</v>
      </c>
      <c r="AM109">
        <v>64.82162576827348</v>
      </c>
      <c r="AN109">
        <f>(AP109 - AO109 + BO109*1E3/(8.314*(BQ109+273.15)) * AR109/BN109 * AQ109) * BN109/(100*BB109) * 1000/(1000 - AP109)</f>
        <v>0</v>
      </c>
      <c r="AO109">
        <v>11.12135046272887</v>
      </c>
      <c r="AP109">
        <v>19.39773515151515</v>
      </c>
      <c r="AQ109">
        <v>-0.0001281077144093655</v>
      </c>
      <c r="AR109">
        <v>87.88653893097961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1663338285.232143</v>
      </c>
      <c r="BH109">
        <v>1455.778571428571</v>
      </c>
      <c r="BI109">
        <v>1512.751785714285</v>
      </c>
      <c r="BJ109">
        <v>19.40165357142857</v>
      </c>
      <c r="BK109">
        <v>11.11141071428571</v>
      </c>
      <c r="BL109">
        <v>1462.656428571429</v>
      </c>
      <c r="BM109">
        <v>19.57056785714286</v>
      </c>
      <c r="BN109">
        <v>500.05925</v>
      </c>
      <c r="BO109">
        <v>90.68756071428569</v>
      </c>
      <c r="BP109">
        <v>0.1000044928571428</v>
      </c>
      <c r="BQ109">
        <v>26.79898214285714</v>
      </c>
      <c r="BR109">
        <v>25.92933571428571</v>
      </c>
      <c r="BS109">
        <v>999.9000000000002</v>
      </c>
      <c r="BT109">
        <v>0</v>
      </c>
      <c r="BU109">
        <v>0</v>
      </c>
      <c r="BV109">
        <v>10006.58535714286</v>
      </c>
      <c r="BW109">
        <v>0</v>
      </c>
      <c r="BX109">
        <v>511.3960714285714</v>
      </c>
      <c r="BY109">
        <v>-56.97213571428571</v>
      </c>
      <c r="BZ109">
        <v>1484.581071428571</v>
      </c>
      <c r="CA109">
        <v>1529.748571428571</v>
      </c>
      <c r="CB109">
        <v>8.290257500000001</v>
      </c>
      <c r="CC109">
        <v>1512.751785714285</v>
      </c>
      <c r="CD109">
        <v>11.11141071428571</v>
      </c>
      <c r="CE109">
        <v>1.759489642857143</v>
      </c>
      <c r="CF109">
        <v>1.007665714285714</v>
      </c>
      <c r="CG109">
        <v>15.43146785714285</v>
      </c>
      <c r="CH109">
        <v>7.027682857142857</v>
      </c>
      <c r="CI109">
        <v>1499.994642857143</v>
      </c>
      <c r="CJ109">
        <v>0.9729954285714287</v>
      </c>
      <c r="CK109">
        <v>0.02700422142857143</v>
      </c>
      <c r="CL109">
        <v>0</v>
      </c>
      <c r="CM109">
        <v>2.213114285714286</v>
      </c>
      <c r="CN109">
        <v>0</v>
      </c>
      <c r="CO109">
        <v>12752.93571428571</v>
      </c>
      <c r="CP109">
        <v>12533.31071428572</v>
      </c>
      <c r="CQ109">
        <v>36.531</v>
      </c>
      <c r="CR109">
        <v>38.187</v>
      </c>
      <c r="CS109">
        <v>37.062</v>
      </c>
      <c r="CT109">
        <v>37.3435</v>
      </c>
      <c r="CU109">
        <v>36.125</v>
      </c>
      <c r="CV109">
        <v>1459.484642857143</v>
      </c>
      <c r="CW109">
        <v>40.51</v>
      </c>
      <c r="CX109">
        <v>0</v>
      </c>
      <c r="CY109">
        <v>1663338293</v>
      </c>
      <c r="CZ109">
        <v>0</v>
      </c>
      <c r="DA109">
        <v>0</v>
      </c>
      <c r="DB109" t="s">
        <v>356</v>
      </c>
      <c r="DC109">
        <v>1662142938.1</v>
      </c>
      <c r="DD109">
        <v>1662142938.1</v>
      </c>
      <c r="DE109">
        <v>0</v>
      </c>
      <c r="DF109">
        <v>0.077</v>
      </c>
      <c r="DG109">
        <v>-0.133</v>
      </c>
      <c r="DH109">
        <v>-3.393</v>
      </c>
      <c r="DI109">
        <v>-0.24</v>
      </c>
      <c r="DJ109">
        <v>419</v>
      </c>
      <c r="DK109">
        <v>24</v>
      </c>
      <c r="DL109">
        <v>0.26</v>
      </c>
      <c r="DM109">
        <v>0.23</v>
      </c>
      <c r="DN109">
        <v>-56.8448268292683</v>
      </c>
      <c r="DO109">
        <v>-0.9524362369338137</v>
      </c>
      <c r="DP109">
        <v>0.3204509345833032</v>
      </c>
      <c r="DQ109">
        <v>0</v>
      </c>
      <c r="DR109">
        <v>8.297186097560976</v>
      </c>
      <c r="DS109">
        <v>-0.1558745644599269</v>
      </c>
      <c r="DT109">
        <v>0.0168204828500121</v>
      </c>
      <c r="DU109">
        <v>0</v>
      </c>
      <c r="DV109">
        <v>0</v>
      </c>
      <c r="DW109">
        <v>2</v>
      </c>
      <c r="DX109" t="s">
        <v>363</v>
      </c>
      <c r="DY109">
        <v>2.98184</v>
      </c>
      <c r="DZ109">
        <v>2.71554</v>
      </c>
      <c r="EA109">
        <v>0.221367</v>
      </c>
      <c r="EB109">
        <v>0.223461</v>
      </c>
      <c r="EC109">
        <v>0.0928756</v>
      </c>
      <c r="ED109">
        <v>0.0607142</v>
      </c>
      <c r="EE109">
        <v>24646.6</v>
      </c>
      <c r="EF109">
        <v>24699.8</v>
      </c>
      <c r="EG109">
        <v>29425.6</v>
      </c>
      <c r="EH109">
        <v>29420.9</v>
      </c>
      <c r="EI109">
        <v>35391.6</v>
      </c>
      <c r="EJ109">
        <v>36734.7</v>
      </c>
      <c r="EK109">
        <v>41475.1</v>
      </c>
      <c r="EL109">
        <v>41905.6</v>
      </c>
      <c r="EM109">
        <v>1.96338</v>
      </c>
      <c r="EN109">
        <v>1.86027</v>
      </c>
      <c r="EO109">
        <v>0.0131838</v>
      </c>
      <c r="EP109">
        <v>0</v>
      </c>
      <c r="EQ109">
        <v>25.7141</v>
      </c>
      <c r="ER109">
        <v>999.9</v>
      </c>
      <c r="ES109">
        <v>61.5</v>
      </c>
      <c r="ET109">
        <v>30.3</v>
      </c>
      <c r="EU109">
        <v>29.3939</v>
      </c>
      <c r="EV109">
        <v>63.437</v>
      </c>
      <c r="EW109">
        <v>34.8958</v>
      </c>
      <c r="EX109">
        <v>1</v>
      </c>
      <c r="EY109">
        <v>0.016405</v>
      </c>
      <c r="EZ109">
        <v>0.697437</v>
      </c>
      <c r="FA109">
        <v>20.3889</v>
      </c>
      <c r="FB109">
        <v>5.21684</v>
      </c>
      <c r="FC109">
        <v>12.0099</v>
      </c>
      <c r="FD109">
        <v>4.9885</v>
      </c>
      <c r="FE109">
        <v>3.28845</v>
      </c>
      <c r="FF109">
        <v>9999</v>
      </c>
      <c r="FG109">
        <v>9999</v>
      </c>
      <c r="FH109">
        <v>9999</v>
      </c>
      <c r="FI109">
        <v>233.9</v>
      </c>
      <c r="FJ109">
        <v>1.86722</v>
      </c>
      <c r="FK109">
        <v>1.8663</v>
      </c>
      <c r="FL109">
        <v>1.86569</v>
      </c>
      <c r="FM109">
        <v>1.86569</v>
      </c>
      <c r="FN109">
        <v>1.8675</v>
      </c>
      <c r="FO109">
        <v>1.86996</v>
      </c>
      <c r="FP109">
        <v>1.86859</v>
      </c>
      <c r="FQ109">
        <v>1.87009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-6.96</v>
      </c>
      <c r="GF109">
        <v>-0.1689</v>
      </c>
      <c r="GG109">
        <v>-2.195102806586654</v>
      </c>
      <c r="GH109">
        <v>-0.004122691595359968</v>
      </c>
      <c r="GI109">
        <v>1.072409145259099E-06</v>
      </c>
      <c r="GJ109">
        <v>-3.02996143763856E-10</v>
      </c>
      <c r="GK109">
        <v>-0.2199643628225807</v>
      </c>
      <c r="GL109">
        <v>-0.007501815610006822</v>
      </c>
      <c r="GM109">
        <v>0.0006897476983249637</v>
      </c>
      <c r="GN109">
        <v>-8.847485469147719E-06</v>
      </c>
      <c r="GO109">
        <v>3</v>
      </c>
      <c r="GP109">
        <v>2326</v>
      </c>
      <c r="GQ109">
        <v>1</v>
      </c>
      <c r="GR109">
        <v>31</v>
      </c>
      <c r="GS109">
        <v>19922.6</v>
      </c>
      <c r="GT109">
        <v>19922.6</v>
      </c>
      <c r="GU109">
        <v>2.93335</v>
      </c>
      <c r="GV109">
        <v>2.18872</v>
      </c>
      <c r="GW109">
        <v>1.39648</v>
      </c>
      <c r="GX109">
        <v>2.35596</v>
      </c>
      <c r="GY109">
        <v>1.49536</v>
      </c>
      <c r="GZ109">
        <v>2.43042</v>
      </c>
      <c r="HA109">
        <v>34.6463</v>
      </c>
      <c r="HB109">
        <v>15.9095</v>
      </c>
      <c r="HC109">
        <v>18</v>
      </c>
      <c r="HD109">
        <v>531.2</v>
      </c>
      <c r="HE109">
        <v>421.606</v>
      </c>
      <c r="HF109">
        <v>25.0001</v>
      </c>
      <c r="HG109">
        <v>27.5566</v>
      </c>
      <c r="HH109">
        <v>30.0009</v>
      </c>
      <c r="HI109">
        <v>27.4201</v>
      </c>
      <c r="HJ109">
        <v>27.352</v>
      </c>
      <c r="HK109">
        <v>58.678</v>
      </c>
      <c r="HL109">
        <v>57.2745</v>
      </c>
      <c r="HM109">
        <v>0</v>
      </c>
      <c r="HN109">
        <v>25</v>
      </c>
      <c r="HO109">
        <v>1556.9</v>
      </c>
      <c r="HP109">
        <v>11.2364</v>
      </c>
      <c r="HQ109">
        <v>100.664</v>
      </c>
      <c r="HR109">
        <v>100.663</v>
      </c>
    </row>
    <row r="110" spans="1:226">
      <c r="A110">
        <v>94</v>
      </c>
      <c r="B110">
        <v>1663338297.5</v>
      </c>
      <c r="C110">
        <v>556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1663338289.660714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1560.616732875493</v>
      </c>
      <c r="AK110">
        <v>1524.222545454546</v>
      </c>
      <c r="AL110">
        <v>3.310675400802859</v>
      </c>
      <c r="AM110">
        <v>64.82162576827348</v>
      </c>
      <c r="AN110">
        <f>(AP110 - AO110 + BO110*1E3/(8.314*(BQ110+273.15)) * AR110/BN110 * AQ110) * BN110/(100*BB110) * 1000/(1000 - AP110)</f>
        <v>0</v>
      </c>
      <c r="AO110">
        <v>11.14188972664497</v>
      </c>
      <c r="AP110">
        <v>19.40589151515151</v>
      </c>
      <c r="AQ110">
        <v>0.0001899366591143434</v>
      </c>
      <c r="AR110">
        <v>87.88653893097961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1663338289.660714</v>
      </c>
      <c r="BH110">
        <v>1470.506071428572</v>
      </c>
      <c r="BI110">
        <v>1527.337142857143</v>
      </c>
      <c r="BJ110">
        <v>19.401275</v>
      </c>
      <c r="BK110">
        <v>11.12279285714285</v>
      </c>
      <c r="BL110">
        <v>1477.4275</v>
      </c>
      <c r="BM110">
        <v>19.57019285714286</v>
      </c>
      <c r="BN110">
        <v>500.0901428571429</v>
      </c>
      <c r="BO110">
        <v>90.68822857142857</v>
      </c>
      <c r="BP110">
        <v>0.100080425</v>
      </c>
      <c r="BQ110">
        <v>26.79751428571428</v>
      </c>
      <c r="BR110">
        <v>25.92761071428572</v>
      </c>
      <c r="BS110">
        <v>999.9000000000002</v>
      </c>
      <c r="BT110">
        <v>0</v>
      </c>
      <c r="BU110">
        <v>0</v>
      </c>
      <c r="BV110">
        <v>10002.8575</v>
      </c>
      <c r="BW110">
        <v>0</v>
      </c>
      <c r="BX110">
        <v>408.8044285714286</v>
      </c>
      <c r="BY110">
        <v>-56.83078214285714</v>
      </c>
      <c r="BZ110">
        <v>1499.6</v>
      </c>
      <c r="CA110">
        <v>1544.516071428571</v>
      </c>
      <c r="CB110">
        <v>8.278489285714285</v>
      </c>
      <c r="CC110">
        <v>1527.337142857143</v>
      </c>
      <c r="CD110">
        <v>11.12279285714285</v>
      </c>
      <c r="CE110">
        <v>1.759467857142857</v>
      </c>
      <c r="CF110">
        <v>1.008706428571429</v>
      </c>
      <c r="CG110">
        <v>15.43127857142857</v>
      </c>
      <c r="CH110">
        <v>7.042722500000001</v>
      </c>
      <c r="CI110">
        <v>1499.986428571429</v>
      </c>
      <c r="CJ110">
        <v>0.9729952142857144</v>
      </c>
      <c r="CK110">
        <v>0.02700441071428572</v>
      </c>
      <c r="CL110">
        <v>0</v>
      </c>
      <c r="CM110">
        <v>2.270442857142857</v>
      </c>
      <c r="CN110">
        <v>0</v>
      </c>
      <c r="CO110">
        <v>12718.825</v>
      </c>
      <c r="CP110">
        <v>12533.25</v>
      </c>
      <c r="CQ110">
        <v>36.51328571428571</v>
      </c>
      <c r="CR110">
        <v>38.187</v>
      </c>
      <c r="CS110">
        <v>37.062</v>
      </c>
      <c r="CT110">
        <v>37.33</v>
      </c>
      <c r="CU110">
        <v>36.125</v>
      </c>
      <c r="CV110">
        <v>1459.476428571428</v>
      </c>
      <c r="CW110">
        <v>40.51</v>
      </c>
      <c r="CX110">
        <v>0</v>
      </c>
      <c r="CY110">
        <v>1663338297.2</v>
      </c>
      <c r="CZ110">
        <v>0</v>
      </c>
      <c r="DA110">
        <v>0</v>
      </c>
      <c r="DB110" t="s">
        <v>356</v>
      </c>
      <c r="DC110">
        <v>1662142938.1</v>
      </c>
      <c r="DD110">
        <v>1662142938.1</v>
      </c>
      <c r="DE110">
        <v>0</v>
      </c>
      <c r="DF110">
        <v>0.077</v>
      </c>
      <c r="DG110">
        <v>-0.133</v>
      </c>
      <c r="DH110">
        <v>-3.393</v>
      </c>
      <c r="DI110">
        <v>-0.24</v>
      </c>
      <c r="DJ110">
        <v>419</v>
      </c>
      <c r="DK110">
        <v>24</v>
      </c>
      <c r="DL110">
        <v>0.26</v>
      </c>
      <c r="DM110">
        <v>0.23</v>
      </c>
      <c r="DN110">
        <v>-56.89554390243903</v>
      </c>
      <c r="DO110">
        <v>1.917618815330936</v>
      </c>
      <c r="DP110">
        <v>0.2558378497987524</v>
      </c>
      <c r="DQ110">
        <v>0</v>
      </c>
      <c r="DR110">
        <v>8.285811707317075</v>
      </c>
      <c r="DS110">
        <v>-0.1708576306619914</v>
      </c>
      <c r="DT110">
        <v>0.01836104677158901</v>
      </c>
      <c r="DU110">
        <v>0</v>
      </c>
      <c r="DV110">
        <v>0</v>
      </c>
      <c r="DW110">
        <v>2</v>
      </c>
      <c r="DX110" t="s">
        <v>363</v>
      </c>
      <c r="DY110">
        <v>2.98198</v>
      </c>
      <c r="DZ110">
        <v>2.71552</v>
      </c>
      <c r="EA110">
        <v>0.22268</v>
      </c>
      <c r="EB110">
        <v>0.224819</v>
      </c>
      <c r="EC110">
        <v>0.0928997</v>
      </c>
      <c r="ED110">
        <v>0.0607727</v>
      </c>
      <c r="EE110">
        <v>24604.8</v>
      </c>
      <c r="EF110">
        <v>24656.2</v>
      </c>
      <c r="EG110">
        <v>29425.4</v>
      </c>
      <c r="EH110">
        <v>29420.5</v>
      </c>
      <c r="EI110">
        <v>35390.2</v>
      </c>
      <c r="EJ110">
        <v>36731.8</v>
      </c>
      <c r="EK110">
        <v>41474.5</v>
      </c>
      <c r="EL110">
        <v>41904.9</v>
      </c>
      <c r="EM110">
        <v>1.96358</v>
      </c>
      <c r="EN110">
        <v>1.86042</v>
      </c>
      <c r="EO110">
        <v>0.0129119</v>
      </c>
      <c r="EP110">
        <v>0</v>
      </c>
      <c r="EQ110">
        <v>25.7141</v>
      </c>
      <c r="ER110">
        <v>999.9</v>
      </c>
      <c r="ES110">
        <v>61.5</v>
      </c>
      <c r="ET110">
        <v>30.3</v>
      </c>
      <c r="EU110">
        <v>29.3938</v>
      </c>
      <c r="EV110">
        <v>63.547</v>
      </c>
      <c r="EW110">
        <v>34.8237</v>
      </c>
      <c r="EX110">
        <v>1</v>
      </c>
      <c r="EY110">
        <v>0.0171367</v>
      </c>
      <c r="EZ110">
        <v>0.699289</v>
      </c>
      <c r="FA110">
        <v>20.389</v>
      </c>
      <c r="FB110">
        <v>5.21744</v>
      </c>
      <c r="FC110">
        <v>12.0099</v>
      </c>
      <c r="FD110">
        <v>4.9891</v>
      </c>
      <c r="FE110">
        <v>3.2885</v>
      </c>
      <c r="FF110">
        <v>9999</v>
      </c>
      <c r="FG110">
        <v>9999</v>
      </c>
      <c r="FH110">
        <v>9999</v>
      </c>
      <c r="FI110">
        <v>233.9</v>
      </c>
      <c r="FJ110">
        <v>1.86721</v>
      </c>
      <c r="FK110">
        <v>1.8663</v>
      </c>
      <c r="FL110">
        <v>1.86569</v>
      </c>
      <c r="FM110">
        <v>1.86569</v>
      </c>
      <c r="FN110">
        <v>1.8675</v>
      </c>
      <c r="FO110">
        <v>1.86996</v>
      </c>
      <c r="FP110">
        <v>1.86859</v>
      </c>
      <c r="FQ110">
        <v>1.8701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-7</v>
      </c>
      <c r="GF110">
        <v>-0.1689</v>
      </c>
      <c r="GG110">
        <v>-2.195102806586654</v>
      </c>
      <c r="GH110">
        <v>-0.004122691595359968</v>
      </c>
      <c r="GI110">
        <v>1.072409145259099E-06</v>
      </c>
      <c r="GJ110">
        <v>-3.02996143763856E-10</v>
      </c>
      <c r="GK110">
        <v>-0.2199643628225807</v>
      </c>
      <c r="GL110">
        <v>-0.007501815610006822</v>
      </c>
      <c r="GM110">
        <v>0.0006897476983249637</v>
      </c>
      <c r="GN110">
        <v>-8.847485469147719E-06</v>
      </c>
      <c r="GO110">
        <v>3</v>
      </c>
      <c r="GP110">
        <v>2326</v>
      </c>
      <c r="GQ110">
        <v>1</v>
      </c>
      <c r="GR110">
        <v>31</v>
      </c>
      <c r="GS110">
        <v>19922.7</v>
      </c>
      <c r="GT110">
        <v>19922.7</v>
      </c>
      <c r="GU110">
        <v>2.9541</v>
      </c>
      <c r="GV110">
        <v>2.18384</v>
      </c>
      <c r="GW110">
        <v>1.39648</v>
      </c>
      <c r="GX110">
        <v>2.35718</v>
      </c>
      <c r="GY110">
        <v>1.49536</v>
      </c>
      <c r="GZ110">
        <v>2.43286</v>
      </c>
      <c r="HA110">
        <v>34.6692</v>
      </c>
      <c r="HB110">
        <v>15.9182</v>
      </c>
      <c r="HC110">
        <v>18</v>
      </c>
      <c r="HD110">
        <v>531.404</v>
      </c>
      <c r="HE110">
        <v>421.75</v>
      </c>
      <c r="HF110">
        <v>25.0002</v>
      </c>
      <c r="HG110">
        <v>27.565</v>
      </c>
      <c r="HH110">
        <v>30.0009</v>
      </c>
      <c r="HI110">
        <v>27.4279</v>
      </c>
      <c r="HJ110">
        <v>27.3598</v>
      </c>
      <c r="HK110">
        <v>59.1109</v>
      </c>
      <c r="HL110">
        <v>56.9901</v>
      </c>
      <c r="HM110">
        <v>0</v>
      </c>
      <c r="HN110">
        <v>25</v>
      </c>
      <c r="HO110">
        <v>1570.28</v>
      </c>
      <c r="HP110">
        <v>11.2516</v>
      </c>
      <c r="HQ110">
        <v>100.663</v>
      </c>
      <c r="HR110">
        <v>100.661</v>
      </c>
    </row>
    <row r="111" spans="1:226">
      <c r="A111">
        <v>95</v>
      </c>
      <c r="B111">
        <v>1663338302.5</v>
      </c>
      <c r="C111">
        <v>561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1663338294.962963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1578.332780602646</v>
      </c>
      <c r="AK111">
        <v>1541.337151515151</v>
      </c>
      <c r="AL111">
        <v>3.425336826987799</v>
      </c>
      <c r="AM111">
        <v>64.82162576827348</v>
      </c>
      <c r="AN111">
        <f>(AP111 - AO111 + BO111*1E3/(8.314*(BQ111+273.15)) * AR111/BN111 * AQ111) * BN111/(100*BB111) * 1000/(1000 - AP111)</f>
        <v>0</v>
      </c>
      <c r="AO111">
        <v>11.20219357232283</v>
      </c>
      <c r="AP111">
        <v>19.42589818181818</v>
      </c>
      <c r="AQ111">
        <v>0.0001515388878674938</v>
      </c>
      <c r="AR111">
        <v>87.88653893097961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1663338294.962963</v>
      </c>
      <c r="BH111">
        <v>1488.057407407407</v>
      </c>
      <c r="BI111">
        <v>1545.002222222222</v>
      </c>
      <c r="BJ111">
        <v>19.4043</v>
      </c>
      <c r="BK111">
        <v>11.15898888888889</v>
      </c>
      <c r="BL111">
        <v>1495.031851851852</v>
      </c>
      <c r="BM111">
        <v>19.57318518518519</v>
      </c>
      <c r="BN111">
        <v>500.0650370370371</v>
      </c>
      <c r="BO111">
        <v>90.68835925925926</v>
      </c>
      <c r="BP111">
        <v>0.1000170481481482</v>
      </c>
      <c r="BQ111">
        <v>26.79725185185185</v>
      </c>
      <c r="BR111">
        <v>25.92917407407408</v>
      </c>
      <c r="BS111">
        <v>999.9000000000001</v>
      </c>
      <c r="BT111">
        <v>0</v>
      </c>
      <c r="BU111">
        <v>0</v>
      </c>
      <c r="BV111">
        <v>9995.735555555555</v>
      </c>
      <c r="BW111">
        <v>0</v>
      </c>
      <c r="BX111">
        <v>289.3801481481482</v>
      </c>
      <c r="BY111">
        <v>-56.94353333333333</v>
      </c>
      <c r="BZ111">
        <v>1517.504444444445</v>
      </c>
      <c r="CA111">
        <v>1562.437037037037</v>
      </c>
      <c r="CB111">
        <v>8.245309629629629</v>
      </c>
      <c r="CC111">
        <v>1545.002222222222</v>
      </c>
      <c r="CD111">
        <v>11.15898888888889</v>
      </c>
      <c r="CE111">
        <v>1.759743703703704</v>
      </c>
      <c r="CF111">
        <v>1.011991481481482</v>
      </c>
      <c r="CG111">
        <v>15.43372592592592</v>
      </c>
      <c r="CH111">
        <v>7.090065185185186</v>
      </c>
      <c r="CI111">
        <v>1499.989259259259</v>
      </c>
      <c r="CJ111">
        <v>0.9729954444444445</v>
      </c>
      <c r="CK111">
        <v>0.02700420740740741</v>
      </c>
      <c r="CL111">
        <v>0</v>
      </c>
      <c r="CM111">
        <v>2.325396296296296</v>
      </c>
      <c r="CN111">
        <v>0</v>
      </c>
      <c r="CO111">
        <v>12705.87407407408</v>
      </c>
      <c r="CP111">
        <v>12533.27777777778</v>
      </c>
      <c r="CQ111">
        <v>36.5</v>
      </c>
      <c r="CR111">
        <v>38.17781481481481</v>
      </c>
      <c r="CS111">
        <v>37.062</v>
      </c>
      <c r="CT111">
        <v>37.319</v>
      </c>
      <c r="CU111">
        <v>36.111</v>
      </c>
      <c r="CV111">
        <v>1459.479259259259</v>
      </c>
      <c r="CW111">
        <v>40.51</v>
      </c>
      <c r="CX111">
        <v>0</v>
      </c>
      <c r="CY111">
        <v>1663338302.6</v>
      </c>
      <c r="CZ111">
        <v>0</v>
      </c>
      <c r="DA111">
        <v>0</v>
      </c>
      <c r="DB111" t="s">
        <v>356</v>
      </c>
      <c r="DC111">
        <v>1662142938.1</v>
      </c>
      <c r="DD111">
        <v>1662142938.1</v>
      </c>
      <c r="DE111">
        <v>0</v>
      </c>
      <c r="DF111">
        <v>0.077</v>
      </c>
      <c r="DG111">
        <v>-0.133</v>
      </c>
      <c r="DH111">
        <v>-3.393</v>
      </c>
      <c r="DI111">
        <v>-0.24</v>
      </c>
      <c r="DJ111">
        <v>419</v>
      </c>
      <c r="DK111">
        <v>24</v>
      </c>
      <c r="DL111">
        <v>0.26</v>
      </c>
      <c r="DM111">
        <v>0.23</v>
      </c>
      <c r="DN111">
        <v>-56.94080975609756</v>
      </c>
      <c r="DO111">
        <v>-0.7162181184667429</v>
      </c>
      <c r="DP111">
        <v>0.3030076138501473</v>
      </c>
      <c r="DQ111">
        <v>0</v>
      </c>
      <c r="DR111">
        <v>8.264152439024391</v>
      </c>
      <c r="DS111">
        <v>-0.3259488501742174</v>
      </c>
      <c r="DT111">
        <v>0.03509037932083992</v>
      </c>
      <c r="DU111">
        <v>0</v>
      </c>
      <c r="DV111">
        <v>0</v>
      </c>
      <c r="DW111">
        <v>2</v>
      </c>
      <c r="DX111" t="s">
        <v>363</v>
      </c>
      <c r="DY111">
        <v>2.98203</v>
      </c>
      <c r="DZ111">
        <v>2.71585</v>
      </c>
      <c r="EA111">
        <v>0.224175</v>
      </c>
      <c r="EB111">
        <v>0.226274</v>
      </c>
      <c r="EC111">
        <v>0.0929789</v>
      </c>
      <c r="ED111">
        <v>0.0611536</v>
      </c>
      <c r="EE111">
        <v>24557.2</v>
      </c>
      <c r="EF111">
        <v>24609.6</v>
      </c>
      <c r="EG111">
        <v>29425.1</v>
      </c>
      <c r="EH111">
        <v>29420.3</v>
      </c>
      <c r="EI111">
        <v>35386.7</v>
      </c>
      <c r="EJ111">
        <v>36716.7</v>
      </c>
      <c r="EK111">
        <v>41474.1</v>
      </c>
      <c r="EL111">
        <v>41904.8</v>
      </c>
      <c r="EM111">
        <v>1.9636</v>
      </c>
      <c r="EN111">
        <v>1.8603</v>
      </c>
      <c r="EO111">
        <v>0.0135824</v>
      </c>
      <c r="EP111">
        <v>0</v>
      </c>
      <c r="EQ111">
        <v>25.7141</v>
      </c>
      <c r="ER111">
        <v>999.9</v>
      </c>
      <c r="ES111">
        <v>61.5</v>
      </c>
      <c r="ET111">
        <v>30.3</v>
      </c>
      <c r="EU111">
        <v>29.3937</v>
      </c>
      <c r="EV111">
        <v>63.677</v>
      </c>
      <c r="EW111">
        <v>34.7997</v>
      </c>
      <c r="EX111">
        <v>1</v>
      </c>
      <c r="EY111">
        <v>0.0179345</v>
      </c>
      <c r="EZ111">
        <v>0.703494</v>
      </c>
      <c r="FA111">
        <v>20.389</v>
      </c>
      <c r="FB111">
        <v>5.21699</v>
      </c>
      <c r="FC111">
        <v>12.0099</v>
      </c>
      <c r="FD111">
        <v>4.9893</v>
      </c>
      <c r="FE111">
        <v>3.28848</v>
      </c>
      <c r="FF111">
        <v>9999</v>
      </c>
      <c r="FG111">
        <v>9999</v>
      </c>
      <c r="FH111">
        <v>9999</v>
      </c>
      <c r="FI111">
        <v>233.9</v>
      </c>
      <c r="FJ111">
        <v>1.86721</v>
      </c>
      <c r="FK111">
        <v>1.8663</v>
      </c>
      <c r="FL111">
        <v>1.86569</v>
      </c>
      <c r="FM111">
        <v>1.86569</v>
      </c>
      <c r="FN111">
        <v>1.86749</v>
      </c>
      <c r="FO111">
        <v>1.86996</v>
      </c>
      <c r="FP111">
        <v>1.86859</v>
      </c>
      <c r="FQ111">
        <v>1.87006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-7.05</v>
      </c>
      <c r="GF111">
        <v>-0.1687</v>
      </c>
      <c r="GG111">
        <v>-2.195102806586654</v>
      </c>
      <c r="GH111">
        <v>-0.004122691595359968</v>
      </c>
      <c r="GI111">
        <v>1.072409145259099E-06</v>
      </c>
      <c r="GJ111">
        <v>-3.02996143763856E-10</v>
      </c>
      <c r="GK111">
        <v>-0.2199643628225807</v>
      </c>
      <c r="GL111">
        <v>-0.007501815610006822</v>
      </c>
      <c r="GM111">
        <v>0.0006897476983249637</v>
      </c>
      <c r="GN111">
        <v>-8.847485469147719E-06</v>
      </c>
      <c r="GO111">
        <v>3</v>
      </c>
      <c r="GP111">
        <v>2326</v>
      </c>
      <c r="GQ111">
        <v>1</v>
      </c>
      <c r="GR111">
        <v>31</v>
      </c>
      <c r="GS111">
        <v>19922.7</v>
      </c>
      <c r="GT111">
        <v>19922.7</v>
      </c>
      <c r="GU111">
        <v>2.98096</v>
      </c>
      <c r="GV111">
        <v>2.18628</v>
      </c>
      <c r="GW111">
        <v>1.39771</v>
      </c>
      <c r="GX111">
        <v>2.35596</v>
      </c>
      <c r="GY111">
        <v>1.49536</v>
      </c>
      <c r="GZ111">
        <v>2.45239</v>
      </c>
      <c r="HA111">
        <v>34.6692</v>
      </c>
      <c r="HB111">
        <v>15.9095</v>
      </c>
      <c r="HC111">
        <v>18</v>
      </c>
      <c r="HD111">
        <v>531.499</v>
      </c>
      <c r="HE111">
        <v>421.738</v>
      </c>
      <c r="HF111">
        <v>25.0006</v>
      </c>
      <c r="HG111">
        <v>27.5744</v>
      </c>
      <c r="HH111">
        <v>30.0009</v>
      </c>
      <c r="HI111">
        <v>27.4366</v>
      </c>
      <c r="HJ111">
        <v>27.368</v>
      </c>
      <c r="HK111">
        <v>59.6473</v>
      </c>
      <c r="HL111">
        <v>56.9901</v>
      </c>
      <c r="HM111">
        <v>0</v>
      </c>
      <c r="HN111">
        <v>25</v>
      </c>
      <c r="HO111">
        <v>1590.33</v>
      </c>
      <c r="HP111">
        <v>11.2432</v>
      </c>
      <c r="HQ111">
        <v>100.662</v>
      </c>
      <c r="HR111">
        <v>100.661</v>
      </c>
    </row>
    <row r="112" spans="1:226">
      <c r="A112">
        <v>96</v>
      </c>
      <c r="B112">
        <v>1663339496.6</v>
      </c>
      <c r="C112">
        <v>1755.099999904633</v>
      </c>
      <c r="D112" t="s">
        <v>550</v>
      </c>
      <c r="E112" t="s">
        <v>551</v>
      </c>
      <c r="F112">
        <v>5</v>
      </c>
      <c r="G112" t="s">
        <v>552</v>
      </c>
      <c r="H112" t="s">
        <v>354</v>
      </c>
      <c r="I112">
        <v>1663339488.849999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425.7450755920592</v>
      </c>
      <c r="AK112">
        <v>407.6430787878789</v>
      </c>
      <c r="AL112">
        <v>4.054208402731408E-05</v>
      </c>
      <c r="AM112">
        <v>64.86548912729531</v>
      </c>
      <c r="AN112">
        <f>(AP112 - AO112 + BO112*1E3/(8.314*(BQ112+273.15)) * AR112/BN112 * AQ112) * BN112/(100*BB112) * 1000/(1000 - AP112)</f>
        <v>0</v>
      </c>
      <c r="AO112">
        <v>13.37506051187495</v>
      </c>
      <c r="AP112">
        <v>19.84340484848484</v>
      </c>
      <c r="AQ112">
        <v>0.005518326295812009</v>
      </c>
      <c r="AR112">
        <v>86.97721277102714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1663339488.849999</v>
      </c>
      <c r="BH112">
        <v>399.5644666666666</v>
      </c>
      <c r="BI112">
        <v>420.0175</v>
      </c>
      <c r="BJ112">
        <v>19.80804</v>
      </c>
      <c r="BK112">
        <v>13.33707</v>
      </c>
      <c r="BL112">
        <v>403.2676333333333</v>
      </c>
      <c r="BM112">
        <v>19.97315666666667</v>
      </c>
      <c r="BN112">
        <v>500.0582000000001</v>
      </c>
      <c r="BO112">
        <v>90.71420333333332</v>
      </c>
      <c r="BP112">
        <v>0.09996961333333335</v>
      </c>
      <c r="BQ112">
        <v>27.10550333333333</v>
      </c>
      <c r="BR112">
        <v>26.70977</v>
      </c>
      <c r="BS112">
        <v>999.9000000000002</v>
      </c>
      <c r="BT112">
        <v>0</v>
      </c>
      <c r="BU112">
        <v>0</v>
      </c>
      <c r="BV112">
        <v>10002.454</v>
      </c>
      <c r="BW112">
        <v>0</v>
      </c>
      <c r="BX112">
        <v>421.2177666666666</v>
      </c>
      <c r="BY112">
        <v>-20.45294666666667</v>
      </c>
      <c r="BZ112">
        <v>407.6391</v>
      </c>
      <c r="CA112">
        <v>425.6948999999999</v>
      </c>
      <c r="CB112">
        <v>6.470963333333333</v>
      </c>
      <c r="CC112">
        <v>420.0175</v>
      </c>
      <c r="CD112">
        <v>13.33707</v>
      </c>
      <c r="CE112">
        <v>1.796870333333334</v>
      </c>
      <c r="CF112">
        <v>1.209861666666667</v>
      </c>
      <c r="CG112">
        <v>15.75959</v>
      </c>
      <c r="CH112">
        <v>9.723371333333336</v>
      </c>
      <c r="CI112">
        <v>1500.017</v>
      </c>
      <c r="CJ112">
        <v>0.9730054</v>
      </c>
      <c r="CK112">
        <v>0.02699484</v>
      </c>
      <c r="CL112">
        <v>0</v>
      </c>
      <c r="CM112">
        <v>2.466636666666667</v>
      </c>
      <c r="CN112">
        <v>0</v>
      </c>
      <c r="CO112">
        <v>9233.300333333336</v>
      </c>
      <c r="CP112">
        <v>12533.55333333333</v>
      </c>
      <c r="CQ112">
        <v>36.75826666666667</v>
      </c>
      <c r="CR112">
        <v>38.6208</v>
      </c>
      <c r="CS112">
        <v>37.354</v>
      </c>
      <c r="CT112">
        <v>37.75</v>
      </c>
      <c r="CU112">
        <v>36.375</v>
      </c>
      <c r="CV112">
        <v>1459.522666666666</v>
      </c>
      <c r="CW112">
        <v>40.49433333333334</v>
      </c>
      <c r="CX112">
        <v>0</v>
      </c>
      <c r="CY112">
        <v>1663339496.6</v>
      </c>
      <c r="CZ112">
        <v>0</v>
      </c>
      <c r="DA112">
        <v>0</v>
      </c>
      <c r="DB112" t="s">
        <v>356</v>
      </c>
      <c r="DC112">
        <v>1662142938.1</v>
      </c>
      <c r="DD112">
        <v>1662142938.1</v>
      </c>
      <c r="DE112">
        <v>0</v>
      </c>
      <c r="DF112">
        <v>0.077</v>
      </c>
      <c r="DG112">
        <v>-0.133</v>
      </c>
      <c r="DH112">
        <v>-3.393</v>
      </c>
      <c r="DI112">
        <v>-0.24</v>
      </c>
      <c r="DJ112">
        <v>419</v>
      </c>
      <c r="DK112">
        <v>24</v>
      </c>
      <c r="DL112">
        <v>0.26</v>
      </c>
      <c r="DM112">
        <v>0.23</v>
      </c>
      <c r="DN112">
        <v>-20.456235</v>
      </c>
      <c r="DO112">
        <v>-0.069930956847985</v>
      </c>
      <c r="DP112">
        <v>0.03754048181630085</v>
      </c>
      <c r="DQ112">
        <v>1</v>
      </c>
      <c r="DR112">
        <v>6.48341525</v>
      </c>
      <c r="DS112">
        <v>-0.2910336585366026</v>
      </c>
      <c r="DT112">
        <v>0.03530364591564876</v>
      </c>
      <c r="DU112">
        <v>0</v>
      </c>
      <c r="DV112">
        <v>1</v>
      </c>
      <c r="DW112">
        <v>2</v>
      </c>
      <c r="DX112" t="s">
        <v>357</v>
      </c>
      <c r="DY112">
        <v>2.98064</v>
      </c>
      <c r="DZ112">
        <v>2.71535</v>
      </c>
      <c r="EA112">
        <v>0.0913663</v>
      </c>
      <c r="EB112">
        <v>0.0932916</v>
      </c>
      <c r="EC112">
        <v>0.09418219999999999</v>
      </c>
      <c r="ED112">
        <v>0.0693959</v>
      </c>
      <c r="EE112">
        <v>28720.5</v>
      </c>
      <c r="EF112">
        <v>28797.9</v>
      </c>
      <c r="EG112">
        <v>29388.8</v>
      </c>
      <c r="EH112">
        <v>29381.4</v>
      </c>
      <c r="EI112">
        <v>35294.5</v>
      </c>
      <c r="EJ112">
        <v>36341.9</v>
      </c>
      <c r="EK112">
        <v>41422.5</v>
      </c>
      <c r="EL112">
        <v>41850.9</v>
      </c>
      <c r="EM112">
        <v>1.9546</v>
      </c>
      <c r="EN112">
        <v>1.84518</v>
      </c>
      <c r="EO112">
        <v>0.0269189</v>
      </c>
      <c r="EP112">
        <v>0</v>
      </c>
      <c r="EQ112">
        <v>26.2707</v>
      </c>
      <c r="ER112">
        <v>999.9</v>
      </c>
      <c r="ES112">
        <v>56.1</v>
      </c>
      <c r="ET112">
        <v>31.5</v>
      </c>
      <c r="EU112">
        <v>28.7051</v>
      </c>
      <c r="EV112">
        <v>63.4892</v>
      </c>
      <c r="EW112">
        <v>34.355</v>
      </c>
      <c r="EX112">
        <v>1</v>
      </c>
      <c r="EY112">
        <v>0.07935209999999999</v>
      </c>
      <c r="EZ112">
        <v>0.97485</v>
      </c>
      <c r="FA112">
        <v>20.3882</v>
      </c>
      <c r="FB112">
        <v>5.22163</v>
      </c>
      <c r="FC112">
        <v>12.0099</v>
      </c>
      <c r="FD112">
        <v>4.9898</v>
      </c>
      <c r="FE112">
        <v>3.28888</v>
      </c>
      <c r="FF112">
        <v>9999</v>
      </c>
      <c r="FG112">
        <v>9999</v>
      </c>
      <c r="FH112">
        <v>9999</v>
      </c>
      <c r="FI112">
        <v>234.3</v>
      </c>
      <c r="FJ112">
        <v>1.86722</v>
      </c>
      <c r="FK112">
        <v>1.8663</v>
      </c>
      <c r="FL112">
        <v>1.86569</v>
      </c>
      <c r="FM112">
        <v>1.86569</v>
      </c>
      <c r="FN112">
        <v>1.86751</v>
      </c>
      <c r="FO112">
        <v>1.86996</v>
      </c>
      <c r="FP112">
        <v>1.86859</v>
      </c>
      <c r="FQ112">
        <v>1.87012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-3.703</v>
      </c>
      <c r="GF112">
        <v>-0.1648</v>
      </c>
      <c r="GG112">
        <v>-2.195102806586654</v>
      </c>
      <c r="GH112">
        <v>-0.004122691595359968</v>
      </c>
      <c r="GI112">
        <v>1.072409145259099E-06</v>
      </c>
      <c r="GJ112">
        <v>-3.02996143763856E-10</v>
      </c>
      <c r="GK112">
        <v>-0.2199643628225807</v>
      </c>
      <c r="GL112">
        <v>-0.007501815610006822</v>
      </c>
      <c r="GM112">
        <v>0.0006897476983249637</v>
      </c>
      <c r="GN112">
        <v>-8.847485469147719E-06</v>
      </c>
      <c r="GO112">
        <v>3</v>
      </c>
      <c r="GP112">
        <v>2326</v>
      </c>
      <c r="GQ112">
        <v>1</v>
      </c>
      <c r="GR112">
        <v>31</v>
      </c>
      <c r="GS112">
        <v>19942.6</v>
      </c>
      <c r="GT112">
        <v>19942.6</v>
      </c>
      <c r="GU112">
        <v>1.04126</v>
      </c>
      <c r="GV112">
        <v>2.22046</v>
      </c>
      <c r="GW112">
        <v>1.39771</v>
      </c>
      <c r="GX112">
        <v>2.35352</v>
      </c>
      <c r="GY112">
        <v>1.49536</v>
      </c>
      <c r="GZ112">
        <v>2.37427</v>
      </c>
      <c r="HA112">
        <v>35.4986</v>
      </c>
      <c r="HB112">
        <v>15.7694</v>
      </c>
      <c r="HC112">
        <v>18</v>
      </c>
      <c r="HD112">
        <v>533.842</v>
      </c>
      <c r="HE112">
        <v>419.627</v>
      </c>
      <c r="HF112">
        <v>24.9999</v>
      </c>
      <c r="HG112">
        <v>28.4341</v>
      </c>
      <c r="HH112">
        <v>30.0001</v>
      </c>
      <c r="HI112">
        <v>28.3706</v>
      </c>
      <c r="HJ112">
        <v>28.309</v>
      </c>
      <c r="HK112">
        <v>20.8504</v>
      </c>
      <c r="HL112">
        <v>49.6364</v>
      </c>
      <c r="HM112">
        <v>0</v>
      </c>
      <c r="HN112">
        <v>25</v>
      </c>
      <c r="HO112">
        <v>413.356</v>
      </c>
      <c r="HP112">
        <v>13.3483</v>
      </c>
      <c r="HQ112">
        <v>100.537</v>
      </c>
      <c r="HR112">
        <v>100.53</v>
      </c>
    </row>
    <row r="113" spans="1:226">
      <c r="A113">
        <v>97</v>
      </c>
      <c r="B113">
        <v>1663339501.6</v>
      </c>
      <c r="C113">
        <v>1760.099999904633</v>
      </c>
      <c r="D113" t="s">
        <v>553</v>
      </c>
      <c r="E113" t="s">
        <v>554</v>
      </c>
      <c r="F113">
        <v>5</v>
      </c>
      <c r="G113" t="s">
        <v>552</v>
      </c>
      <c r="H113" t="s">
        <v>354</v>
      </c>
      <c r="I113">
        <v>1663339493.755172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425.6808684012626</v>
      </c>
      <c r="AK113">
        <v>407.5844</v>
      </c>
      <c r="AL113">
        <v>-0.02294258875281923</v>
      </c>
      <c r="AM113">
        <v>64.86548912729531</v>
      </c>
      <c r="AN113">
        <f>(AP113 - AO113 + BO113*1E3/(8.314*(BQ113+273.15)) * AR113/BN113 * AQ113) * BN113/(100*BB113) * 1000/(1000 - AP113)</f>
        <v>0</v>
      </c>
      <c r="AO113">
        <v>13.37324240567481</v>
      </c>
      <c r="AP113">
        <v>19.85311818181818</v>
      </c>
      <c r="AQ113">
        <v>0.000541127198837841</v>
      </c>
      <c r="AR113">
        <v>86.97721277102714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1663339493.755172</v>
      </c>
      <c r="BH113">
        <v>399.5579655172413</v>
      </c>
      <c r="BI113">
        <v>419.8692413793104</v>
      </c>
      <c r="BJ113">
        <v>19.82825517241379</v>
      </c>
      <c r="BK113">
        <v>13.36939310344827</v>
      </c>
      <c r="BL113">
        <v>403.2610689655173</v>
      </c>
      <c r="BM113">
        <v>19.99318965517242</v>
      </c>
      <c r="BN113">
        <v>500.0420689655173</v>
      </c>
      <c r="BO113">
        <v>90.71378275862067</v>
      </c>
      <c r="BP113">
        <v>0.09993396896551725</v>
      </c>
      <c r="BQ113">
        <v>27.10525517241379</v>
      </c>
      <c r="BR113">
        <v>26.70791379310345</v>
      </c>
      <c r="BS113">
        <v>999.9000000000002</v>
      </c>
      <c r="BT113">
        <v>0</v>
      </c>
      <c r="BU113">
        <v>0</v>
      </c>
      <c r="BV113">
        <v>10001.00724137931</v>
      </c>
      <c r="BW113">
        <v>0</v>
      </c>
      <c r="BX113">
        <v>421.7271034482758</v>
      </c>
      <c r="BY113">
        <v>-20.31120689655172</v>
      </c>
      <c r="BZ113">
        <v>407.6408620689655</v>
      </c>
      <c r="CA113">
        <v>425.5586206896552</v>
      </c>
      <c r="CB113">
        <v>6.458859655172414</v>
      </c>
      <c r="CC113">
        <v>419.8692413793104</v>
      </c>
      <c r="CD113">
        <v>13.36939310344827</v>
      </c>
      <c r="CE113">
        <v>1.798696206896552</v>
      </c>
      <c r="CF113">
        <v>1.212788620689655</v>
      </c>
      <c r="CG113">
        <v>15.77545517241379</v>
      </c>
      <c r="CH113">
        <v>9.759452068965517</v>
      </c>
      <c r="CI113">
        <v>1500.000689655173</v>
      </c>
      <c r="CJ113">
        <v>0.973008</v>
      </c>
      <c r="CK113">
        <v>0.0269923</v>
      </c>
      <c r="CL113">
        <v>0</v>
      </c>
      <c r="CM113">
        <v>2.419468965517241</v>
      </c>
      <c r="CN113">
        <v>0</v>
      </c>
      <c r="CO113">
        <v>9236.804137931036</v>
      </c>
      <c r="CP113">
        <v>12533.41724137931</v>
      </c>
      <c r="CQ113">
        <v>36.75</v>
      </c>
      <c r="CR113">
        <v>38.60979310344827</v>
      </c>
      <c r="CS113">
        <v>37.33806896551724</v>
      </c>
      <c r="CT113">
        <v>37.75</v>
      </c>
      <c r="CU113">
        <v>36.375</v>
      </c>
      <c r="CV113">
        <v>1459.510689655172</v>
      </c>
      <c r="CW113">
        <v>40.49</v>
      </c>
      <c r="CX113">
        <v>0</v>
      </c>
      <c r="CY113">
        <v>1663339501.4</v>
      </c>
      <c r="CZ113">
        <v>0</v>
      </c>
      <c r="DA113">
        <v>0</v>
      </c>
      <c r="DB113" t="s">
        <v>356</v>
      </c>
      <c r="DC113">
        <v>1662142938.1</v>
      </c>
      <c r="DD113">
        <v>1662142938.1</v>
      </c>
      <c r="DE113">
        <v>0</v>
      </c>
      <c r="DF113">
        <v>0.077</v>
      </c>
      <c r="DG113">
        <v>-0.133</v>
      </c>
      <c r="DH113">
        <v>-3.393</v>
      </c>
      <c r="DI113">
        <v>-0.24</v>
      </c>
      <c r="DJ113">
        <v>419</v>
      </c>
      <c r="DK113">
        <v>24</v>
      </c>
      <c r="DL113">
        <v>0.26</v>
      </c>
      <c r="DM113">
        <v>0.23</v>
      </c>
      <c r="DN113">
        <v>-20.4174725</v>
      </c>
      <c r="DO113">
        <v>0.4286150093809021</v>
      </c>
      <c r="DP113">
        <v>0.1323433507727155</v>
      </c>
      <c r="DQ113">
        <v>0</v>
      </c>
      <c r="DR113">
        <v>6.474506</v>
      </c>
      <c r="DS113">
        <v>-0.1581235272045308</v>
      </c>
      <c r="DT113">
        <v>0.03031495660560974</v>
      </c>
      <c r="DU113">
        <v>0</v>
      </c>
      <c r="DV113">
        <v>0</v>
      </c>
      <c r="DW113">
        <v>2</v>
      </c>
      <c r="DX113" t="s">
        <v>363</v>
      </c>
      <c r="DY113">
        <v>2.98083</v>
      </c>
      <c r="DZ113">
        <v>2.71562</v>
      </c>
      <c r="EA113">
        <v>0.0913389</v>
      </c>
      <c r="EB113">
        <v>0.0928295</v>
      </c>
      <c r="EC113">
        <v>0.0942074</v>
      </c>
      <c r="ED113">
        <v>0.0693821</v>
      </c>
      <c r="EE113">
        <v>28721</v>
      </c>
      <c r="EF113">
        <v>28812.4</v>
      </c>
      <c r="EG113">
        <v>29388.5</v>
      </c>
      <c r="EH113">
        <v>29381.3</v>
      </c>
      <c r="EI113">
        <v>35292.9</v>
      </c>
      <c r="EJ113">
        <v>36342.2</v>
      </c>
      <c r="EK113">
        <v>41421.7</v>
      </c>
      <c r="EL113">
        <v>41850.6</v>
      </c>
      <c r="EM113">
        <v>1.95473</v>
      </c>
      <c r="EN113">
        <v>1.84505</v>
      </c>
      <c r="EO113">
        <v>0.0264421</v>
      </c>
      <c r="EP113">
        <v>0</v>
      </c>
      <c r="EQ113">
        <v>26.2692</v>
      </c>
      <c r="ER113">
        <v>999.9</v>
      </c>
      <c r="ES113">
        <v>56</v>
      </c>
      <c r="ET113">
        <v>31.5</v>
      </c>
      <c r="EU113">
        <v>28.655</v>
      </c>
      <c r="EV113">
        <v>63.6492</v>
      </c>
      <c r="EW113">
        <v>34.5994</v>
      </c>
      <c r="EX113">
        <v>1</v>
      </c>
      <c r="EY113">
        <v>0.079314</v>
      </c>
      <c r="EZ113">
        <v>0.974237</v>
      </c>
      <c r="FA113">
        <v>20.3874</v>
      </c>
      <c r="FB113">
        <v>5.21759</v>
      </c>
      <c r="FC113">
        <v>12.0099</v>
      </c>
      <c r="FD113">
        <v>4.9889</v>
      </c>
      <c r="FE113">
        <v>3.2884</v>
      </c>
      <c r="FF113">
        <v>9999</v>
      </c>
      <c r="FG113">
        <v>9999</v>
      </c>
      <c r="FH113">
        <v>9999</v>
      </c>
      <c r="FI113">
        <v>234.3</v>
      </c>
      <c r="FJ113">
        <v>1.86722</v>
      </c>
      <c r="FK113">
        <v>1.8663</v>
      </c>
      <c r="FL113">
        <v>1.86569</v>
      </c>
      <c r="FM113">
        <v>1.86569</v>
      </c>
      <c r="FN113">
        <v>1.86752</v>
      </c>
      <c r="FO113">
        <v>1.86996</v>
      </c>
      <c r="FP113">
        <v>1.86859</v>
      </c>
      <c r="FQ113">
        <v>1.87012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-3.702</v>
      </c>
      <c r="GF113">
        <v>-0.1647</v>
      </c>
      <c r="GG113">
        <v>-2.195102806586654</v>
      </c>
      <c r="GH113">
        <v>-0.004122691595359968</v>
      </c>
      <c r="GI113">
        <v>1.072409145259099E-06</v>
      </c>
      <c r="GJ113">
        <v>-3.02996143763856E-10</v>
      </c>
      <c r="GK113">
        <v>-0.2199643628225807</v>
      </c>
      <c r="GL113">
        <v>-0.007501815610006822</v>
      </c>
      <c r="GM113">
        <v>0.0006897476983249637</v>
      </c>
      <c r="GN113">
        <v>-8.847485469147719E-06</v>
      </c>
      <c r="GO113">
        <v>3</v>
      </c>
      <c r="GP113">
        <v>2326</v>
      </c>
      <c r="GQ113">
        <v>1</v>
      </c>
      <c r="GR113">
        <v>31</v>
      </c>
      <c r="GS113">
        <v>19942.7</v>
      </c>
      <c r="GT113">
        <v>19942.7</v>
      </c>
      <c r="GU113">
        <v>1.0144</v>
      </c>
      <c r="GV113">
        <v>2.22412</v>
      </c>
      <c r="GW113">
        <v>1.39648</v>
      </c>
      <c r="GX113">
        <v>2.35229</v>
      </c>
      <c r="GY113">
        <v>1.49536</v>
      </c>
      <c r="GZ113">
        <v>2.43652</v>
      </c>
      <c r="HA113">
        <v>35.4986</v>
      </c>
      <c r="HB113">
        <v>15.7781</v>
      </c>
      <c r="HC113">
        <v>18</v>
      </c>
      <c r="HD113">
        <v>533.944</v>
      </c>
      <c r="HE113">
        <v>419.567</v>
      </c>
      <c r="HF113">
        <v>24.9999</v>
      </c>
      <c r="HG113">
        <v>28.4365</v>
      </c>
      <c r="HH113">
        <v>30.0001</v>
      </c>
      <c r="HI113">
        <v>28.3725</v>
      </c>
      <c r="HJ113">
        <v>28.3109</v>
      </c>
      <c r="HK113">
        <v>20.3176</v>
      </c>
      <c r="HL113">
        <v>49.6364</v>
      </c>
      <c r="HM113">
        <v>0</v>
      </c>
      <c r="HN113">
        <v>25</v>
      </c>
      <c r="HO113">
        <v>399.964</v>
      </c>
      <c r="HP113">
        <v>13.3483</v>
      </c>
      <c r="HQ113">
        <v>100.536</v>
      </c>
      <c r="HR113">
        <v>100.529</v>
      </c>
    </row>
    <row r="114" spans="1:226">
      <c r="A114">
        <v>98</v>
      </c>
      <c r="B114">
        <v>1663339506.6</v>
      </c>
      <c r="C114">
        <v>1765.099999904633</v>
      </c>
      <c r="D114" t="s">
        <v>555</v>
      </c>
      <c r="E114" t="s">
        <v>556</v>
      </c>
      <c r="F114">
        <v>5</v>
      </c>
      <c r="G114" t="s">
        <v>552</v>
      </c>
      <c r="H114" t="s">
        <v>354</v>
      </c>
      <c r="I114">
        <v>1663339498.832142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417.8980817659734</v>
      </c>
      <c r="AK114">
        <v>404.0642606060605</v>
      </c>
      <c r="AL114">
        <v>-0.906957594057994</v>
      </c>
      <c r="AM114">
        <v>64.86548912729531</v>
      </c>
      <c r="AN114">
        <f>(AP114 - AO114 + BO114*1E3/(8.314*(BQ114+273.15)) * AR114/BN114 * AQ114) * BN114/(100*BB114) * 1000/(1000 - AP114)</f>
        <v>0</v>
      </c>
      <c r="AO114">
        <v>13.3683512643105</v>
      </c>
      <c r="AP114">
        <v>19.85514787878788</v>
      </c>
      <c r="AQ114">
        <v>3.146903690968621E-05</v>
      </c>
      <c r="AR114">
        <v>86.97721277102714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1663339498.832142</v>
      </c>
      <c r="BH114">
        <v>399.0462142857144</v>
      </c>
      <c r="BI114">
        <v>417.0362857142858</v>
      </c>
      <c r="BJ114">
        <v>19.84564642857143</v>
      </c>
      <c r="BK114">
        <v>13.371825</v>
      </c>
      <c r="BL114">
        <v>402.7476071428572</v>
      </c>
      <c r="BM114">
        <v>20.010425</v>
      </c>
      <c r="BN114">
        <v>500.0323571428572</v>
      </c>
      <c r="BO114">
        <v>90.71359642857144</v>
      </c>
      <c r="BP114">
        <v>0.0998909642857143</v>
      </c>
      <c r="BQ114">
        <v>27.104</v>
      </c>
      <c r="BR114">
        <v>26.70636428571428</v>
      </c>
      <c r="BS114">
        <v>999.9000000000002</v>
      </c>
      <c r="BT114">
        <v>0</v>
      </c>
      <c r="BU114">
        <v>0</v>
      </c>
      <c r="BV114">
        <v>10006.62892857143</v>
      </c>
      <c r="BW114">
        <v>0</v>
      </c>
      <c r="BX114">
        <v>423.7647499999999</v>
      </c>
      <c r="BY114">
        <v>-17.99007464285715</v>
      </c>
      <c r="BZ114">
        <v>407.1259285714286</v>
      </c>
      <c r="CA114">
        <v>422.6884285714286</v>
      </c>
      <c r="CB114">
        <v>6.473806785714285</v>
      </c>
      <c r="CC114">
        <v>417.0362857142858</v>
      </c>
      <c r="CD114">
        <v>13.371825</v>
      </c>
      <c r="CE114">
        <v>1.800269285714286</v>
      </c>
      <c r="CF114">
        <v>1.2130075</v>
      </c>
      <c r="CG114">
        <v>15.78913214285714</v>
      </c>
      <c r="CH114">
        <v>9.762146428571429</v>
      </c>
      <c r="CI114">
        <v>1500.008571428571</v>
      </c>
      <c r="CJ114">
        <v>0.973008</v>
      </c>
      <c r="CK114">
        <v>0.0269923</v>
      </c>
      <c r="CL114">
        <v>0</v>
      </c>
      <c r="CM114">
        <v>2.436053571428572</v>
      </c>
      <c r="CN114">
        <v>0</v>
      </c>
      <c r="CO114">
        <v>9245.444285714284</v>
      </c>
      <c r="CP114">
        <v>12533.48214285714</v>
      </c>
      <c r="CQ114">
        <v>36.75</v>
      </c>
      <c r="CR114">
        <v>38.58899999999999</v>
      </c>
      <c r="CS114">
        <v>37.3255</v>
      </c>
      <c r="CT114">
        <v>37.75</v>
      </c>
      <c r="CU114">
        <v>36.3705</v>
      </c>
      <c r="CV114">
        <v>1459.518571428571</v>
      </c>
      <c r="CW114">
        <v>40.49</v>
      </c>
      <c r="CX114">
        <v>0</v>
      </c>
      <c r="CY114">
        <v>1663339506.8</v>
      </c>
      <c r="CZ114">
        <v>0</v>
      </c>
      <c r="DA114">
        <v>0</v>
      </c>
      <c r="DB114" t="s">
        <v>356</v>
      </c>
      <c r="DC114">
        <v>1662142938.1</v>
      </c>
      <c r="DD114">
        <v>1662142938.1</v>
      </c>
      <c r="DE114">
        <v>0</v>
      </c>
      <c r="DF114">
        <v>0.077</v>
      </c>
      <c r="DG114">
        <v>-0.133</v>
      </c>
      <c r="DH114">
        <v>-3.393</v>
      </c>
      <c r="DI114">
        <v>-0.24</v>
      </c>
      <c r="DJ114">
        <v>419</v>
      </c>
      <c r="DK114">
        <v>24</v>
      </c>
      <c r="DL114">
        <v>0.26</v>
      </c>
      <c r="DM114">
        <v>0.23</v>
      </c>
      <c r="DN114">
        <v>-18.96528292682927</v>
      </c>
      <c r="DO114">
        <v>20.99894843205578</v>
      </c>
      <c r="DP114">
        <v>2.812596251699551</v>
      </c>
      <c r="DQ114">
        <v>0</v>
      </c>
      <c r="DR114">
        <v>6.465890731707317</v>
      </c>
      <c r="DS114">
        <v>0.1426737282229991</v>
      </c>
      <c r="DT114">
        <v>0.01724215443929526</v>
      </c>
      <c r="DU114">
        <v>0</v>
      </c>
      <c r="DV114">
        <v>0</v>
      </c>
      <c r="DW114">
        <v>2</v>
      </c>
      <c r="DX114" t="s">
        <v>363</v>
      </c>
      <c r="DY114">
        <v>2.98078</v>
      </c>
      <c r="DZ114">
        <v>2.71586</v>
      </c>
      <c r="EA114">
        <v>0.0906325</v>
      </c>
      <c r="EB114">
        <v>0.09060600000000001</v>
      </c>
      <c r="EC114">
        <v>0.09421740000000001</v>
      </c>
      <c r="ED114">
        <v>0.0693667</v>
      </c>
      <c r="EE114">
        <v>28743.6</v>
      </c>
      <c r="EF114">
        <v>28883.3</v>
      </c>
      <c r="EG114">
        <v>29388.8</v>
      </c>
      <c r="EH114">
        <v>29381.5</v>
      </c>
      <c r="EI114">
        <v>35293</v>
      </c>
      <c r="EJ114">
        <v>36343</v>
      </c>
      <c r="EK114">
        <v>41422.3</v>
      </c>
      <c r="EL114">
        <v>41850.9</v>
      </c>
      <c r="EM114">
        <v>1.9546</v>
      </c>
      <c r="EN114">
        <v>1.84498</v>
      </c>
      <c r="EO114">
        <v>0.0267476</v>
      </c>
      <c r="EP114">
        <v>0</v>
      </c>
      <c r="EQ114">
        <v>26.2692</v>
      </c>
      <c r="ER114">
        <v>999.9</v>
      </c>
      <c r="ES114">
        <v>56</v>
      </c>
      <c r="ET114">
        <v>31.5</v>
      </c>
      <c r="EU114">
        <v>28.6545</v>
      </c>
      <c r="EV114">
        <v>63.4192</v>
      </c>
      <c r="EW114">
        <v>34.6154</v>
      </c>
      <c r="EX114">
        <v>1</v>
      </c>
      <c r="EY114">
        <v>0.07944610000000001</v>
      </c>
      <c r="EZ114">
        <v>0.974401</v>
      </c>
      <c r="FA114">
        <v>20.3876</v>
      </c>
      <c r="FB114">
        <v>5.21759</v>
      </c>
      <c r="FC114">
        <v>12.0099</v>
      </c>
      <c r="FD114">
        <v>4.9889</v>
      </c>
      <c r="FE114">
        <v>3.28835</v>
      </c>
      <c r="FF114">
        <v>9999</v>
      </c>
      <c r="FG114">
        <v>9999</v>
      </c>
      <c r="FH114">
        <v>9999</v>
      </c>
      <c r="FI114">
        <v>234.3</v>
      </c>
      <c r="FJ114">
        <v>1.86722</v>
      </c>
      <c r="FK114">
        <v>1.8663</v>
      </c>
      <c r="FL114">
        <v>1.86569</v>
      </c>
      <c r="FM114">
        <v>1.86569</v>
      </c>
      <c r="FN114">
        <v>1.86752</v>
      </c>
      <c r="FO114">
        <v>1.86997</v>
      </c>
      <c r="FP114">
        <v>1.86859</v>
      </c>
      <c r="FQ114">
        <v>1.87012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-3.688</v>
      </c>
      <c r="GF114">
        <v>-0.1647</v>
      </c>
      <c r="GG114">
        <v>-2.195102806586654</v>
      </c>
      <c r="GH114">
        <v>-0.004122691595359968</v>
      </c>
      <c r="GI114">
        <v>1.072409145259099E-06</v>
      </c>
      <c r="GJ114">
        <v>-3.02996143763856E-10</v>
      </c>
      <c r="GK114">
        <v>-0.2199643628225807</v>
      </c>
      <c r="GL114">
        <v>-0.007501815610006822</v>
      </c>
      <c r="GM114">
        <v>0.0006897476983249637</v>
      </c>
      <c r="GN114">
        <v>-8.847485469147719E-06</v>
      </c>
      <c r="GO114">
        <v>3</v>
      </c>
      <c r="GP114">
        <v>2326</v>
      </c>
      <c r="GQ114">
        <v>1</v>
      </c>
      <c r="GR114">
        <v>31</v>
      </c>
      <c r="GS114">
        <v>19942.8</v>
      </c>
      <c r="GT114">
        <v>19942.8</v>
      </c>
      <c r="GU114">
        <v>0.985107</v>
      </c>
      <c r="GV114">
        <v>2.22412</v>
      </c>
      <c r="GW114">
        <v>1.39648</v>
      </c>
      <c r="GX114">
        <v>2.35352</v>
      </c>
      <c r="GY114">
        <v>1.49536</v>
      </c>
      <c r="GZ114">
        <v>2.45728</v>
      </c>
      <c r="HA114">
        <v>35.4986</v>
      </c>
      <c r="HB114">
        <v>15.7694</v>
      </c>
      <c r="HC114">
        <v>18</v>
      </c>
      <c r="HD114">
        <v>533.88</v>
      </c>
      <c r="HE114">
        <v>419.539</v>
      </c>
      <c r="HF114">
        <v>24.9999</v>
      </c>
      <c r="HG114">
        <v>28.4375</v>
      </c>
      <c r="HH114">
        <v>30.0001</v>
      </c>
      <c r="HI114">
        <v>28.3748</v>
      </c>
      <c r="HJ114">
        <v>28.3131</v>
      </c>
      <c r="HK114">
        <v>19.7308</v>
      </c>
      <c r="HL114">
        <v>49.6364</v>
      </c>
      <c r="HM114">
        <v>0</v>
      </c>
      <c r="HN114">
        <v>25</v>
      </c>
      <c r="HO114">
        <v>379.929</v>
      </c>
      <c r="HP114">
        <v>13.3483</v>
      </c>
      <c r="HQ114">
        <v>100.537</v>
      </c>
      <c r="HR114">
        <v>100.53</v>
      </c>
    </row>
    <row r="115" spans="1:226">
      <c r="A115">
        <v>99</v>
      </c>
      <c r="B115">
        <v>1663339511.6</v>
      </c>
      <c r="C115">
        <v>1770.099999904633</v>
      </c>
      <c r="D115" t="s">
        <v>557</v>
      </c>
      <c r="E115" t="s">
        <v>558</v>
      </c>
      <c r="F115">
        <v>5</v>
      </c>
      <c r="G115" t="s">
        <v>552</v>
      </c>
      <c r="H115" t="s">
        <v>354</v>
      </c>
      <c r="I115">
        <v>1663339504.1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402.8228190165656</v>
      </c>
      <c r="AK115">
        <v>394.7319212121211</v>
      </c>
      <c r="AL115">
        <v>-2.025851335280275</v>
      </c>
      <c r="AM115">
        <v>64.86548912729531</v>
      </c>
      <c r="AN115">
        <f>(AP115 - AO115 + BO115*1E3/(8.314*(BQ115+273.15)) * AR115/BN115 * AQ115) * BN115/(100*BB115) * 1000/(1000 - AP115)</f>
        <v>0</v>
      </c>
      <c r="AO115">
        <v>13.36386933774156</v>
      </c>
      <c r="AP115">
        <v>19.85592303030302</v>
      </c>
      <c r="AQ115">
        <v>1.188400982739914E-06</v>
      </c>
      <c r="AR115">
        <v>86.97721277102714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1663339504.1</v>
      </c>
      <c r="BH115">
        <v>396.1695185185185</v>
      </c>
      <c r="BI115">
        <v>409.0088518518518</v>
      </c>
      <c r="BJ115">
        <v>19.85277777777778</v>
      </c>
      <c r="BK115">
        <v>13.36775925925926</v>
      </c>
      <c r="BL115">
        <v>399.8609999999999</v>
      </c>
      <c r="BM115">
        <v>20.0175</v>
      </c>
      <c r="BN115">
        <v>500.04</v>
      </c>
      <c r="BO115">
        <v>90.7144851851852</v>
      </c>
      <c r="BP115">
        <v>0.09995298518518518</v>
      </c>
      <c r="BQ115">
        <v>27.10437407407407</v>
      </c>
      <c r="BR115">
        <v>26.70462222222222</v>
      </c>
      <c r="BS115">
        <v>999.9000000000001</v>
      </c>
      <c r="BT115">
        <v>0</v>
      </c>
      <c r="BU115">
        <v>0</v>
      </c>
      <c r="BV115">
        <v>10002.84555555556</v>
      </c>
      <c r="BW115">
        <v>0</v>
      </c>
      <c r="BX115">
        <v>424.7651111111111</v>
      </c>
      <c r="BY115">
        <v>-12.83941222222222</v>
      </c>
      <c r="BZ115">
        <v>404.1937777777778</v>
      </c>
      <c r="CA115">
        <v>414.5504444444445</v>
      </c>
      <c r="CB115">
        <v>6.485017407407407</v>
      </c>
      <c r="CC115">
        <v>409.0088518518518</v>
      </c>
      <c r="CD115">
        <v>13.36775925925926</v>
      </c>
      <c r="CE115">
        <v>1.800934444444444</v>
      </c>
      <c r="CF115">
        <v>1.212651111111111</v>
      </c>
      <c r="CG115">
        <v>15.7949037037037</v>
      </c>
      <c r="CH115">
        <v>9.75775962962963</v>
      </c>
      <c r="CI115">
        <v>1500.015185185185</v>
      </c>
      <c r="CJ115">
        <v>0.973008</v>
      </c>
      <c r="CK115">
        <v>0.0269923</v>
      </c>
      <c r="CL115">
        <v>0</v>
      </c>
      <c r="CM115">
        <v>2.39394074074074</v>
      </c>
      <c r="CN115">
        <v>0</v>
      </c>
      <c r="CO115">
        <v>9248.734444444442</v>
      </c>
      <c r="CP115">
        <v>12533.53703703704</v>
      </c>
      <c r="CQ115">
        <v>36.75</v>
      </c>
      <c r="CR115">
        <v>38.57133333333333</v>
      </c>
      <c r="CS115">
        <v>37.312</v>
      </c>
      <c r="CT115">
        <v>37.73366666666667</v>
      </c>
      <c r="CU115">
        <v>36.36566666666667</v>
      </c>
      <c r="CV115">
        <v>1459.525185185185</v>
      </c>
      <c r="CW115">
        <v>40.49</v>
      </c>
      <c r="CX115">
        <v>0</v>
      </c>
      <c r="CY115">
        <v>1663339511.6</v>
      </c>
      <c r="CZ115">
        <v>0</v>
      </c>
      <c r="DA115">
        <v>0</v>
      </c>
      <c r="DB115" t="s">
        <v>356</v>
      </c>
      <c r="DC115">
        <v>1662142938.1</v>
      </c>
      <c r="DD115">
        <v>1662142938.1</v>
      </c>
      <c r="DE115">
        <v>0</v>
      </c>
      <c r="DF115">
        <v>0.077</v>
      </c>
      <c r="DG115">
        <v>-0.133</v>
      </c>
      <c r="DH115">
        <v>-3.393</v>
      </c>
      <c r="DI115">
        <v>-0.24</v>
      </c>
      <c r="DJ115">
        <v>419</v>
      </c>
      <c r="DK115">
        <v>24</v>
      </c>
      <c r="DL115">
        <v>0.26</v>
      </c>
      <c r="DM115">
        <v>0.23</v>
      </c>
      <c r="DN115">
        <v>-15.52728951219512</v>
      </c>
      <c r="DO115">
        <v>55.31477749128916</v>
      </c>
      <c r="DP115">
        <v>5.952734964484383</v>
      </c>
      <c r="DQ115">
        <v>0</v>
      </c>
      <c r="DR115">
        <v>6.47637219512195</v>
      </c>
      <c r="DS115">
        <v>0.1381760278745636</v>
      </c>
      <c r="DT115">
        <v>0.01419478906658551</v>
      </c>
      <c r="DU115">
        <v>0</v>
      </c>
      <c r="DV115">
        <v>0</v>
      </c>
      <c r="DW115">
        <v>2</v>
      </c>
      <c r="DX115" t="s">
        <v>363</v>
      </c>
      <c r="DY115">
        <v>2.98096</v>
      </c>
      <c r="DZ115">
        <v>2.71575</v>
      </c>
      <c r="EA115">
        <v>0.0889332</v>
      </c>
      <c r="EB115">
        <v>0.08783059999999999</v>
      </c>
      <c r="EC115">
        <v>0.0942176</v>
      </c>
      <c r="ED115">
        <v>0.069341</v>
      </c>
      <c r="EE115">
        <v>28797.3</v>
      </c>
      <c r="EF115">
        <v>28971.5</v>
      </c>
      <c r="EG115">
        <v>29388.8</v>
      </c>
      <c r="EH115">
        <v>29381.5</v>
      </c>
      <c r="EI115">
        <v>35292.9</v>
      </c>
      <c r="EJ115">
        <v>36344.2</v>
      </c>
      <c r="EK115">
        <v>41422.2</v>
      </c>
      <c r="EL115">
        <v>41851.1</v>
      </c>
      <c r="EM115">
        <v>1.95462</v>
      </c>
      <c r="EN115">
        <v>1.8449</v>
      </c>
      <c r="EO115">
        <v>0.0263974</v>
      </c>
      <c r="EP115">
        <v>0</v>
      </c>
      <c r="EQ115">
        <v>26.2692</v>
      </c>
      <c r="ER115">
        <v>999.9</v>
      </c>
      <c r="ES115">
        <v>56</v>
      </c>
      <c r="ET115">
        <v>31.5</v>
      </c>
      <c r="EU115">
        <v>28.6529</v>
      </c>
      <c r="EV115">
        <v>63.4291</v>
      </c>
      <c r="EW115">
        <v>34.8878</v>
      </c>
      <c r="EX115">
        <v>1</v>
      </c>
      <c r="EY115">
        <v>0.0794665</v>
      </c>
      <c r="EZ115">
        <v>0.975166</v>
      </c>
      <c r="FA115">
        <v>20.3874</v>
      </c>
      <c r="FB115">
        <v>5.21684</v>
      </c>
      <c r="FC115">
        <v>12.0099</v>
      </c>
      <c r="FD115">
        <v>4.9887</v>
      </c>
      <c r="FE115">
        <v>3.28803</v>
      </c>
      <c r="FF115">
        <v>9999</v>
      </c>
      <c r="FG115">
        <v>9999</v>
      </c>
      <c r="FH115">
        <v>9999</v>
      </c>
      <c r="FI115">
        <v>234.3</v>
      </c>
      <c r="FJ115">
        <v>1.86722</v>
      </c>
      <c r="FK115">
        <v>1.8663</v>
      </c>
      <c r="FL115">
        <v>1.86569</v>
      </c>
      <c r="FM115">
        <v>1.86569</v>
      </c>
      <c r="FN115">
        <v>1.8675</v>
      </c>
      <c r="FO115">
        <v>1.86997</v>
      </c>
      <c r="FP115">
        <v>1.86859</v>
      </c>
      <c r="FQ115">
        <v>1.87012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-3.656</v>
      </c>
      <c r="GF115">
        <v>-0.1647</v>
      </c>
      <c r="GG115">
        <v>-2.195102806586654</v>
      </c>
      <c r="GH115">
        <v>-0.004122691595359968</v>
      </c>
      <c r="GI115">
        <v>1.072409145259099E-06</v>
      </c>
      <c r="GJ115">
        <v>-3.02996143763856E-10</v>
      </c>
      <c r="GK115">
        <v>-0.2199643628225807</v>
      </c>
      <c r="GL115">
        <v>-0.007501815610006822</v>
      </c>
      <c r="GM115">
        <v>0.0006897476983249637</v>
      </c>
      <c r="GN115">
        <v>-8.847485469147719E-06</v>
      </c>
      <c r="GO115">
        <v>3</v>
      </c>
      <c r="GP115">
        <v>2326</v>
      </c>
      <c r="GQ115">
        <v>1</v>
      </c>
      <c r="GR115">
        <v>31</v>
      </c>
      <c r="GS115">
        <v>19942.9</v>
      </c>
      <c r="GT115">
        <v>19942.9</v>
      </c>
      <c r="GU115">
        <v>0.950928</v>
      </c>
      <c r="GV115">
        <v>2.22046</v>
      </c>
      <c r="GW115">
        <v>1.39648</v>
      </c>
      <c r="GX115">
        <v>2.35474</v>
      </c>
      <c r="GY115">
        <v>1.49536</v>
      </c>
      <c r="GZ115">
        <v>2.44995</v>
      </c>
      <c r="HA115">
        <v>35.4986</v>
      </c>
      <c r="HB115">
        <v>15.7781</v>
      </c>
      <c r="HC115">
        <v>18</v>
      </c>
      <c r="HD115">
        <v>533.914</v>
      </c>
      <c r="HE115">
        <v>419.513</v>
      </c>
      <c r="HF115">
        <v>25</v>
      </c>
      <c r="HG115">
        <v>28.439</v>
      </c>
      <c r="HH115">
        <v>30.0001</v>
      </c>
      <c r="HI115">
        <v>28.3767</v>
      </c>
      <c r="HJ115">
        <v>28.3156</v>
      </c>
      <c r="HK115">
        <v>19.0391</v>
      </c>
      <c r="HL115">
        <v>49.6364</v>
      </c>
      <c r="HM115">
        <v>0</v>
      </c>
      <c r="HN115">
        <v>25</v>
      </c>
      <c r="HO115">
        <v>366.569</v>
      </c>
      <c r="HP115">
        <v>13.3483</v>
      </c>
      <c r="HQ115">
        <v>100.537</v>
      </c>
      <c r="HR115">
        <v>100.53</v>
      </c>
    </row>
    <row r="116" spans="1:226">
      <c r="A116">
        <v>100</v>
      </c>
      <c r="B116">
        <v>1663339516.6</v>
      </c>
      <c r="C116">
        <v>1775.099999904633</v>
      </c>
      <c r="D116" t="s">
        <v>559</v>
      </c>
      <c r="E116" t="s">
        <v>560</v>
      </c>
      <c r="F116">
        <v>5</v>
      </c>
      <c r="G116" t="s">
        <v>552</v>
      </c>
      <c r="H116" t="s">
        <v>354</v>
      </c>
      <c r="I116">
        <v>1663339508.814285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386.3705587287203</v>
      </c>
      <c r="AK116">
        <v>381.6893515151516</v>
      </c>
      <c r="AL116">
        <v>-2.691568841036275</v>
      </c>
      <c r="AM116">
        <v>64.86548912729531</v>
      </c>
      <c r="AN116">
        <f>(AP116 - AO116 + BO116*1E3/(8.314*(BQ116+273.15)) * AR116/BN116 * AQ116) * BN116/(100*BB116) * 1000/(1000 - AP116)</f>
        <v>0</v>
      </c>
      <c r="AO116">
        <v>13.35781077728864</v>
      </c>
      <c r="AP116">
        <v>19.85113393939393</v>
      </c>
      <c r="AQ116">
        <v>-0.000170029696661798</v>
      </c>
      <c r="AR116">
        <v>86.97721277102714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1663339508.814285</v>
      </c>
      <c r="BH116">
        <v>389.8240714285714</v>
      </c>
      <c r="BI116">
        <v>396.6429642857143</v>
      </c>
      <c r="BJ116">
        <v>19.85386071428571</v>
      </c>
      <c r="BK116">
        <v>13.36291071428571</v>
      </c>
      <c r="BL116">
        <v>393.4937857142856</v>
      </c>
      <c r="BM116">
        <v>20.01856785714286</v>
      </c>
      <c r="BN116">
        <v>500.0612857142857</v>
      </c>
      <c r="BO116">
        <v>90.714325</v>
      </c>
      <c r="BP116">
        <v>0.1000236857142857</v>
      </c>
      <c r="BQ116">
        <v>27.10401071428571</v>
      </c>
      <c r="BR116">
        <v>26.70195357142857</v>
      </c>
      <c r="BS116">
        <v>999.9000000000002</v>
      </c>
      <c r="BT116">
        <v>0</v>
      </c>
      <c r="BU116">
        <v>0</v>
      </c>
      <c r="BV116">
        <v>9999.821428571429</v>
      </c>
      <c r="BW116">
        <v>0</v>
      </c>
      <c r="BX116">
        <v>425.2618928571429</v>
      </c>
      <c r="BY116">
        <v>-6.818997142857143</v>
      </c>
      <c r="BZ116">
        <v>397.7202142857142</v>
      </c>
      <c r="CA116">
        <v>402.0151428571429</v>
      </c>
      <c r="CB116">
        <v>6.490952857142856</v>
      </c>
      <c r="CC116">
        <v>396.6429642857143</v>
      </c>
      <c r="CD116">
        <v>13.36291071428571</v>
      </c>
      <c r="CE116">
        <v>1.801029642857143</v>
      </c>
      <c r="CF116">
        <v>1.212208928571429</v>
      </c>
      <c r="CG116">
        <v>15.795725</v>
      </c>
      <c r="CH116">
        <v>9.752318571428571</v>
      </c>
      <c r="CI116">
        <v>1500.011785714285</v>
      </c>
      <c r="CJ116">
        <v>0.9730073571428571</v>
      </c>
      <c r="CK116">
        <v>0.02699287857142857</v>
      </c>
      <c r="CL116">
        <v>0</v>
      </c>
      <c r="CM116">
        <v>2.350321428571429</v>
      </c>
      <c r="CN116">
        <v>0</v>
      </c>
      <c r="CO116">
        <v>9240.444285714288</v>
      </c>
      <c r="CP116">
        <v>12533.50714285714</v>
      </c>
      <c r="CQ116">
        <v>36.75</v>
      </c>
      <c r="CR116">
        <v>38.562</v>
      </c>
      <c r="CS116">
        <v>37.312</v>
      </c>
      <c r="CT116">
        <v>37.714</v>
      </c>
      <c r="CU116">
        <v>36.366</v>
      </c>
      <c r="CV116">
        <v>1459.521071428572</v>
      </c>
      <c r="CW116">
        <v>40.49071428571428</v>
      </c>
      <c r="CX116">
        <v>0</v>
      </c>
      <c r="CY116">
        <v>1663339516.4</v>
      </c>
      <c r="CZ116">
        <v>0</v>
      </c>
      <c r="DA116">
        <v>0</v>
      </c>
      <c r="DB116" t="s">
        <v>356</v>
      </c>
      <c r="DC116">
        <v>1662142938.1</v>
      </c>
      <c r="DD116">
        <v>1662142938.1</v>
      </c>
      <c r="DE116">
        <v>0</v>
      </c>
      <c r="DF116">
        <v>0.077</v>
      </c>
      <c r="DG116">
        <v>-0.133</v>
      </c>
      <c r="DH116">
        <v>-3.393</v>
      </c>
      <c r="DI116">
        <v>-0.24</v>
      </c>
      <c r="DJ116">
        <v>419</v>
      </c>
      <c r="DK116">
        <v>24</v>
      </c>
      <c r="DL116">
        <v>0.26</v>
      </c>
      <c r="DM116">
        <v>0.23</v>
      </c>
      <c r="DN116">
        <v>-10.03917</v>
      </c>
      <c r="DO116">
        <v>77.89563494183871</v>
      </c>
      <c r="DP116">
        <v>7.576890251700915</v>
      </c>
      <c r="DQ116">
        <v>0</v>
      </c>
      <c r="DR116">
        <v>6.487420750000001</v>
      </c>
      <c r="DS116">
        <v>0.07693654784238661</v>
      </c>
      <c r="DT116">
        <v>0.007669538573962565</v>
      </c>
      <c r="DU116">
        <v>1</v>
      </c>
      <c r="DV116">
        <v>1</v>
      </c>
      <c r="DW116">
        <v>2</v>
      </c>
      <c r="DX116" t="s">
        <v>357</v>
      </c>
      <c r="DY116">
        <v>2.98075</v>
      </c>
      <c r="DZ116">
        <v>2.71568</v>
      </c>
      <c r="EA116">
        <v>0.0866074</v>
      </c>
      <c r="EB116">
        <v>0.0849258</v>
      </c>
      <c r="EC116">
        <v>0.0942032</v>
      </c>
      <c r="ED116">
        <v>0.0693196</v>
      </c>
      <c r="EE116">
        <v>28870.5</v>
      </c>
      <c r="EF116">
        <v>29063.8</v>
      </c>
      <c r="EG116">
        <v>29388.5</v>
      </c>
      <c r="EH116">
        <v>29381.6</v>
      </c>
      <c r="EI116">
        <v>35293</v>
      </c>
      <c r="EJ116">
        <v>36344.7</v>
      </c>
      <c r="EK116">
        <v>41421.8</v>
      </c>
      <c r="EL116">
        <v>41850.8</v>
      </c>
      <c r="EM116">
        <v>1.95445</v>
      </c>
      <c r="EN116">
        <v>1.84503</v>
      </c>
      <c r="EO116">
        <v>0.0262335</v>
      </c>
      <c r="EP116">
        <v>0</v>
      </c>
      <c r="EQ116">
        <v>26.2692</v>
      </c>
      <c r="ER116">
        <v>999.9</v>
      </c>
      <c r="ES116">
        <v>55.9</v>
      </c>
      <c r="ET116">
        <v>31.5</v>
      </c>
      <c r="EU116">
        <v>28.6021</v>
      </c>
      <c r="EV116">
        <v>63.6492</v>
      </c>
      <c r="EW116">
        <v>34.4271</v>
      </c>
      <c r="EX116">
        <v>1</v>
      </c>
      <c r="EY116">
        <v>0.07954269999999999</v>
      </c>
      <c r="EZ116">
        <v>0.974586</v>
      </c>
      <c r="FA116">
        <v>20.3874</v>
      </c>
      <c r="FB116">
        <v>5.21759</v>
      </c>
      <c r="FC116">
        <v>12.0099</v>
      </c>
      <c r="FD116">
        <v>4.98895</v>
      </c>
      <c r="FE116">
        <v>3.288</v>
      </c>
      <c r="FF116">
        <v>9999</v>
      </c>
      <c r="FG116">
        <v>9999</v>
      </c>
      <c r="FH116">
        <v>9999</v>
      </c>
      <c r="FI116">
        <v>234.3</v>
      </c>
      <c r="FJ116">
        <v>1.86722</v>
      </c>
      <c r="FK116">
        <v>1.8663</v>
      </c>
      <c r="FL116">
        <v>1.86569</v>
      </c>
      <c r="FM116">
        <v>1.86569</v>
      </c>
      <c r="FN116">
        <v>1.86752</v>
      </c>
      <c r="FO116">
        <v>1.86997</v>
      </c>
      <c r="FP116">
        <v>1.86859</v>
      </c>
      <c r="FQ116">
        <v>1.87012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-3.611</v>
      </c>
      <c r="GF116">
        <v>-0.1647</v>
      </c>
      <c r="GG116">
        <v>-2.195102806586654</v>
      </c>
      <c r="GH116">
        <v>-0.004122691595359968</v>
      </c>
      <c r="GI116">
        <v>1.072409145259099E-06</v>
      </c>
      <c r="GJ116">
        <v>-3.02996143763856E-10</v>
      </c>
      <c r="GK116">
        <v>-0.2199643628225807</v>
      </c>
      <c r="GL116">
        <v>-0.007501815610006822</v>
      </c>
      <c r="GM116">
        <v>0.0006897476983249637</v>
      </c>
      <c r="GN116">
        <v>-8.847485469147719E-06</v>
      </c>
      <c r="GO116">
        <v>3</v>
      </c>
      <c r="GP116">
        <v>2326</v>
      </c>
      <c r="GQ116">
        <v>1</v>
      </c>
      <c r="GR116">
        <v>31</v>
      </c>
      <c r="GS116">
        <v>19943</v>
      </c>
      <c r="GT116">
        <v>19943</v>
      </c>
      <c r="GU116">
        <v>0.919189</v>
      </c>
      <c r="GV116">
        <v>2.2229</v>
      </c>
      <c r="GW116">
        <v>1.39648</v>
      </c>
      <c r="GX116">
        <v>2.35352</v>
      </c>
      <c r="GY116">
        <v>1.49536</v>
      </c>
      <c r="GZ116">
        <v>2.43896</v>
      </c>
      <c r="HA116">
        <v>35.5218</v>
      </c>
      <c r="HB116">
        <v>15.7694</v>
      </c>
      <c r="HC116">
        <v>18</v>
      </c>
      <c r="HD116">
        <v>533.811</v>
      </c>
      <c r="HE116">
        <v>419.601</v>
      </c>
      <c r="HF116">
        <v>24.9999</v>
      </c>
      <c r="HG116">
        <v>28.4411</v>
      </c>
      <c r="HH116">
        <v>30.0002</v>
      </c>
      <c r="HI116">
        <v>28.3784</v>
      </c>
      <c r="HJ116">
        <v>28.3177</v>
      </c>
      <c r="HK116">
        <v>18.4145</v>
      </c>
      <c r="HL116">
        <v>49.6364</v>
      </c>
      <c r="HM116">
        <v>0</v>
      </c>
      <c r="HN116">
        <v>25</v>
      </c>
      <c r="HO116">
        <v>346.534</v>
      </c>
      <c r="HP116">
        <v>13.3483</v>
      </c>
      <c r="HQ116">
        <v>100.536</v>
      </c>
      <c r="HR116">
        <v>100.53</v>
      </c>
    </row>
    <row r="117" spans="1:226">
      <c r="A117">
        <v>101</v>
      </c>
      <c r="B117">
        <v>1663339521.6</v>
      </c>
      <c r="C117">
        <v>1780.099999904633</v>
      </c>
      <c r="D117" t="s">
        <v>561</v>
      </c>
      <c r="E117" t="s">
        <v>562</v>
      </c>
      <c r="F117">
        <v>5</v>
      </c>
      <c r="G117" t="s">
        <v>552</v>
      </c>
      <c r="H117" t="s">
        <v>354</v>
      </c>
      <c r="I117">
        <v>1663339514.1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369.5710686313117</v>
      </c>
      <c r="AK117">
        <v>366.8875575757576</v>
      </c>
      <c r="AL117">
        <v>-2.99919186132923</v>
      </c>
      <c r="AM117">
        <v>64.86548912729531</v>
      </c>
      <c r="AN117">
        <f>(AP117 - AO117 + BO117*1E3/(8.314*(BQ117+273.15)) * AR117/BN117 * AQ117) * BN117/(100*BB117) * 1000/(1000 - AP117)</f>
        <v>0</v>
      </c>
      <c r="AO117">
        <v>13.35232433951811</v>
      </c>
      <c r="AP117">
        <v>19.85034545454545</v>
      </c>
      <c r="AQ117">
        <v>1.400379495326361E-05</v>
      </c>
      <c r="AR117">
        <v>86.97721277102714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1663339514.1</v>
      </c>
      <c r="BH117">
        <v>378.643037037037</v>
      </c>
      <c r="BI117">
        <v>379.9317407407406</v>
      </c>
      <c r="BJ117">
        <v>19.85316296296296</v>
      </c>
      <c r="BK117">
        <v>13.3570962962963</v>
      </c>
      <c r="BL117">
        <v>382.2741851851853</v>
      </c>
      <c r="BM117">
        <v>20.01787777777778</v>
      </c>
      <c r="BN117">
        <v>500.0681481481481</v>
      </c>
      <c r="BO117">
        <v>90.7142962962963</v>
      </c>
      <c r="BP117">
        <v>0.1000007666666667</v>
      </c>
      <c r="BQ117">
        <v>27.10334074074074</v>
      </c>
      <c r="BR117">
        <v>26.70236296296297</v>
      </c>
      <c r="BS117">
        <v>999.9000000000001</v>
      </c>
      <c r="BT117">
        <v>0</v>
      </c>
      <c r="BU117">
        <v>0</v>
      </c>
      <c r="BV117">
        <v>10000.3</v>
      </c>
      <c r="BW117">
        <v>0</v>
      </c>
      <c r="BX117">
        <v>425.5371851851851</v>
      </c>
      <c r="BY117">
        <v>-1.28872037037037</v>
      </c>
      <c r="BZ117">
        <v>386.3124814814815</v>
      </c>
      <c r="CA117">
        <v>385.0752962962964</v>
      </c>
      <c r="CB117">
        <v>6.496069629629631</v>
      </c>
      <c r="CC117">
        <v>379.9317407407406</v>
      </c>
      <c r="CD117">
        <v>13.3570962962963</v>
      </c>
      <c r="CE117">
        <v>1.800965185185185</v>
      </c>
      <c r="CF117">
        <v>1.211681111111111</v>
      </c>
      <c r="CG117">
        <v>15.79516666666667</v>
      </c>
      <c r="CH117">
        <v>9.745831481481481</v>
      </c>
      <c r="CI117">
        <v>1500.008888888889</v>
      </c>
      <c r="CJ117">
        <v>0.9730068888888889</v>
      </c>
      <c r="CK117">
        <v>0.0269933</v>
      </c>
      <c r="CL117">
        <v>0</v>
      </c>
      <c r="CM117">
        <v>2.32324074074074</v>
      </c>
      <c r="CN117">
        <v>0</v>
      </c>
      <c r="CO117">
        <v>9217.441851851852</v>
      </c>
      <c r="CP117">
        <v>12533.49259259259</v>
      </c>
      <c r="CQ117">
        <v>36.75</v>
      </c>
      <c r="CR117">
        <v>38.562</v>
      </c>
      <c r="CS117">
        <v>37.312</v>
      </c>
      <c r="CT117">
        <v>37.69166666666667</v>
      </c>
      <c r="CU117">
        <v>36.368</v>
      </c>
      <c r="CV117">
        <v>1459.517777777778</v>
      </c>
      <c r="CW117">
        <v>40.49111111111111</v>
      </c>
      <c r="CX117">
        <v>0</v>
      </c>
      <c r="CY117">
        <v>1663339521.8</v>
      </c>
      <c r="CZ117">
        <v>0</v>
      </c>
      <c r="DA117">
        <v>0</v>
      </c>
      <c r="DB117" t="s">
        <v>356</v>
      </c>
      <c r="DC117">
        <v>1662142938.1</v>
      </c>
      <c r="DD117">
        <v>1662142938.1</v>
      </c>
      <c r="DE117">
        <v>0</v>
      </c>
      <c r="DF117">
        <v>0.077</v>
      </c>
      <c r="DG117">
        <v>-0.133</v>
      </c>
      <c r="DH117">
        <v>-3.393</v>
      </c>
      <c r="DI117">
        <v>-0.24</v>
      </c>
      <c r="DJ117">
        <v>419</v>
      </c>
      <c r="DK117">
        <v>24</v>
      </c>
      <c r="DL117">
        <v>0.26</v>
      </c>
      <c r="DM117">
        <v>0.23</v>
      </c>
      <c r="DN117">
        <v>-5.634723525</v>
      </c>
      <c r="DO117">
        <v>67.69954490431525</v>
      </c>
      <c r="DP117">
        <v>6.69551623921673</v>
      </c>
      <c r="DQ117">
        <v>0</v>
      </c>
      <c r="DR117">
        <v>6.492381</v>
      </c>
      <c r="DS117">
        <v>0.05894093808628072</v>
      </c>
      <c r="DT117">
        <v>0.005802257664047675</v>
      </c>
      <c r="DU117">
        <v>1</v>
      </c>
      <c r="DV117">
        <v>1</v>
      </c>
      <c r="DW117">
        <v>2</v>
      </c>
      <c r="DX117" t="s">
        <v>357</v>
      </c>
      <c r="DY117">
        <v>2.98056</v>
      </c>
      <c r="DZ117">
        <v>2.71557</v>
      </c>
      <c r="EA117">
        <v>0.0839498</v>
      </c>
      <c r="EB117">
        <v>0.0819385</v>
      </c>
      <c r="EC117">
        <v>0.09419660000000001</v>
      </c>
      <c r="ED117">
        <v>0.06929730000000001</v>
      </c>
      <c r="EE117">
        <v>28954.4</v>
      </c>
      <c r="EF117">
        <v>29158.6</v>
      </c>
      <c r="EG117">
        <v>29388.3</v>
      </c>
      <c r="EH117">
        <v>29381.5</v>
      </c>
      <c r="EI117">
        <v>35293.1</v>
      </c>
      <c r="EJ117">
        <v>36345.5</v>
      </c>
      <c r="EK117">
        <v>41421.7</v>
      </c>
      <c r="EL117">
        <v>41850.8</v>
      </c>
      <c r="EM117">
        <v>1.95438</v>
      </c>
      <c r="EN117">
        <v>1.845</v>
      </c>
      <c r="EO117">
        <v>0.0262633</v>
      </c>
      <c r="EP117">
        <v>0</v>
      </c>
      <c r="EQ117">
        <v>26.2692</v>
      </c>
      <c r="ER117">
        <v>999.9</v>
      </c>
      <c r="ES117">
        <v>55.9</v>
      </c>
      <c r="ET117">
        <v>31.5</v>
      </c>
      <c r="EU117">
        <v>28.5986</v>
      </c>
      <c r="EV117">
        <v>63.4192</v>
      </c>
      <c r="EW117">
        <v>34.6675</v>
      </c>
      <c r="EX117">
        <v>1</v>
      </c>
      <c r="EY117">
        <v>0.0796723</v>
      </c>
      <c r="EZ117">
        <v>0.97421</v>
      </c>
      <c r="FA117">
        <v>20.3874</v>
      </c>
      <c r="FB117">
        <v>5.21669</v>
      </c>
      <c r="FC117">
        <v>12.0099</v>
      </c>
      <c r="FD117">
        <v>4.98835</v>
      </c>
      <c r="FE117">
        <v>3.28805</v>
      </c>
      <c r="FF117">
        <v>9999</v>
      </c>
      <c r="FG117">
        <v>9999</v>
      </c>
      <c r="FH117">
        <v>9999</v>
      </c>
      <c r="FI117">
        <v>234.3</v>
      </c>
      <c r="FJ117">
        <v>1.86722</v>
      </c>
      <c r="FK117">
        <v>1.8663</v>
      </c>
      <c r="FL117">
        <v>1.86569</v>
      </c>
      <c r="FM117">
        <v>1.86568</v>
      </c>
      <c r="FN117">
        <v>1.86752</v>
      </c>
      <c r="FO117">
        <v>1.86997</v>
      </c>
      <c r="FP117">
        <v>1.86859</v>
      </c>
      <c r="FQ117">
        <v>1.87012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-3.56</v>
      </c>
      <c r="GF117">
        <v>-0.1647</v>
      </c>
      <c r="GG117">
        <v>-2.195102806586654</v>
      </c>
      <c r="GH117">
        <v>-0.004122691595359968</v>
      </c>
      <c r="GI117">
        <v>1.072409145259099E-06</v>
      </c>
      <c r="GJ117">
        <v>-3.02996143763856E-10</v>
      </c>
      <c r="GK117">
        <v>-0.2199643628225807</v>
      </c>
      <c r="GL117">
        <v>-0.007501815610006822</v>
      </c>
      <c r="GM117">
        <v>0.0006897476983249637</v>
      </c>
      <c r="GN117">
        <v>-8.847485469147719E-06</v>
      </c>
      <c r="GO117">
        <v>3</v>
      </c>
      <c r="GP117">
        <v>2326</v>
      </c>
      <c r="GQ117">
        <v>1</v>
      </c>
      <c r="GR117">
        <v>31</v>
      </c>
      <c r="GS117">
        <v>19943.1</v>
      </c>
      <c r="GT117">
        <v>19943.1</v>
      </c>
      <c r="GU117">
        <v>0.883789</v>
      </c>
      <c r="GV117">
        <v>2.23267</v>
      </c>
      <c r="GW117">
        <v>1.39648</v>
      </c>
      <c r="GX117">
        <v>2.35352</v>
      </c>
      <c r="GY117">
        <v>1.49536</v>
      </c>
      <c r="GZ117">
        <v>2.36572</v>
      </c>
      <c r="HA117">
        <v>35.4986</v>
      </c>
      <c r="HB117">
        <v>15.7694</v>
      </c>
      <c r="HC117">
        <v>18</v>
      </c>
      <c r="HD117">
        <v>533.778</v>
      </c>
      <c r="HE117">
        <v>419.603</v>
      </c>
      <c r="HF117">
        <v>24.9999</v>
      </c>
      <c r="HG117">
        <v>28.4425</v>
      </c>
      <c r="HH117">
        <v>30.0002</v>
      </c>
      <c r="HI117">
        <v>28.3804</v>
      </c>
      <c r="HJ117">
        <v>28.3201</v>
      </c>
      <c r="HK117">
        <v>17.7069</v>
      </c>
      <c r="HL117">
        <v>49.6364</v>
      </c>
      <c r="HM117">
        <v>0</v>
      </c>
      <c r="HN117">
        <v>25</v>
      </c>
      <c r="HO117">
        <v>333.119</v>
      </c>
      <c r="HP117">
        <v>13.3483</v>
      </c>
      <c r="HQ117">
        <v>100.535</v>
      </c>
      <c r="HR117">
        <v>100.53</v>
      </c>
    </row>
    <row r="118" spans="1:226">
      <c r="A118">
        <v>102</v>
      </c>
      <c r="B118">
        <v>1663339526.6</v>
      </c>
      <c r="C118">
        <v>1785.099999904633</v>
      </c>
      <c r="D118" t="s">
        <v>563</v>
      </c>
      <c r="E118" t="s">
        <v>564</v>
      </c>
      <c r="F118">
        <v>5</v>
      </c>
      <c r="G118" t="s">
        <v>552</v>
      </c>
      <c r="H118" t="s">
        <v>354</v>
      </c>
      <c r="I118">
        <v>1663339518.814285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352.8203805313726</v>
      </c>
      <c r="AK118">
        <v>351.3253030303031</v>
      </c>
      <c r="AL118">
        <v>-3.122807770039254</v>
      </c>
      <c r="AM118">
        <v>64.86548912729531</v>
      </c>
      <c r="AN118">
        <f>(AP118 - AO118 + BO118*1E3/(8.314*(BQ118+273.15)) * AR118/BN118 * AQ118) * BN118/(100*BB118) * 1000/(1000 - AP118)</f>
        <v>0</v>
      </c>
      <c r="AO118">
        <v>13.34622375578618</v>
      </c>
      <c r="AP118">
        <v>19.85023515151515</v>
      </c>
      <c r="AQ118">
        <v>3.366518439054999E-05</v>
      </c>
      <c r="AR118">
        <v>86.97721277102714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1663339518.814285</v>
      </c>
      <c r="BH118">
        <v>365.9235714285714</v>
      </c>
      <c r="BI118">
        <v>364.4229642857143</v>
      </c>
      <c r="BJ118">
        <v>19.85177857142857</v>
      </c>
      <c r="BK118">
        <v>13.35176428571429</v>
      </c>
      <c r="BL118">
        <v>369.5107857142856</v>
      </c>
      <c r="BM118">
        <v>20.0165</v>
      </c>
      <c r="BN118">
        <v>500.0647142857143</v>
      </c>
      <c r="BO118">
        <v>90.71430714285714</v>
      </c>
      <c r="BP118">
        <v>0.1000015214285714</v>
      </c>
      <c r="BQ118">
        <v>27.10220357142857</v>
      </c>
      <c r="BR118">
        <v>26.70012142857143</v>
      </c>
      <c r="BS118">
        <v>999.9000000000002</v>
      </c>
      <c r="BT118">
        <v>0</v>
      </c>
      <c r="BU118">
        <v>0</v>
      </c>
      <c r="BV118">
        <v>9999.374285714284</v>
      </c>
      <c r="BW118">
        <v>0</v>
      </c>
      <c r="BX118">
        <v>422.5135714285714</v>
      </c>
      <c r="BY118">
        <v>1.500601785714286</v>
      </c>
      <c r="BZ118">
        <v>373.3350357142858</v>
      </c>
      <c r="CA118">
        <v>369.3546071428572</v>
      </c>
      <c r="CB118">
        <v>6.500004285714286</v>
      </c>
      <c r="CC118">
        <v>364.4229642857143</v>
      </c>
      <c r="CD118">
        <v>13.35176428571429</v>
      </c>
      <c r="CE118">
        <v>1.800839642857143</v>
      </c>
      <c r="CF118">
        <v>1.2111975</v>
      </c>
      <c r="CG118">
        <v>15.79407857142857</v>
      </c>
      <c r="CH118">
        <v>9.739885714285716</v>
      </c>
      <c r="CI118">
        <v>1500.010357142857</v>
      </c>
      <c r="CJ118">
        <v>0.9730069285714286</v>
      </c>
      <c r="CK118">
        <v>0.02699326428571428</v>
      </c>
      <c r="CL118">
        <v>0</v>
      </c>
      <c r="CM118">
        <v>2.319578571428571</v>
      </c>
      <c r="CN118">
        <v>0</v>
      </c>
      <c r="CO118">
        <v>9182.869642857144</v>
      </c>
      <c r="CP118">
        <v>12533.50357142857</v>
      </c>
      <c r="CQ118">
        <v>36.7455</v>
      </c>
      <c r="CR118">
        <v>38.562</v>
      </c>
      <c r="CS118">
        <v>37.312</v>
      </c>
      <c r="CT118">
        <v>37.687</v>
      </c>
      <c r="CU118">
        <v>36.35700000000001</v>
      </c>
      <c r="CV118">
        <v>1459.519285714286</v>
      </c>
      <c r="CW118">
        <v>40.49107142857143</v>
      </c>
      <c r="CX118">
        <v>0</v>
      </c>
      <c r="CY118">
        <v>1663339526.6</v>
      </c>
      <c r="CZ118">
        <v>0</v>
      </c>
      <c r="DA118">
        <v>0</v>
      </c>
      <c r="DB118" t="s">
        <v>356</v>
      </c>
      <c r="DC118">
        <v>1662142938.1</v>
      </c>
      <c r="DD118">
        <v>1662142938.1</v>
      </c>
      <c r="DE118">
        <v>0</v>
      </c>
      <c r="DF118">
        <v>0.077</v>
      </c>
      <c r="DG118">
        <v>-0.133</v>
      </c>
      <c r="DH118">
        <v>-3.393</v>
      </c>
      <c r="DI118">
        <v>-0.24</v>
      </c>
      <c r="DJ118">
        <v>419</v>
      </c>
      <c r="DK118">
        <v>24</v>
      </c>
      <c r="DL118">
        <v>0.26</v>
      </c>
      <c r="DM118">
        <v>0.23</v>
      </c>
      <c r="DN118">
        <v>-0.2572897749999999</v>
      </c>
      <c r="DO118">
        <v>36.43148232270171</v>
      </c>
      <c r="DP118">
        <v>3.652181066432266</v>
      </c>
      <c r="DQ118">
        <v>0</v>
      </c>
      <c r="DR118">
        <v>6.49792925</v>
      </c>
      <c r="DS118">
        <v>0.04916138836771297</v>
      </c>
      <c r="DT118">
        <v>0.004843927841896432</v>
      </c>
      <c r="DU118">
        <v>1</v>
      </c>
      <c r="DV118">
        <v>1</v>
      </c>
      <c r="DW118">
        <v>2</v>
      </c>
      <c r="DX118" t="s">
        <v>357</v>
      </c>
      <c r="DY118">
        <v>2.98092</v>
      </c>
      <c r="DZ118">
        <v>2.71562</v>
      </c>
      <c r="EA118">
        <v>0.0811197</v>
      </c>
      <c r="EB118">
        <v>0.07888589999999999</v>
      </c>
      <c r="EC118">
        <v>0.0941936</v>
      </c>
      <c r="ED118">
        <v>0.06928140000000001</v>
      </c>
      <c r="EE118">
        <v>29044.4</v>
      </c>
      <c r="EF118">
        <v>29255.7</v>
      </c>
      <c r="EG118">
        <v>29388.9</v>
      </c>
      <c r="EH118">
        <v>29381.7</v>
      </c>
      <c r="EI118">
        <v>35294.1</v>
      </c>
      <c r="EJ118">
        <v>36346.3</v>
      </c>
      <c r="EK118">
        <v>41422.7</v>
      </c>
      <c r="EL118">
        <v>41851.1</v>
      </c>
      <c r="EM118">
        <v>1.95465</v>
      </c>
      <c r="EN118">
        <v>1.84455</v>
      </c>
      <c r="EO118">
        <v>0.0266992</v>
      </c>
      <c r="EP118">
        <v>0</v>
      </c>
      <c r="EQ118">
        <v>26.2692</v>
      </c>
      <c r="ER118">
        <v>999.9</v>
      </c>
      <c r="ES118">
        <v>55.9</v>
      </c>
      <c r="ET118">
        <v>31.5</v>
      </c>
      <c r="EU118">
        <v>28.6016</v>
      </c>
      <c r="EV118">
        <v>63.4292</v>
      </c>
      <c r="EW118">
        <v>34.6274</v>
      </c>
      <c r="EX118">
        <v>1</v>
      </c>
      <c r="EY118">
        <v>0.0797485</v>
      </c>
      <c r="EZ118">
        <v>0.974978</v>
      </c>
      <c r="FA118">
        <v>20.3875</v>
      </c>
      <c r="FB118">
        <v>5.21684</v>
      </c>
      <c r="FC118">
        <v>12.0099</v>
      </c>
      <c r="FD118">
        <v>4.98865</v>
      </c>
      <c r="FE118">
        <v>3.28805</v>
      </c>
      <c r="FF118">
        <v>9999</v>
      </c>
      <c r="FG118">
        <v>9999</v>
      </c>
      <c r="FH118">
        <v>9999</v>
      </c>
      <c r="FI118">
        <v>234.3</v>
      </c>
      <c r="FJ118">
        <v>1.86722</v>
      </c>
      <c r="FK118">
        <v>1.8663</v>
      </c>
      <c r="FL118">
        <v>1.86569</v>
      </c>
      <c r="FM118">
        <v>1.86569</v>
      </c>
      <c r="FN118">
        <v>1.86752</v>
      </c>
      <c r="FO118">
        <v>1.86997</v>
      </c>
      <c r="FP118">
        <v>1.86859</v>
      </c>
      <c r="FQ118">
        <v>1.87012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-3.507</v>
      </c>
      <c r="GF118">
        <v>-0.1647</v>
      </c>
      <c r="GG118">
        <v>-2.195102806586654</v>
      </c>
      <c r="GH118">
        <v>-0.004122691595359968</v>
      </c>
      <c r="GI118">
        <v>1.072409145259099E-06</v>
      </c>
      <c r="GJ118">
        <v>-3.02996143763856E-10</v>
      </c>
      <c r="GK118">
        <v>-0.2199643628225807</v>
      </c>
      <c r="GL118">
        <v>-0.007501815610006822</v>
      </c>
      <c r="GM118">
        <v>0.0006897476983249637</v>
      </c>
      <c r="GN118">
        <v>-8.847485469147719E-06</v>
      </c>
      <c r="GO118">
        <v>3</v>
      </c>
      <c r="GP118">
        <v>2326</v>
      </c>
      <c r="GQ118">
        <v>1</v>
      </c>
      <c r="GR118">
        <v>31</v>
      </c>
      <c r="GS118">
        <v>19943.1</v>
      </c>
      <c r="GT118">
        <v>19943.1</v>
      </c>
      <c r="GU118">
        <v>0.852051</v>
      </c>
      <c r="GV118">
        <v>2.23511</v>
      </c>
      <c r="GW118">
        <v>1.39648</v>
      </c>
      <c r="GX118">
        <v>2.35474</v>
      </c>
      <c r="GY118">
        <v>1.49536</v>
      </c>
      <c r="GZ118">
        <v>2.37427</v>
      </c>
      <c r="HA118">
        <v>35.4986</v>
      </c>
      <c r="HB118">
        <v>15.7606</v>
      </c>
      <c r="HC118">
        <v>18</v>
      </c>
      <c r="HD118">
        <v>533.986</v>
      </c>
      <c r="HE118">
        <v>419.356</v>
      </c>
      <c r="HF118">
        <v>25</v>
      </c>
      <c r="HG118">
        <v>28.4438</v>
      </c>
      <c r="HH118">
        <v>30.0003</v>
      </c>
      <c r="HI118">
        <v>28.3829</v>
      </c>
      <c r="HJ118">
        <v>28.3225</v>
      </c>
      <c r="HK118">
        <v>17.072</v>
      </c>
      <c r="HL118">
        <v>49.6364</v>
      </c>
      <c r="HM118">
        <v>0</v>
      </c>
      <c r="HN118">
        <v>25</v>
      </c>
      <c r="HO118">
        <v>313.084</v>
      </c>
      <c r="HP118">
        <v>13.3483</v>
      </c>
      <c r="HQ118">
        <v>100.538</v>
      </c>
      <c r="HR118">
        <v>100.53</v>
      </c>
    </row>
    <row r="119" spans="1:226">
      <c r="A119">
        <v>103</v>
      </c>
      <c r="B119">
        <v>1663339531.6</v>
      </c>
      <c r="C119">
        <v>1790.099999904633</v>
      </c>
      <c r="D119" t="s">
        <v>565</v>
      </c>
      <c r="E119" t="s">
        <v>566</v>
      </c>
      <c r="F119">
        <v>5</v>
      </c>
      <c r="G119" t="s">
        <v>552</v>
      </c>
      <c r="H119" t="s">
        <v>354</v>
      </c>
      <c r="I119">
        <v>1663339524.1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335.9483453151695</v>
      </c>
      <c r="AK119">
        <v>335.3734727272728</v>
      </c>
      <c r="AL119">
        <v>-3.197864781734152</v>
      </c>
      <c r="AM119">
        <v>64.86548912729531</v>
      </c>
      <c r="AN119">
        <f>(AP119 - AO119 + BO119*1E3/(8.314*(BQ119+273.15)) * AR119/BN119 * AQ119) * BN119/(100*BB119) * 1000/(1000 - AP119)</f>
        <v>0</v>
      </c>
      <c r="AO119">
        <v>13.34129288827918</v>
      </c>
      <c r="AP119">
        <v>19.84270363636363</v>
      </c>
      <c r="AQ119">
        <v>-9.4502910313757E-05</v>
      </c>
      <c r="AR119">
        <v>86.97721277102714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1663339524.1</v>
      </c>
      <c r="BH119">
        <v>350.3291851851852</v>
      </c>
      <c r="BI119">
        <v>346.9018518518519</v>
      </c>
      <c r="BJ119">
        <v>19.84925555555555</v>
      </c>
      <c r="BK119">
        <v>13.34595185185185</v>
      </c>
      <c r="BL119">
        <v>353.8621481481482</v>
      </c>
      <c r="BM119">
        <v>20.01399629629629</v>
      </c>
      <c r="BN119">
        <v>500.056</v>
      </c>
      <c r="BO119">
        <v>90.71520370370371</v>
      </c>
      <c r="BP119">
        <v>0.09995237037037036</v>
      </c>
      <c r="BQ119">
        <v>27.10097037037037</v>
      </c>
      <c r="BR119">
        <v>26.70097037037037</v>
      </c>
      <c r="BS119">
        <v>999.9000000000001</v>
      </c>
      <c r="BT119">
        <v>0</v>
      </c>
      <c r="BU119">
        <v>0</v>
      </c>
      <c r="BV119">
        <v>10005.39037037037</v>
      </c>
      <c r="BW119">
        <v>0</v>
      </c>
      <c r="BX119">
        <v>419.2864444444444</v>
      </c>
      <c r="BY119">
        <v>3.427327407407407</v>
      </c>
      <c r="BZ119">
        <v>357.4239629629629</v>
      </c>
      <c r="CA119">
        <v>351.5943703703705</v>
      </c>
      <c r="CB119">
        <v>6.503286296296297</v>
      </c>
      <c r="CC119">
        <v>346.9018518518519</v>
      </c>
      <c r="CD119">
        <v>13.34595185185185</v>
      </c>
      <c r="CE119">
        <v>1.800628148148148</v>
      </c>
      <c r="CF119">
        <v>1.210682592592593</v>
      </c>
      <c r="CG119">
        <v>15.79224814814815</v>
      </c>
      <c r="CH119">
        <v>9.733551851851852</v>
      </c>
      <c r="CI119">
        <v>1499.981851851852</v>
      </c>
      <c r="CJ119">
        <v>0.9730068888888889</v>
      </c>
      <c r="CK119">
        <v>0.0269933</v>
      </c>
      <c r="CL119">
        <v>0</v>
      </c>
      <c r="CM119">
        <v>2.374381481481481</v>
      </c>
      <c r="CN119">
        <v>0</v>
      </c>
      <c r="CO119">
        <v>9131.320000000002</v>
      </c>
      <c r="CP119">
        <v>12533.27037037037</v>
      </c>
      <c r="CQ119">
        <v>36.74066666666667</v>
      </c>
      <c r="CR119">
        <v>38.5597037037037</v>
      </c>
      <c r="CS119">
        <v>37.312</v>
      </c>
      <c r="CT119">
        <v>37.687</v>
      </c>
      <c r="CU119">
        <v>36.33533333333333</v>
      </c>
      <c r="CV119">
        <v>1459.491481481481</v>
      </c>
      <c r="CW119">
        <v>40.49037037037037</v>
      </c>
      <c r="CX119">
        <v>0</v>
      </c>
      <c r="CY119">
        <v>1663339531.4</v>
      </c>
      <c r="CZ119">
        <v>0</v>
      </c>
      <c r="DA119">
        <v>0</v>
      </c>
      <c r="DB119" t="s">
        <v>356</v>
      </c>
      <c r="DC119">
        <v>1662142938.1</v>
      </c>
      <c r="DD119">
        <v>1662142938.1</v>
      </c>
      <c r="DE119">
        <v>0</v>
      </c>
      <c r="DF119">
        <v>0.077</v>
      </c>
      <c r="DG119">
        <v>-0.133</v>
      </c>
      <c r="DH119">
        <v>-3.393</v>
      </c>
      <c r="DI119">
        <v>-0.24</v>
      </c>
      <c r="DJ119">
        <v>419</v>
      </c>
      <c r="DK119">
        <v>24</v>
      </c>
      <c r="DL119">
        <v>0.26</v>
      </c>
      <c r="DM119">
        <v>0.23</v>
      </c>
      <c r="DN119">
        <v>1.908696725</v>
      </c>
      <c r="DO119">
        <v>23.66965023264542</v>
      </c>
      <c r="DP119">
        <v>2.346532229373837</v>
      </c>
      <c r="DQ119">
        <v>0</v>
      </c>
      <c r="DR119">
        <v>6.500834999999999</v>
      </c>
      <c r="DS119">
        <v>0.03885906191367434</v>
      </c>
      <c r="DT119">
        <v>0.003914473783281767</v>
      </c>
      <c r="DU119">
        <v>1</v>
      </c>
      <c r="DV119">
        <v>1</v>
      </c>
      <c r="DW119">
        <v>2</v>
      </c>
      <c r="DX119" t="s">
        <v>357</v>
      </c>
      <c r="DY119">
        <v>2.98078</v>
      </c>
      <c r="DZ119">
        <v>2.71565</v>
      </c>
      <c r="EA119">
        <v>0.07816480000000001</v>
      </c>
      <c r="EB119">
        <v>0.0757617</v>
      </c>
      <c r="EC119">
        <v>0.0941734</v>
      </c>
      <c r="ED119">
        <v>0.06926110000000001</v>
      </c>
      <c r="EE119">
        <v>29138</v>
      </c>
      <c r="EF119">
        <v>29355</v>
      </c>
      <c r="EG119">
        <v>29389.1</v>
      </c>
      <c r="EH119">
        <v>29381.8</v>
      </c>
      <c r="EI119">
        <v>35294.8</v>
      </c>
      <c r="EJ119">
        <v>36347.4</v>
      </c>
      <c r="EK119">
        <v>41422.6</v>
      </c>
      <c r="EL119">
        <v>41851.5</v>
      </c>
      <c r="EM119">
        <v>1.95445</v>
      </c>
      <c r="EN119">
        <v>1.84473</v>
      </c>
      <c r="EO119">
        <v>0.0262335</v>
      </c>
      <c r="EP119">
        <v>0</v>
      </c>
      <c r="EQ119">
        <v>26.2692</v>
      </c>
      <c r="ER119">
        <v>999.9</v>
      </c>
      <c r="ES119">
        <v>55.8</v>
      </c>
      <c r="ET119">
        <v>31.5</v>
      </c>
      <c r="EU119">
        <v>28.5529</v>
      </c>
      <c r="EV119">
        <v>63.4992</v>
      </c>
      <c r="EW119">
        <v>34.4271</v>
      </c>
      <c r="EX119">
        <v>1</v>
      </c>
      <c r="EY119">
        <v>0.0800559</v>
      </c>
      <c r="EZ119">
        <v>0.976607</v>
      </c>
      <c r="FA119">
        <v>20.3876</v>
      </c>
      <c r="FB119">
        <v>5.21684</v>
      </c>
      <c r="FC119">
        <v>12.0099</v>
      </c>
      <c r="FD119">
        <v>4.9885</v>
      </c>
      <c r="FE119">
        <v>3.28808</v>
      </c>
      <c r="FF119">
        <v>9999</v>
      </c>
      <c r="FG119">
        <v>9999</v>
      </c>
      <c r="FH119">
        <v>9999</v>
      </c>
      <c r="FI119">
        <v>234.3</v>
      </c>
      <c r="FJ119">
        <v>1.86722</v>
      </c>
      <c r="FK119">
        <v>1.8663</v>
      </c>
      <c r="FL119">
        <v>1.86569</v>
      </c>
      <c r="FM119">
        <v>1.86569</v>
      </c>
      <c r="FN119">
        <v>1.86752</v>
      </c>
      <c r="FO119">
        <v>1.86997</v>
      </c>
      <c r="FP119">
        <v>1.86859</v>
      </c>
      <c r="FQ119">
        <v>1.87012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-3.451</v>
      </c>
      <c r="GF119">
        <v>-0.1648</v>
      </c>
      <c r="GG119">
        <v>-2.195102806586654</v>
      </c>
      <c r="GH119">
        <v>-0.004122691595359968</v>
      </c>
      <c r="GI119">
        <v>1.072409145259099E-06</v>
      </c>
      <c r="GJ119">
        <v>-3.02996143763856E-10</v>
      </c>
      <c r="GK119">
        <v>-0.2199643628225807</v>
      </c>
      <c r="GL119">
        <v>-0.007501815610006822</v>
      </c>
      <c r="GM119">
        <v>0.0006897476983249637</v>
      </c>
      <c r="GN119">
        <v>-8.847485469147719E-06</v>
      </c>
      <c r="GO119">
        <v>3</v>
      </c>
      <c r="GP119">
        <v>2326</v>
      </c>
      <c r="GQ119">
        <v>1</v>
      </c>
      <c r="GR119">
        <v>31</v>
      </c>
      <c r="GS119">
        <v>19943.2</v>
      </c>
      <c r="GT119">
        <v>19943.2</v>
      </c>
      <c r="GU119">
        <v>0.81665</v>
      </c>
      <c r="GV119">
        <v>2.23633</v>
      </c>
      <c r="GW119">
        <v>1.39648</v>
      </c>
      <c r="GX119">
        <v>2.35474</v>
      </c>
      <c r="GY119">
        <v>1.49536</v>
      </c>
      <c r="GZ119">
        <v>2.35596</v>
      </c>
      <c r="HA119">
        <v>35.5218</v>
      </c>
      <c r="HB119">
        <v>15.7606</v>
      </c>
      <c r="HC119">
        <v>18</v>
      </c>
      <c r="HD119">
        <v>533.872</v>
      </c>
      <c r="HE119">
        <v>419.475</v>
      </c>
      <c r="HF119">
        <v>25.0002</v>
      </c>
      <c r="HG119">
        <v>28.4455</v>
      </c>
      <c r="HH119">
        <v>30.0001</v>
      </c>
      <c r="HI119">
        <v>28.3853</v>
      </c>
      <c r="HJ119">
        <v>28.3248</v>
      </c>
      <c r="HK119">
        <v>16.3554</v>
      </c>
      <c r="HL119">
        <v>49.6364</v>
      </c>
      <c r="HM119">
        <v>0</v>
      </c>
      <c r="HN119">
        <v>25</v>
      </c>
      <c r="HO119">
        <v>299.726</v>
      </c>
      <c r="HP119">
        <v>13.3483</v>
      </c>
      <c r="HQ119">
        <v>100.538</v>
      </c>
      <c r="HR119">
        <v>100.531</v>
      </c>
    </row>
    <row r="120" spans="1:226">
      <c r="A120">
        <v>104</v>
      </c>
      <c r="B120">
        <v>1663339536.6</v>
      </c>
      <c r="C120">
        <v>1795.099999904633</v>
      </c>
      <c r="D120" t="s">
        <v>567</v>
      </c>
      <c r="E120" t="s">
        <v>568</v>
      </c>
      <c r="F120">
        <v>5</v>
      </c>
      <c r="G120" t="s">
        <v>552</v>
      </c>
      <c r="H120" t="s">
        <v>354</v>
      </c>
      <c r="I120">
        <v>1663339528.814285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319.1532998203434</v>
      </c>
      <c r="AK120">
        <v>319.2944242424243</v>
      </c>
      <c r="AL120">
        <v>-3.218324393232248</v>
      </c>
      <c r="AM120">
        <v>64.86548912729531</v>
      </c>
      <c r="AN120">
        <f>(AP120 - AO120 + BO120*1E3/(8.314*(BQ120+273.15)) * AR120/BN120 * AQ120) * BN120/(100*BB120) * 1000/(1000 - AP120)</f>
        <v>0</v>
      </c>
      <c r="AO120">
        <v>13.33693581509607</v>
      </c>
      <c r="AP120">
        <v>19.8421812121212</v>
      </c>
      <c r="AQ120">
        <v>7.377620976627377E-06</v>
      </c>
      <c r="AR120">
        <v>86.97721277102714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1663339528.814285</v>
      </c>
      <c r="BH120">
        <v>335.7976428571429</v>
      </c>
      <c r="BI120">
        <v>331.2643214285713</v>
      </c>
      <c r="BJ120">
        <v>19.846325</v>
      </c>
      <c r="BK120">
        <v>13.341225</v>
      </c>
      <c r="BL120">
        <v>339.2797500000001</v>
      </c>
      <c r="BM120">
        <v>20.01109642857142</v>
      </c>
      <c r="BN120">
        <v>500.0511785714286</v>
      </c>
      <c r="BO120">
        <v>90.7159107142857</v>
      </c>
      <c r="BP120">
        <v>0.1000045</v>
      </c>
      <c r="BQ120">
        <v>27.100575</v>
      </c>
      <c r="BR120">
        <v>26.69970714285714</v>
      </c>
      <c r="BS120">
        <v>999.9000000000002</v>
      </c>
      <c r="BT120">
        <v>0</v>
      </c>
      <c r="BU120">
        <v>0</v>
      </c>
      <c r="BV120">
        <v>10001.27107142857</v>
      </c>
      <c r="BW120">
        <v>0</v>
      </c>
      <c r="BX120">
        <v>417.1196071428571</v>
      </c>
      <c r="BY120">
        <v>4.533285</v>
      </c>
      <c r="BZ120">
        <v>342.5970714285714</v>
      </c>
      <c r="CA120">
        <v>335.7436785714286</v>
      </c>
      <c r="CB120">
        <v>6.505098571428571</v>
      </c>
      <c r="CC120">
        <v>331.2643214285713</v>
      </c>
      <c r="CD120">
        <v>13.341225</v>
      </c>
      <c r="CE120">
        <v>1.800378214285714</v>
      </c>
      <c r="CF120">
        <v>1.2102625</v>
      </c>
      <c r="CG120">
        <v>15.79006785714286</v>
      </c>
      <c r="CH120">
        <v>9.728381428571428</v>
      </c>
      <c r="CI120">
        <v>1499.977857142857</v>
      </c>
      <c r="CJ120">
        <v>0.9730073571428571</v>
      </c>
      <c r="CK120">
        <v>0.02699287857142857</v>
      </c>
      <c r="CL120">
        <v>0</v>
      </c>
      <c r="CM120">
        <v>2.343189285714286</v>
      </c>
      <c r="CN120">
        <v>0</v>
      </c>
      <c r="CO120">
        <v>9076.956428571428</v>
      </c>
      <c r="CP120">
        <v>12533.23928571428</v>
      </c>
      <c r="CQ120">
        <v>36.73649999999999</v>
      </c>
      <c r="CR120">
        <v>38.55535714285713</v>
      </c>
      <c r="CS120">
        <v>37.312</v>
      </c>
      <c r="CT120">
        <v>37.687</v>
      </c>
      <c r="CU120">
        <v>36.31875</v>
      </c>
      <c r="CV120">
        <v>1459.487857142857</v>
      </c>
      <c r="CW120">
        <v>40.49</v>
      </c>
      <c r="CX120">
        <v>0</v>
      </c>
      <c r="CY120">
        <v>1663339536.8</v>
      </c>
      <c r="CZ120">
        <v>0</v>
      </c>
      <c r="DA120">
        <v>0</v>
      </c>
      <c r="DB120" t="s">
        <v>356</v>
      </c>
      <c r="DC120">
        <v>1662142938.1</v>
      </c>
      <c r="DD120">
        <v>1662142938.1</v>
      </c>
      <c r="DE120">
        <v>0</v>
      </c>
      <c r="DF120">
        <v>0.077</v>
      </c>
      <c r="DG120">
        <v>-0.133</v>
      </c>
      <c r="DH120">
        <v>-3.393</v>
      </c>
      <c r="DI120">
        <v>-0.24</v>
      </c>
      <c r="DJ120">
        <v>419</v>
      </c>
      <c r="DK120">
        <v>24</v>
      </c>
      <c r="DL120">
        <v>0.26</v>
      </c>
      <c r="DM120">
        <v>0.23</v>
      </c>
      <c r="DN120">
        <v>3.893288225</v>
      </c>
      <c r="DO120">
        <v>14.35291012007504</v>
      </c>
      <c r="DP120">
        <v>1.397749885586429</v>
      </c>
      <c r="DQ120">
        <v>0</v>
      </c>
      <c r="DR120">
        <v>6.503856000000001</v>
      </c>
      <c r="DS120">
        <v>0.02282791744839329</v>
      </c>
      <c r="DT120">
        <v>0.002463500355185671</v>
      </c>
      <c r="DU120">
        <v>1</v>
      </c>
      <c r="DV120">
        <v>1</v>
      </c>
      <c r="DW120">
        <v>2</v>
      </c>
      <c r="DX120" t="s">
        <v>357</v>
      </c>
      <c r="DY120">
        <v>2.98082</v>
      </c>
      <c r="DZ120">
        <v>2.71558</v>
      </c>
      <c r="EA120">
        <v>0.0751247</v>
      </c>
      <c r="EB120">
        <v>0.0725724</v>
      </c>
      <c r="EC120">
        <v>0.0941704</v>
      </c>
      <c r="ED120">
        <v>0.0692417</v>
      </c>
      <c r="EE120">
        <v>29234</v>
      </c>
      <c r="EF120">
        <v>29456.3</v>
      </c>
      <c r="EG120">
        <v>29389</v>
      </c>
      <c r="EH120">
        <v>29381.7</v>
      </c>
      <c r="EI120">
        <v>35295</v>
      </c>
      <c r="EJ120">
        <v>36347.8</v>
      </c>
      <c r="EK120">
        <v>41422.8</v>
      </c>
      <c r="EL120">
        <v>41851.1</v>
      </c>
      <c r="EM120">
        <v>1.95455</v>
      </c>
      <c r="EN120">
        <v>1.84465</v>
      </c>
      <c r="EO120">
        <v>0.0259317</v>
      </c>
      <c r="EP120">
        <v>0</v>
      </c>
      <c r="EQ120">
        <v>26.2701</v>
      </c>
      <c r="ER120">
        <v>999.9</v>
      </c>
      <c r="ES120">
        <v>55.8</v>
      </c>
      <c r="ET120">
        <v>31.5</v>
      </c>
      <c r="EU120">
        <v>28.5513</v>
      </c>
      <c r="EV120">
        <v>63.5092</v>
      </c>
      <c r="EW120">
        <v>34.2748</v>
      </c>
      <c r="EX120">
        <v>1</v>
      </c>
      <c r="EY120">
        <v>0.08007110000000001</v>
      </c>
      <c r="EZ120">
        <v>0.979755</v>
      </c>
      <c r="FA120">
        <v>20.3875</v>
      </c>
      <c r="FB120">
        <v>5.21714</v>
      </c>
      <c r="FC120">
        <v>12.0099</v>
      </c>
      <c r="FD120">
        <v>4.9887</v>
      </c>
      <c r="FE120">
        <v>3.28813</v>
      </c>
      <c r="FF120">
        <v>9999</v>
      </c>
      <c r="FG120">
        <v>9999</v>
      </c>
      <c r="FH120">
        <v>9999</v>
      </c>
      <c r="FI120">
        <v>234.3</v>
      </c>
      <c r="FJ120">
        <v>1.86722</v>
      </c>
      <c r="FK120">
        <v>1.8663</v>
      </c>
      <c r="FL120">
        <v>1.86569</v>
      </c>
      <c r="FM120">
        <v>1.86569</v>
      </c>
      <c r="FN120">
        <v>1.86752</v>
      </c>
      <c r="FO120">
        <v>1.86998</v>
      </c>
      <c r="FP120">
        <v>1.86859</v>
      </c>
      <c r="FQ120">
        <v>1.87012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-3.396</v>
      </c>
      <c r="GF120">
        <v>-0.1648</v>
      </c>
      <c r="GG120">
        <v>-2.195102806586654</v>
      </c>
      <c r="GH120">
        <v>-0.004122691595359968</v>
      </c>
      <c r="GI120">
        <v>1.072409145259099E-06</v>
      </c>
      <c r="GJ120">
        <v>-3.02996143763856E-10</v>
      </c>
      <c r="GK120">
        <v>-0.2199643628225807</v>
      </c>
      <c r="GL120">
        <v>-0.007501815610006822</v>
      </c>
      <c r="GM120">
        <v>0.0006897476983249637</v>
      </c>
      <c r="GN120">
        <v>-8.847485469147719E-06</v>
      </c>
      <c r="GO120">
        <v>3</v>
      </c>
      <c r="GP120">
        <v>2326</v>
      </c>
      <c r="GQ120">
        <v>1</v>
      </c>
      <c r="GR120">
        <v>31</v>
      </c>
      <c r="GS120">
        <v>19943.3</v>
      </c>
      <c r="GT120">
        <v>19943.3</v>
      </c>
      <c r="GU120">
        <v>0.7849120000000001</v>
      </c>
      <c r="GV120">
        <v>2.24121</v>
      </c>
      <c r="GW120">
        <v>1.39648</v>
      </c>
      <c r="GX120">
        <v>2.35474</v>
      </c>
      <c r="GY120">
        <v>1.49536</v>
      </c>
      <c r="GZ120">
        <v>2.33887</v>
      </c>
      <c r="HA120">
        <v>35.5218</v>
      </c>
      <c r="HB120">
        <v>15.7606</v>
      </c>
      <c r="HC120">
        <v>18</v>
      </c>
      <c r="HD120">
        <v>533.962</v>
      </c>
      <c r="HE120">
        <v>419.45</v>
      </c>
      <c r="HF120">
        <v>25.0004</v>
      </c>
      <c r="HG120">
        <v>28.4473</v>
      </c>
      <c r="HH120">
        <v>30.0001</v>
      </c>
      <c r="HI120">
        <v>28.3877</v>
      </c>
      <c r="HJ120">
        <v>28.3275</v>
      </c>
      <c r="HK120">
        <v>15.7124</v>
      </c>
      <c r="HL120">
        <v>49.6364</v>
      </c>
      <c r="HM120">
        <v>0</v>
      </c>
      <c r="HN120">
        <v>25</v>
      </c>
      <c r="HO120">
        <v>279.692</v>
      </c>
      <c r="HP120">
        <v>13.3483</v>
      </c>
      <c r="HQ120">
        <v>100.538</v>
      </c>
      <c r="HR120">
        <v>100.53</v>
      </c>
    </row>
    <row r="121" spans="1:226">
      <c r="A121">
        <v>105</v>
      </c>
      <c r="B121">
        <v>1663339541.6</v>
      </c>
      <c r="C121">
        <v>1800.099999904633</v>
      </c>
      <c r="D121" t="s">
        <v>569</v>
      </c>
      <c r="E121" t="s">
        <v>570</v>
      </c>
      <c r="F121">
        <v>5</v>
      </c>
      <c r="G121" t="s">
        <v>552</v>
      </c>
      <c r="H121" t="s">
        <v>354</v>
      </c>
      <c r="I121">
        <v>1663339534.1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302.4080583208614</v>
      </c>
      <c r="AK121">
        <v>303.2554242424242</v>
      </c>
      <c r="AL121">
        <v>-3.200883889963297</v>
      </c>
      <c r="AM121">
        <v>64.86548912729531</v>
      </c>
      <c r="AN121">
        <f>(AP121 - AO121 + BO121*1E3/(8.314*(BQ121+273.15)) * AR121/BN121 * AQ121) * BN121/(100*BB121) * 1000/(1000 - AP121)</f>
        <v>0</v>
      </c>
      <c r="AO121">
        <v>13.33098530726089</v>
      </c>
      <c r="AP121">
        <v>19.8436018181818</v>
      </c>
      <c r="AQ121">
        <v>3.489255454282747E-05</v>
      </c>
      <c r="AR121">
        <v>86.97721277102714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1663339534.1</v>
      </c>
      <c r="BH121">
        <v>319.256074074074</v>
      </c>
      <c r="BI121">
        <v>313.7377407407407</v>
      </c>
      <c r="BJ121">
        <v>19.84366296296296</v>
      </c>
      <c r="BK121">
        <v>13.33574814814815</v>
      </c>
      <c r="BL121">
        <v>322.6798518518518</v>
      </c>
      <c r="BM121">
        <v>20.00846666666666</v>
      </c>
      <c r="BN121">
        <v>500.0464074074073</v>
      </c>
      <c r="BO121">
        <v>90.71576296296296</v>
      </c>
      <c r="BP121">
        <v>0.09994161481481481</v>
      </c>
      <c r="BQ121">
        <v>27.10063703703704</v>
      </c>
      <c r="BR121">
        <v>26.69828888888889</v>
      </c>
      <c r="BS121">
        <v>999.9000000000001</v>
      </c>
      <c r="BT121">
        <v>0</v>
      </c>
      <c r="BU121">
        <v>0</v>
      </c>
      <c r="BV121">
        <v>10006.06444444445</v>
      </c>
      <c r="BW121">
        <v>0</v>
      </c>
      <c r="BX121">
        <v>419.8609999999999</v>
      </c>
      <c r="BY121">
        <v>5.51834962962963</v>
      </c>
      <c r="BZ121">
        <v>325.7196296296297</v>
      </c>
      <c r="CA121">
        <v>317.9783333333333</v>
      </c>
      <c r="CB121">
        <v>6.507922962962963</v>
      </c>
      <c r="CC121">
        <v>313.7377407407407</v>
      </c>
      <c r="CD121">
        <v>13.33574814814815</v>
      </c>
      <c r="CE121">
        <v>1.800134074074074</v>
      </c>
      <c r="CF121">
        <v>1.209763333333333</v>
      </c>
      <c r="CG121">
        <v>15.78794814814815</v>
      </c>
      <c r="CH121">
        <v>9.722235925925927</v>
      </c>
      <c r="CI121">
        <v>1499.960370370371</v>
      </c>
      <c r="CJ121">
        <v>0.9730073333333332</v>
      </c>
      <c r="CK121">
        <v>0.0269929</v>
      </c>
      <c r="CL121">
        <v>0</v>
      </c>
      <c r="CM121">
        <v>2.324211111111111</v>
      </c>
      <c r="CN121">
        <v>0</v>
      </c>
      <c r="CO121">
        <v>9013.447037037038</v>
      </c>
      <c r="CP121">
        <v>12533.09629629629</v>
      </c>
      <c r="CQ121">
        <v>36.74066666666667</v>
      </c>
      <c r="CR121">
        <v>38.54133333333333</v>
      </c>
      <c r="CS121">
        <v>37.312</v>
      </c>
      <c r="CT121">
        <v>37.6824074074074</v>
      </c>
      <c r="CU121">
        <v>36.312</v>
      </c>
      <c r="CV121">
        <v>1459.47037037037</v>
      </c>
      <c r="CW121">
        <v>40.49</v>
      </c>
      <c r="CX121">
        <v>0</v>
      </c>
      <c r="CY121">
        <v>1663339541.6</v>
      </c>
      <c r="CZ121">
        <v>0</v>
      </c>
      <c r="DA121">
        <v>0</v>
      </c>
      <c r="DB121" t="s">
        <v>356</v>
      </c>
      <c r="DC121">
        <v>1662142938.1</v>
      </c>
      <c r="DD121">
        <v>1662142938.1</v>
      </c>
      <c r="DE121">
        <v>0</v>
      </c>
      <c r="DF121">
        <v>0.077</v>
      </c>
      <c r="DG121">
        <v>-0.133</v>
      </c>
      <c r="DH121">
        <v>-3.393</v>
      </c>
      <c r="DI121">
        <v>-0.24</v>
      </c>
      <c r="DJ121">
        <v>419</v>
      </c>
      <c r="DK121">
        <v>24</v>
      </c>
      <c r="DL121">
        <v>0.26</v>
      </c>
      <c r="DM121">
        <v>0.23</v>
      </c>
      <c r="DN121">
        <v>4.9789075</v>
      </c>
      <c r="DO121">
        <v>11.12702206378986</v>
      </c>
      <c r="DP121">
        <v>1.077057938199589</v>
      </c>
      <c r="DQ121">
        <v>0</v>
      </c>
      <c r="DR121">
        <v>6.50676375</v>
      </c>
      <c r="DS121">
        <v>0.03096371482175486</v>
      </c>
      <c r="DT121">
        <v>0.003461576727085561</v>
      </c>
      <c r="DU121">
        <v>1</v>
      </c>
      <c r="DV121">
        <v>1</v>
      </c>
      <c r="DW121">
        <v>2</v>
      </c>
      <c r="DX121" t="s">
        <v>357</v>
      </c>
      <c r="DY121">
        <v>2.98068</v>
      </c>
      <c r="DZ121">
        <v>2.71554</v>
      </c>
      <c r="EA121">
        <v>0.07203089999999999</v>
      </c>
      <c r="EB121">
        <v>0.0693308</v>
      </c>
      <c r="EC121">
        <v>0.0941713</v>
      </c>
      <c r="ED121">
        <v>0.0692181</v>
      </c>
      <c r="EE121">
        <v>29331.9</v>
      </c>
      <c r="EF121">
        <v>29558.6</v>
      </c>
      <c r="EG121">
        <v>29389.1</v>
      </c>
      <c r="EH121">
        <v>29381.1</v>
      </c>
      <c r="EI121">
        <v>35295.1</v>
      </c>
      <c r="EJ121">
        <v>36348</v>
      </c>
      <c r="EK121">
        <v>41423</v>
      </c>
      <c r="EL121">
        <v>41850.4</v>
      </c>
      <c r="EM121">
        <v>1.95417</v>
      </c>
      <c r="EN121">
        <v>1.84468</v>
      </c>
      <c r="EO121">
        <v>0.0263304</v>
      </c>
      <c r="EP121">
        <v>0</v>
      </c>
      <c r="EQ121">
        <v>26.27</v>
      </c>
      <c r="ER121">
        <v>999.9</v>
      </c>
      <c r="ES121">
        <v>55.8</v>
      </c>
      <c r="ET121">
        <v>31.6</v>
      </c>
      <c r="EU121">
        <v>28.7146</v>
      </c>
      <c r="EV121">
        <v>63.0092</v>
      </c>
      <c r="EW121">
        <v>34.395</v>
      </c>
      <c r="EX121">
        <v>1</v>
      </c>
      <c r="EY121">
        <v>0.08016769999999999</v>
      </c>
      <c r="EZ121">
        <v>0.982756</v>
      </c>
      <c r="FA121">
        <v>20.3878</v>
      </c>
      <c r="FB121">
        <v>5.21699</v>
      </c>
      <c r="FC121">
        <v>12.0099</v>
      </c>
      <c r="FD121">
        <v>4.9886</v>
      </c>
      <c r="FE121">
        <v>3.28825</v>
      </c>
      <c r="FF121">
        <v>9999</v>
      </c>
      <c r="FG121">
        <v>9999</v>
      </c>
      <c r="FH121">
        <v>9999</v>
      </c>
      <c r="FI121">
        <v>234.3</v>
      </c>
      <c r="FJ121">
        <v>1.86722</v>
      </c>
      <c r="FK121">
        <v>1.8663</v>
      </c>
      <c r="FL121">
        <v>1.86569</v>
      </c>
      <c r="FM121">
        <v>1.86569</v>
      </c>
      <c r="FN121">
        <v>1.86752</v>
      </c>
      <c r="FO121">
        <v>1.86997</v>
      </c>
      <c r="FP121">
        <v>1.86859</v>
      </c>
      <c r="FQ121">
        <v>1.87012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-3.34</v>
      </c>
      <c r="GF121">
        <v>-0.1648</v>
      </c>
      <c r="GG121">
        <v>-2.195102806586654</v>
      </c>
      <c r="GH121">
        <v>-0.004122691595359968</v>
      </c>
      <c r="GI121">
        <v>1.072409145259099E-06</v>
      </c>
      <c r="GJ121">
        <v>-3.02996143763856E-10</v>
      </c>
      <c r="GK121">
        <v>-0.2199643628225807</v>
      </c>
      <c r="GL121">
        <v>-0.007501815610006822</v>
      </c>
      <c r="GM121">
        <v>0.0006897476983249637</v>
      </c>
      <c r="GN121">
        <v>-8.847485469147719E-06</v>
      </c>
      <c r="GO121">
        <v>3</v>
      </c>
      <c r="GP121">
        <v>2326</v>
      </c>
      <c r="GQ121">
        <v>1</v>
      </c>
      <c r="GR121">
        <v>31</v>
      </c>
      <c r="GS121">
        <v>19943.4</v>
      </c>
      <c r="GT121">
        <v>19943.4</v>
      </c>
      <c r="GU121">
        <v>0.748291</v>
      </c>
      <c r="GV121">
        <v>2.24365</v>
      </c>
      <c r="GW121">
        <v>1.39648</v>
      </c>
      <c r="GX121">
        <v>2.35229</v>
      </c>
      <c r="GY121">
        <v>1.49536</v>
      </c>
      <c r="GZ121">
        <v>2.36572</v>
      </c>
      <c r="HA121">
        <v>35.5218</v>
      </c>
      <c r="HB121">
        <v>15.7606</v>
      </c>
      <c r="HC121">
        <v>18</v>
      </c>
      <c r="HD121">
        <v>533.73</v>
      </c>
      <c r="HE121">
        <v>419.482</v>
      </c>
      <c r="HF121">
        <v>25.0005</v>
      </c>
      <c r="HG121">
        <v>28.4492</v>
      </c>
      <c r="HH121">
        <v>30.0002</v>
      </c>
      <c r="HI121">
        <v>28.3901</v>
      </c>
      <c r="HJ121">
        <v>28.33</v>
      </c>
      <c r="HK121">
        <v>14.9842</v>
      </c>
      <c r="HL121">
        <v>49.6364</v>
      </c>
      <c r="HM121">
        <v>0</v>
      </c>
      <c r="HN121">
        <v>25</v>
      </c>
      <c r="HO121">
        <v>266.327</v>
      </c>
      <c r="HP121">
        <v>13.3483</v>
      </c>
      <c r="HQ121">
        <v>100.538</v>
      </c>
      <c r="HR121">
        <v>100.528</v>
      </c>
    </row>
    <row r="122" spans="1:226">
      <c r="A122">
        <v>106</v>
      </c>
      <c r="B122">
        <v>1663339546.6</v>
      </c>
      <c r="C122">
        <v>1805.099999904633</v>
      </c>
      <c r="D122" t="s">
        <v>571</v>
      </c>
      <c r="E122" t="s">
        <v>572</v>
      </c>
      <c r="F122">
        <v>5</v>
      </c>
      <c r="G122" t="s">
        <v>552</v>
      </c>
      <c r="H122" t="s">
        <v>354</v>
      </c>
      <c r="I122">
        <v>1663339538.814285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285.5705057660112</v>
      </c>
      <c r="AK122">
        <v>287.1610969696969</v>
      </c>
      <c r="AL122">
        <v>-3.213207483315751</v>
      </c>
      <c r="AM122">
        <v>64.86548912729531</v>
      </c>
      <c r="AN122">
        <f>(AP122 - AO122 + BO122*1E3/(8.314*(BQ122+273.15)) * AR122/BN122 * AQ122) * BN122/(100*BB122) * 1000/(1000 - AP122)</f>
        <v>0</v>
      </c>
      <c r="AO122">
        <v>13.32654801559512</v>
      </c>
      <c r="AP122">
        <v>19.83896121212121</v>
      </c>
      <c r="AQ122">
        <v>-6.486083385819664E-05</v>
      </c>
      <c r="AR122">
        <v>86.97721277102714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1663339538.814285</v>
      </c>
      <c r="BH122">
        <v>304.4122142857144</v>
      </c>
      <c r="BI122">
        <v>298.1192142857143</v>
      </c>
      <c r="BJ122">
        <v>19.84171428571429</v>
      </c>
      <c r="BK122">
        <v>13.33121071428572</v>
      </c>
      <c r="BL122">
        <v>307.7833214285715</v>
      </c>
      <c r="BM122">
        <v>20.00653571428571</v>
      </c>
      <c r="BN122">
        <v>500.0615714285714</v>
      </c>
      <c r="BO122">
        <v>90.71561785714286</v>
      </c>
      <c r="BP122">
        <v>0.1000711857142857</v>
      </c>
      <c r="BQ122">
        <v>27.10097142857143</v>
      </c>
      <c r="BR122">
        <v>26.69968571428572</v>
      </c>
      <c r="BS122">
        <v>999.9000000000002</v>
      </c>
      <c r="BT122">
        <v>0</v>
      </c>
      <c r="BU122">
        <v>0</v>
      </c>
      <c r="BV122">
        <v>9994.532857142856</v>
      </c>
      <c r="BW122">
        <v>0</v>
      </c>
      <c r="BX122">
        <v>422.6534285714286</v>
      </c>
      <c r="BY122">
        <v>6.292973928571428</v>
      </c>
      <c r="BZ122">
        <v>310.5745</v>
      </c>
      <c r="CA122">
        <v>302.1473214285714</v>
      </c>
      <c r="CB122">
        <v>6.510504285714285</v>
      </c>
      <c r="CC122">
        <v>298.1192142857143</v>
      </c>
      <c r="CD122">
        <v>13.33121071428572</v>
      </c>
      <c r="CE122">
        <v>1.799954642857143</v>
      </c>
      <c r="CF122">
        <v>1.209349285714286</v>
      </c>
      <c r="CG122">
        <v>15.78638928571428</v>
      </c>
      <c r="CH122">
        <v>9.717142857142855</v>
      </c>
      <c r="CI122">
        <v>1499.990357142857</v>
      </c>
      <c r="CJ122">
        <v>0.973008</v>
      </c>
      <c r="CK122">
        <v>0.0269923</v>
      </c>
      <c r="CL122">
        <v>0</v>
      </c>
      <c r="CM122">
        <v>2.352710714285714</v>
      </c>
      <c r="CN122">
        <v>0</v>
      </c>
      <c r="CO122">
        <v>8958.0725</v>
      </c>
      <c r="CP122">
        <v>12533.34642857143</v>
      </c>
      <c r="CQ122">
        <v>36.73425</v>
      </c>
      <c r="CR122">
        <v>38.52435714285714</v>
      </c>
      <c r="CS122">
        <v>37.29871428571429</v>
      </c>
      <c r="CT122">
        <v>37.67149999999999</v>
      </c>
      <c r="CU122">
        <v>36.312</v>
      </c>
      <c r="CV122">
        <v>1459.500357142857</v>
      </c>
      <c r="CW122">
        <v>40.49</v>
      </c>
      <c r="CX122">
        <v>0</v>
      </c>
      <c r="CY122">
        <v>1663339547</v>
      </c>
      <c r="CZ122">
        <v>0</v>
      </c>
      <c r="DA122">
        <v>0</v>
      </c>
      <c r="DB122" t="s">
        <v>356</v>
      </c>
      <c r="DC122">
        <v>1662142938.1</v>
      </c>
      <c r="DD122">
        <v>1662142938.1</v>
      </c>
      <c r="DE122">
        <v>0</v>
      </c>
      <c r="DF122">
        <v>0.077</v>
      </c>
      <c r="DG122">
        <v>-0.133</v>
      </c>
      <c r="DH122">
        <v>-3.393</v>
      </c>
      <c r="DI122">
        <v>-0.24</v>
      </c>
      <c r="DJ122">
        <v>419</v>
      </c>
      <c r="DK122">
        <v>24</v>
      </c>
      <c r="DL122">
        <v>0.26</v>
      </c>
      <c r="DM122">
        <v>0.23</v>
      </c>
      <c r="DN122">
        <v>5.713792</v>
      </c>
      <c r="DO122">
        <v>9.965529005628511</v>
      </c>
      <c r="DP122">
        <v>0.9600659985495789</v>
      </c>
      <c r="DQ122">
        <v>0</v>
      </c>
      <c r="DR122">
        <v>6.508775</v>
      </c>
      <c r="DS122">
        <v>0.03683279549717283</v>
      </c>
      <c r="DT122">
        <v>0.003935620662614788</v>
      </c>
      <c r="DU122">
        <v>1</v>
      </c>
      <c r="DV122">
        <v>1</v>
      </c>
      <c r="DW122">
        <v>2</v>
      </c>
      <c r="DX122" t="s">
        <v>357</v>
      </c>
      <c r="DY122">
        <v>2.98088</v>
      </c>
      <c r="DZ122">
        <v>2.71543</v>
      </c>
      <c r="EA122">
        <v>0.0688674</v>
      </c>
      <c r="EB122">
        <v>0.0660044</v>
      </c>
      <c r="EC122">
        <v>0.0941558</v>
      </c>
      <c r="ED122">
        <v>0.06920560000000001</v>
      </c>
      <c r="EE122">
        <v>29431.1</v>
      </c>
      <c r="EF122">
        <v>29664.2</v>
      </c>
      <c r="EG122">
        <v>29388.3</v>
      </c>
      <c r="EH122">
        <v>29381</v>
      </c>
      <c r="EI122">
        <v>35294.7</v>
      </c>
      <c r="EJ122">
        <v>36348.2</v>
      </c>
      <c r="EK122">
        <v>41421.9</v>
      </c>
      <c r="EL122">
        <v>41850</v>
      </c>
      <c r="EM122">
        <v>1.95465</v>
      </c>
      <c r="EN122">
        <v>1.84433</v>
      </c>
      <c r="EO122">
        <v>0.0263937</v>
      </c>
      <c r="EP122">
        <v>0</v>
      </c>
      <c r="EQ122">
        <v>26.2692</v>
      </c>
      <c r="ER122">
        <v>999.9</v>
      </c>
      <c r="ES122">
        <v>55.8</v>
      </c>
      <c r="ET122">
        <v>31.5</v>
      </c>
      <c r="EU122">
        <v>28.5511</v>
      </c>
      <c r="EV122">
        <v>63.5292</v>
      </c>
      <c r="EW122">
        <v>34.4992</v>
      </c>
      <c r="EX122">
        <v>1</v>
      </c>
      <c r="EY122">
        <v>0.0803227</v>
      </c>
      <c r="EZ122">
        <v>0.982519</v>
      </c>
      <c r="FA122">
        <v>20.3876</v>
      </c>
      <c r="FB122">
        <v>5.21819</v>
      </c>
      <c r="FC122">
        <v>12.0099</v>
      </c>
      <c r="FD122">
        <v>4.989</v>
      </c>
      <c r="FE122">
        <v>3.28842</v>
      </c>
      <c r="FF122">
        <v>9999</v>
      </c>
      <c r="FG122">
        <v>9999</v>
      </c>
      <c r="FH122">
        <v>9999</v>
      </c>
      <c r="FI122">
        <v>234.3</v>
      </c>
      <c r="FJ122">
        <v>1.86722</v>
      </c>
      <c r="FK122">
        <v>1.8663</v>
      </c>
      <c r="FL122">
        <v>1.86569</v>
      </c>
      <c r="FM122">
        <v>1.86569</v>
      </c>
      <c r="FN122">
        <v>1.86752</v>
      </c>
      <c r="FO122">
        <v>1.86998</v>
      </c>
      <c r="FP122">
        <v>1.86859</v>
      </c>
      <c r="FQ122">
        <v>1.87012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-3.283</v>
      </c>
      <c r="GF122">
        <v>-0.1649</v>
      </c>
      <c r="GG122">
        <v>-2.195102806586654</v>
      </c>
      <c r="GH122">
        <v>-0.004122691595359968</v>
      </c>
      <c r="GI122">
        <v>1.072409145259099E-06</v>
      </c>
      <c r="GJ122">
        <v>-3.02996143763856E-10</v>
      </c>
      <c r="GK122">
        <v>-0.2199643628225807</v>
      </c>
      <c r="GL122">
        <v>-0.007501815610006822</v>
      </c>
      <c r="GM122">
        <v>0.0006897476983249637</v>
      </c>
      <c r="GN122">
        <v>-8.847485469147719E-06</v>
      </c>
      <c r="GO122">
        <v>3</v>
      </c>
      <c r="GP122">
        <v>2326</v>
      </c>
      <c r="GQ122">
        <v>1</v>
      </c>
      <c r="GR122">
        <v>31</v>
      </c>
      <c r="GS122">
        <v>19943.5</v>
      </c>
      <c r="GT122">
        <v>19943.5</v>
      </c>
      <c r="GU122">
        <v>0.715332</v>
      </c>
      <c r="GV122">
        <v>2.24609</v>
      </c>
      <c r="GW122">
        <v>1.39648</v>
      </c>
      <c r="GX122">
        <v>2.35474</v>
      </c>
      <c r="GY122">
        <v>1.49536</v>
      </c>
      <c r="GZ122">
        <v>2.37793</v>
      </c>
      <c r="HA122">
        <v>35.5218</v>
      </c>
      <c r="HB122">
        <v>15.7606</v>
      </c>
      <c r="HC122">
        <v>18</v>
      </c>
      <c r="HD122">
        <v>534.072</v>
      </c>
      <c r="HE122">
        <v>419.293</v>
      </c>
      <c r="HF122">
        <v>25.0001</v>
      </c>
      <c r="HG122">
        <v>28.4511</v>
      </c>
      <c r="HH122">
        <v>30.0003</v>
      </c>
      <c r="HI122">
        <v>28.3926</v>
      </c>
      <c r="HJ122">
        <v>28.3323</v>
      </c>
      <c r="HK122">
        <v>14.3276</v>
      </c>
      <c r="HL122">
        <v>49.6364</v>
      </c>
      <c r="HM122">
        <v>0</v>
      </c>
      <c r="HN122">
        <v>25</v>
      </c>
      <c r="HO122">
        <v>246.279</v>
      </c>
      <c r="HP122">
        <v>13.3483</v>
      </c>
      <c r="HQ122">
        <v>100.536</v>
      </c>
      <c r="HR122">
        <v>100.528</v>
      </c>
    </row>
    <row r="123" spans="1:226">
      <c r="A123">
        <v>107</v>
      </c>
      <c r="B123">
        <v>1663339551.6</v>
      </c>
      <c r="C123">
        <v>1810.099999904633</v>
      </c>
      <c r="D123" t="s">
        <v>573</v>
      </c>
      <c r="E123" t="s">
        <v>574</v>
      </c>
      <c r="F123">
        <v>5</v>
      </c>
      <c r="G123" t="s">
        <v>552</v>
      </c>
      <c r="H123" t="s">
        <v>354</v>
      </c>
      <c r="I123">
        <v>1663339544.1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268.806212529511</v>
      </c>
      <c r="AK123">
        <v>271.1398848484849</v>
      </c>
      <c r="AL123">
        <v>-3.202744758858279</v>
      </c>
      <c r="AM123">
        <v>64.86548912729531</v>
      </c>
      <c r="AN123">
        <f>(AP123 - AO123 + BO123*1E3/(8.314*(BQ123+273.15)) * AR123/BN123 * AQ123) * BN123/(100*BB123) * 1000/(1000 - AP123)</f>
        <v>0</v>
      </c>
      <c r="AO123">
        <v>13.32463882893295</v>
      </c>
      <c r="AP123">
        <v>19.84004727272728</v>
      </c>
      <c r="AQ123">
        <v>3.914554505982873E-05</v>
      </c>
      <c r="AR123">
        <v>86.97721277102714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1663339544.1</v>
      </c>
      <c r="BH123">
        <v>287.7694074074074</v>
      </c>
      <c r="BI123">
        <v>280.6231481481481</v>
      </c>
      <c r="BJ123">
        <v>19.84087777777778</v>
      </c>
      <c r="BK123">
        <v>13.32695185185186</v>
      </c>
      <c r="BL123">
        <v>291.081037037037</v>
      </c>
      <c r="BM123">
        <v>20.0057037037037</v>
      </c>
      <c r="BN123">
        <v>500.0532962962963</v>
      </c>
      <c r="BO123">
        <v>90.71549629629629</v>
      </c>
      <c r="BP123">
        <v>0.1000010148148148</v>
      </c>
      <c r="BQ123">
        <v>27.10107037037037</v>
      </c>
      <c r="BR123">
        <v>26.69923703703704</v>
      </c>
      <c r="BS123">
        <v>999.9000000000001</v>
      </c>
      <c r="BT123">
        <v>0</v>
      </c>
      <c r="BU123">
        <v>0</v>
      </c>
      <c r="BV123">
        <v>9995.909259259259</v>
      </c>
      <c r="BW123">
        <v>0</v>
      </c>
      <c r="BX123">
        <v>425.4599999999999</v>
      </c>
      <c r="BY123">
        <v>7.146284814814815</v>
      </c>
      <c r="BZ123">
        <v>293.5946296296296</v>
      </c>
      <c r="CA123">
        <v>284.4135925925926</v>
      </c>
      <c r="CB123">
        <v>6.513925925925927</v>
      </c>
      <c r="CC123">
        <v>280.6231481481481</v>
      </c>
      <c r="CD123">
        <v>13.32695185185186</v>
      </c>
      <c r="CE123">
        <v>1.799875925925926</v>
      </c>
      <c r="CF123">
        <v>1.208960740740741</v>
      </c>
      <c r="CG123">
        <v>15.78571111111111</v>
      </c>
      <c r="CH123">
        <v>9.712359259259259</v>
      </c>
      <c r="CI123">
        <v>1499.995925925926</v>
      </c>
      <c r="CJ123">
        <v>0.973008</v>
      </c>
      <c r="CK123">
        <v>0.0269923</v>
      </c>
      <c r="CL123">
        <v>0</v>
      </c>
      <c r="CM123">
        <v>2.358603703703704</v>
      </c>
      <c r="CN123">
        <v>0</v>
      </c>
      <c r="CO123">
        <v>8897.877037037035</v>
      </c>
      <c r="CP123">
        <v>12533.38148148148</v>
      </c>
      <c r="CQ123">
        <v>36.729</v>
      </c>
      <c r="CR123">
        <v>38.50688888888889</v>
      </c>
      <c r="CS123">
        <v>37.27755555555555</v>
      </c>
      <c r="CT123">
        <v>37.65255555555555</v>
      </c>
      <c r="CU123">
        <v>36.312</v>
      </c>
      <c r="CV123">
        <v>1459.505925925926</v>
      </c>
      <c r="CW123">
        <v>40.49</v>
      </c>
      <c r="CX123">
        <v>0</v>
      </c>
      <c r="CY123">
        <v>1663339551.8</v>
      </c>
      <c r="CZ123">
        <v>0</v>
      </c>
      <c r="DA123">
        <v>0</v>
      </c>
      <c r="DB123" t="s">
        <v>356</v>
      </c>
      <c r="DC123">
        <v>1662142938.1</v>
      </c>
      <c r="DD123">
        <v>1662142938.1</v>
      </c>
      <c r="DE123">
        <v>0</v>
      </c>
      <c r="DF123">
        <v>0.077</v>
      </c>
      <c r="DG123">
        <v>-0.133</v>
      </c>
      <c r="DH123">
        <v>-3.393</v>
      </c>
      <c r="DI123">
        <v>-0.24</v>
      </c>
      <c r="DJ123">
        <v>419</v>
      </c>
      <c r="DK123">
        <v>24</v>
      </c>
      <c r="DL123">
        <v>0.26</v>
      </c>
      <c r="DM123">
        <v>0.23</v>
      </c>
      <c r="DN123">
        <v>6.588133414634147</v>
      </c>
      <c r="DO123">
        <v>9.695452682926826</v>
      </c>
      <c r="DP123">
        <v>0.9564087164775288</v>
      </c>
      <c r="DQ123">
        <v>0</v>
      </c>
      <c r="DR123">
        <v>6.511350975609755</v>
      </c>
      <c r="DS123">
        <v>0.03841505226480466</v>
      </c>
      <c r="DT123">
        <v>0.004098361245893795</v>
      </c>
      <c r="DU123">
        <v>1</v>
      </c>
      <c r="DV123">
        <v>1</v>
      </c>
      <c r="DW123">
        <v>2</v>
      </c>
      <c r="DX123" t="s">
        <v>357</v>
      </c>
      <c r="DY123">
        <v>2.98085</v>
      </c>
      <c r="DZ123">
        <v>2.71575</v>
      </c>
      <c r="EA123">
        <v>0.0656397</v>
      </c>
      <c r="EB123">
        <v>0.06260449999999999</v>
      </c>
      <c r="EC123">
        <v>0.0941613</v>
      </c>
      <c r="ED123">
        <v>0.0691977</v>
      </c>
      <c r="EE123">
        <v>29533</v>
      </c>
      <c r="EF123">
        <v>29771.7</v>
      </c>
      <c r="EG123">
        <v>29388.2</v>
      </c>
      <c r="EH123">
        <v>29380.6</v>
      </c>
      <c r="EI123">
        <v>35293.9</v>
      </c>
      <c r="EJ123">
        <v>36348.2</v>
      </c>
      <c r="EK123">
        <v>41421.3</v>
      </c>
      <c r="EL123">
        <v>41849.8</v>
      </c>
      <c r="EM123">
        <v>1.95452</v>
      </c>
      <c r="EN123">
        <v>1.84428</v>
      </c>
      <c r="EO123">
        <v>0.0261888</v>
      </c>
      <c r="EP123">
        <v>0</v>
      </c>
      <c r="EQ123">
        <v>26.2692</v>
      </c>
      <c r="ER123">
        <v>999.9</v>
      </c>
      <c r="ES123">
        <v>55.7</v>
      </c>
      <c r="ET123">
        <v>31.6</v>
      </c>
      <c r="EU123">
        <v>28.6611</v>
      </c>
      <c r="EV123">
        <v>63.6292</v>
      </c>
      <c r="EW123">
        <v>34.4191</v>
      </c>
      <c r="EX123">
        <v>1</v>
      </c>
      <c r="EY123">
        <v>0.0806504</v>
      </c>
      <c r="EZ123">
        <v>0.982552</v>
      </c>
      <c r="FA123">
        <v>20.3875</v>
      </c>
      <c r="FB123">
        <v>5.21669</v>
      </c>
      <c r="FC123">
        <v>12.0099</v>
      </c>
      <c r="FD123">
        <v>4.98855</v>
      </c>
      <c r="FE123">
        <v>3.28818</v>
      </c>
      <c r="FF123">
        <v>9999</v>
      </c>
      <c r="FG123">
        <v>9999</v>
      </c>
      <c r="FH123">
        <v>9999</v>
      </c>
      <c r="FI123">
        <v>234.3</v>
      </c>
      <c r="FJ123">
        <v>1.86722</v>
      </c>
      <c r="FK123">
        <v>1.8663</v>
      </c>
      <c r="FL123">
        <v>1.86569</v>
      </c>
      <c r="FM123">
        <v>1.86569</v>
      </c>
      <c r="FN123">
        <v>1.86752</v>
      </c>
      <c r="FO123">
        <v>1.86996</v>
      </c>
      <c r="FP123">
        <v>1.86859</v>
      </c>
      <c r="FQ123">
        <v>1.87011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-3.227</v>
      </c>
      <c r="GF123">
        <v>-0.1648</v>
      </c>
      <c r="GG123">
        <v>-2.195102806586654</v>
      </c>
      <c r="GH123">
        <v>-0.004122691595359968</v>
      </c>
      <c r="GI123">
        <v>1.072409145259099E-06</v>
      </c>
      <c r="GJ123">
        <v>-3.02996143763856E-10</v>
      </c>
      <c r="GK123">
        <v>-0.2199643628225807</v>
      </c>
      <c r="GL123">
        <v>-0.007501815610006822</v>
      </c>
      <c r="GM123">
        <v>0.0006897476983249637</v>
      </c>
      <c r="GN123">
        <v>-8.847485469147719E-06</v>
      </c>
      <c r="GO123">
        <v>3</v>
      </c>
      <c r="GP123">
        <v>2326</v>
      </c>
      <c r="GQ123">
        <v>1</v>
      </c>
      <c r="GR123">
        <v>31</v>
      </c>
      <c r="GS123">
        <v>19943.6</v>
      </c>
      <c r="GT123">
        <v>19943.6</v>
      </c>
      <c r="GU123">
        <v>0.678711</v>
      </c>
      <c r="GV123">
        <v>2.24731</v>
      </c>
      <c r="GW123">
        <v>1.39648</v>
      </c>
      <c r="GX123">
        <v>2.35352</v>
      </c>
      <c r="GY123">
        <v>1.49536</v>
      </c>
      <c r="GZ123">
        <v>2.39014</v>
      </c>
      <c r="HA123">
        <v>35.5218</v>
      </c>
      <c r="HB123">
        <v>15.7606</v>
      </c>
      <c r="HC123">
        <v>18</v>
      </c>
      <c r="HD123">
        <v>534.009</v>
      </c>
      <c r="HE123">
        <v>419.281</v>
      </c>
      <c r="HF123">
        <v>25</v>
      </c>
      <c r="HG123">
        <v>28.4535</v>
      </c>
      <c r="HH123">
        <v>30.0003</v>
      </c>
      <c r="HI123">
        <v>28.3949</v>
      </c>
      <c r="HJ123">
        <v>28.3348</v>
      </c>
      <c r="HK123">
        <v>13.583</v>
      </c>
      <c r="HL123">
        <v>49.6364</v>
      </c>
      <c r="HM123">
        <v>0</v>
      </c>
      <c r="HN123">
        <v>25</v>
      </c>
      <c r="HO123">
        <v>232.833</v>
      </c>
      <c r="HP123">
        <v>13.3483</v>
      </c>
      <c r="HQ123">
        <v>100.535</v>
      </c>
      <c r="HR123">
        <v>100.527</v>
      </c>
    </row>
    <row r="124" spans="1:226">
      <c r="A124">
        <v>108</v>
      </c>
      <c r="B124">
        <v>1663339556.6</v>
      </c>
      <c r="C124">
        <v>1815.099999904633</v>
      </c>
      <c r="D124" t="s">
        <v>575</v>
      </c>
      <c r="E124" t="s">
        <v>576</v>
      </c>
      <c r="F124">
        <v>5</v>
      </c>
      <c r="G124" t="s">
        <v>552</v>
      </c>
      <c r="H124" t="s">
        <v>354</v>
      </c>
      <c r="I124">
        <v>1663339548.814285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252.0333631266103</v>
      </c>
      <c r="AK124">
        <v>255.047490909091</v>
      </c>
      <c r="AL124">
        <v>-3.218043559038642</v>
      </c>
      <c r="AM124">
        <v>64.86548912729531</v>
      </c>
      <c r="AN124">
        <f>(AP124 - AO124 + BO124*1E3/(8.314*(BQ124+273.15)) * AR124/BN124 * AQ124) * BN124/(100*BB124) * 1000/(1000 - AP124)</f>
        <v>0</v>
      </c>
      <c r="AO124">
        <v>13.32106607470027</v>
      </c>
      <c r="AP124">
        <v>19.83992545454545</v>
      </c>
      <c r="AQ124">
        <v>2.349505118683682E-05</v>
      </c>
      <c r="AR124">
        <v>86.97721277102714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1663339548.814285</v>
      </c>
      <c r="BH124">
        <v>272.9321785714286</v>
      </c>
      <c r="BI124">
        <v>265.00825</v>
      </c>
      <c r="BJ124">
        <v>19.8401</v>
      </c>
      <c r="BK124">
        <v>13.32376428571429</v>
      </c>
      <c r="BL124">
        <v>276.1905357142858</v>
      </c>
      <c r="BM124">
        <v>20.00492857142857</v>
      </c>
      <c r="BN124">
        <v>500.0685357142857</v>
      </c>
      <c r="BO124">
        <v>90.71555714285715</v>
      </c>
      <c r="BP124">
        <v>0.1000426928571429</v>
      </c>
      <c r="BQ124">
        <v>27.10054285714285</v>
      </c>
      <c r="BR124">
        <v>26.70013571428572</v>
      </c>
      <c r="BS124">
        <v>999.9000000000002</v>
      </c>
      <c r="BT124">
        <v>0</v>
      </c>
      <c r="BU124">
        <v>0</v>
      </c>
      <c r="BV124">
        <v>9992.884642857143</v>
      </c>
      <c r="BW124">
        <v>0</v>
      </c>
      <c r="BX124">
        <v>423.9573928571429</v>
      </c>
      <c r="BY124">
        <v>7.924069285714284</v>
      </c>
      <c r="BZ124">
        <v>278.4568571428571</v>
      </c>
      <c r="CA124">
        <v>268.5868214285715</v>
      </c>
      <c r="CB124">
        <v>6.516326071428571</v>
      </c>
      <c r="CC124">
        <v>265.00825</v>
      </c>
      <c r="CD124">
        <v>13.32376428571429</v>
      </c>
      <c r="CE124">
        <v>1.799805714285714</v>
      </c>
      <c r="CF124">
        <v>1.2086725</v>
      </c>
      <c r="CG124">
        <v>15.78511071428571</v>
      </c>
      <c r="CH124">
        <v>9.708807500000001</v>
      </c>
      <c r="CI124">
        <v>1500.003571428572</v>
      </c>
      <c r="CJ124">
        <v>0.973008</v>
      </c>
      <c r="CK124">
        <v>0.0269923</v>
      </c>
      <c r="CL124">
        <v>0</v>
      </c>
      <c r="CM124">
        <v>2.411625</v>
      </c>
      <c r="CN124">
        <v>0</v>
      </c>
      <c r="CO124">
        <v>8842.223214285716</v>
      </c>
      <c r="CP124">
        <v>12533.43928571429</v>
      </c>
      <c r="CQ124">
        <v>36.7095</v>
      </c>
      <c r="CR124">
        <v>38.5</v>
      </c>
      <c r="CS124">
        <v>37.25885714285715</v>
      </c>
      <c r="CT124">
        <v>37.63828571428571</v>
      </c>
      <c r="CU124">
        <v>36.312</v>
      </c>
      <c r="CV124">
        <v>1459.513571428571</v>
      </c>
      <c r="CW124">
        <v>40.49</v>
      </c>
      <c r="CX124">
        <v>0</v>
      </c>
      <c r="CY124">
        <v>1663339556.6</v>
      </c>
      <c r="CZ124">
        <v>0</v>
      </c>
      <c r="DA124">
        <v>0</v>
      </c>
      <c r="DB124" t="s">
        <v>356</v>
      </c>
      <c r="DC124">
        <v>1662142938.1</v>
      </c>
      <c r="DD124">
        <v>1662142938.1</v>
      </c>
      <c r="DE124">
        <v>0</v>
      </c>
      <c r="DF124">
        <v>0.077</v>
      </c>
      <c r="DG124">
        <v>-0.133</v>
      </c>
      <c r="DH124">
        <v>-3.393</v>
      </c>
      <c r="DI124">
        <v>-0.24</v>
      </c>
      <c r="DJ124">
        <v>419</v>
      </c>
      <c r="DK124">
        <v>24</v>
      </c>
      <c r="DL124">
        <v>0.26</v>
      </c>
      <c r="DM124">
        <v>0.23</v>
      </c>
      <c r="DN124">
        <v>7.516073749999999</v>
      </c>
      <c r="DO124">
        <v>9.849420675422119</v>
      </c>
      <c r="DP124">
        <v>0.9477639369634391</v>
      </c>
      <c r="DQ124">
        <v>0</v>
      </c>
      <c r="DR124">
        <v>6.515175500000001</v>
      </c>
      <c r="DS124">
        <v>0.03071752345215931</v>
      </c>
      <c r="DT124">
        <v>0.00328670956276937</v>
      </c>
      <c r="DU124">
        <v>1</v>
      </c>
      <c r="DV124">
        <v>1</v>
      </c>
      <c r="DW124">
        <v>2</v>
      </c>
      <c r="DX124" t="s">
        <v>357</v>
      </c>
      <c r="DY124">
        <v>2.98056</v>
      </c>
      <c r="DZ124">
        <v>2.7154</v>
      </c>
      <c r="EA124">
        <v>0.0623367</v>
      </c>
      <c r="EB124">
        <v>0.0591099</v>
      </c>
      <c r="EC124">
        <v>0.09415850000000001</v>
      </c>
      <c r="ED124">
        <v>0.0691787</v>
      </c>
      <c r="EE124">
        <v>29637.4</v>
      </c>
      <c r="EF124">
        <v>29882.7</v>
      </c>
      <c r="EG124">
        <v>29388.3</v>
      </c>
      <c r="EH124">
        <v>29380.6</v>
      </c>
      <c r="EI124">
        <v>35294.2</v>
      </c>
      <c r="EJ124">
        <v>36348.7</v>
      </c>
      <c r="EK124">
        <v>41421.6</v>
      </c>
      <c r="EL124">
        <v>41849.6</v>
      </c>
      <c r="EM124">
        <v>1.955</v>
      </c>
      <c r="EN124">
        <v>1.84413</v>
      </c>
      <c r="EO124">
        <v>0.02639</v>
      </c>
      <c r="EP124">
        <v>0</v>
      </c>
      <c r="EQ124">
        <v>26.2692</v>
      </c>
      <c r="ER124">
        <v>999.9</v>
      </c>
      <c r="ES124">
        <v>55.7</v>
      </c>
      <c r="ET124">
        <v>31.6</v>
      </c>
      <c r="EU124">
        <v>28.6659</v>
      </c>
      <c r="EV124">
        <v>63.5792</v>
      </c>
      <c r="EW124">
        <v>34.8117</v>
      </c>
      <c r="EX124">
        <v>1</v>
      </c>
      <c r="EY124">
        <v>0.0806707</v>
      </c>
      <c r="EZ124">
        <v>0.981656</v>
      </c>
      <c r="FA124">
        <v>20.3876</v>
      </c>
      <c r="FB124">
        <v>5.21654</v>
      </c>
      <c r="FC124">
        <v>12.0099</v>
      </c>
      <c r="FD124">
        <v>4.9886</v>
      </c>
      <c r="FE124">
        <v>3.28823</v>
      </c>
      <c r="FF124">
        <v>9999</v>
      </c>
      <c r="FG124">
        <v>9999</v>
      </c>
      <c r="FH124">
        <v>9999</v>
      </c>
      <c r="FI124">
        <v>234.3</v>
      </c>
      <c r="FJ124">
        <v>1.86722</v>
      </c>
      <c r="FK124">
        <v>1.8663</v>
      </c>
      <c r="FL124">
        <v>1.8657</v>
      </c>
      <c r="FM124">
        <v>1.86569</v>
      </c>
      <c r="FN124">
        <v>1.86752</v>
      </c>
      <c r="FO124">
        <v>1.86997</v>
      </c>
      <c r="FP124">
        <v>1.86859</v>
      </c>
      <c r="FQ124">
        <v>1.87012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-3.169</v>
      </c>
      <c r="GF124">
        <v>-0.1648</v>
      </c>
      <c r="GG124">
        <v>-2.195102806586654</v>
      </c>
      <c r="GH124">
        <v>-0.004122691595359968</v>
      </c>
      <c r="GI124">
        <v>1.072409145259099E-06</v>
      </c>
      <c r="GJ124">
        <v>-3.02996143763856E-10</v>
      </c>
      <c r="GK124">
        <v>-0.2199643628225807</v>
      </c>
      <c r="GL124">
        <v>-0.007501815610006822</v>
      </c>
      <c r="GM124">
        <v>0.0006897476983249637</v>
      </c>
      <c r="GN124">
        <v>-8.847485469147719E-06</v>
      </c>
      <c r="GO124">
        <v>3</v>
      </c>
      <c r="GP124">
        <v>2326</v>
      </c>
      <c r="GQ124">
        <v>1</v>
      </c>
      <c r="GR124">
        <v>31</v>
      </c>
      <c r="GS124">
        <v>19943.6</v>
      </c>
      <c r="GT124">
        <v>19943.6</v>
      </c>
      <c r="GU124">
        <v>0.645752</v>
      </c>
      <c r="GV124">
        <v>2.24609</v>
      </c>
      <c r="GW124">
        <v>1.39648</v>
      </c>
      <c r="GX124">
        <v>2.35474</v>
      </c>
      <c r="GY124">
        <v>1.49536</v>
      </c>
      <c r="GZ124">
        <v>2.37671</v>
      </c>
      <c r="HA124">
        <v>35.5218</v>
      </c>
      <c r="HB124">
        <v>15.7606</v>
      </c>
      <c r="HC124">
        <v>18</v>
      </c>
      <c r="HD124">
        <v>534.35</v>
      </c>
      <c r="HE124">
        <v>419.208</v>
      </c>
      <c r="HF124">
        <v>24.9998</v>
      </c>
      <c r="HG124">
        <v>28.4558</v>
      </c>
      <c r="HH124">
        <v>30.0001</v>
      </c>
      <c r="HI124">
        <v>28.3972</v>
      </c>
      <c r="HJ124">
        <v>28.3368</v>
      </c>
      <c r="HK124">
        <v>12.9138</v>
      </c>
      <c r="HL124">
        <v>49.6364</v>
      </c>
      <c r="HM124">
        <v>0</v>
      </c>
      <c r="HN124">
        <v>25</v>
      </c>
      <c r="HO124">
        <v>212.694</v>
      </c>
      <c r="HP124">
        <v>13.3483</v>
      </c>
      <c r="HQ124">
        <v>100.535</v>
      </c>
      <c r="HR124">
        <v>100.527</v>
      </c>
    </row>
    <row r="125" spans="1:226">
      <c r="A125">
        <v>109</v>
      </c>
      <c r="B125">
        <v>1663339561.6</v>
      </c>
      <c r="C125">
        <v>1820.099999904633</v>
      </c>
      <c r="D125" t="s">
        <v>577</v>
      </c>
      <c r="E125" t="s">
        <v>578</v>
      </c>
      <c r="F125">
        <v>5</v>
      </c>
      <c r="G125" t="s">
        <v>552</v>
      </c>
      <c r="H125" t="s">
        <v>354</v>
      </c>
      <c r="I125">
        <v>1663339554.1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235.1306390653918</v>
      </c>
      <c r="AK125">
        <v>239.0314242424242</v>
      </c>
      <c r="AL125">
        <v>-3.216183377194729</v>
      </c>
      <c r="AM125">
        <v>64.86548912729531</v>
      </c>
      <c r="AN125">
        <f>(AP125 - AO125 + BO125*1E3/(8.314*(BQ125+273.15)) * AR125/BN125 * AQ125) * BN125/(100*BB125) * 1000/(1000 - AP125)</f>
        <v>0</v>
      </c>
      <c r="AO125">
        <v>13.31723301062497</v>
      </c>
      <c r="AP125">
        <v>19.83628303030303</v>
      </c>
      <c r="AQ125">
        <v>-1.991972572912774E-05</v>
      </c>
      <c r="AR125">
        <v>86.97721277102714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1663339554.1</v>
      </c>
      <c r="BH125">
        <v>256.3161111111111</v>
      </c>
      <c r="BI125">
        <v>247.473</v>
      </c>
      <c r="BJ125">
        <v>19.83927407407408</v>
      </c>
      <c r="BK125">
        <v>13.32034074074074</v>
      </c>
      <c r="BL125">
        <v>259.5141481481481</v>
      </c>
      <c r="BM125">
        <v>20.00411481481481</v>
      </c>
      <c r="BN125">
        <v>500.0546296296296</v>
      </c>
      <c r="BO125">
        <v>90.71521111111109</v>
      </c>
      <c r="BP125">
        <v>0.09994611481481482</v>
      </c>
      <c r="BQ125">
        <v>27.09885185185185</v>
      </c>
      <c r="BR125">
        <v>26.69596296296297</v>
      </c>
      <c r="BS125">
        <v>999.9000000000001</v>
      </c>
      <c r="BT125">
        <v>0</v>
      </c>
      <c r="BU125">
        <v>0</v>
      </c>
      <c r="BV125">
        <v>9996.184444444443</v>
      </c>
      <c r="BW125">
        <v>0</v>
      </c>
      <c r="BX125">
        <v>426.3758148148149</v>
      </c>
      <c r="BY125">
        <v>8.843281851851852</v>
      </c>
      <c r="BZ125">
        <v>261.5042962962963</v>
      </c>
      <c r="CA125">
        <v>250.8139259259259</v>
      </c>
      <c r="CB125">
        <v>6.518927777777777</v>
      </c>
      <c r="CC125">
        <v>247.473</v>
      </c>
      <c r="CD125">
        <v>13.32034074074074</v>
      </c>
      <c r="CE125">
        <v>1.799723703703704</v>
      </c>
      <c r="CF125">
        <v>1.208357407407407</v>
      </c>
      <c r="CG125">
        <v>15.78440370370371</v>
      </c>
      <c r="CH125">
        <v>9.704917407407409</v>
      </c>
      <c r="CI125">
        <v>1500.004814814815</v>
      </c>
      <c r="CJ125">
        <v>0.973008</v>
      </c>
      <c r="CK125">
        <v>0.0269923</v>
      </c>
      <c r="CL125">
        <v>0</v>
      </c>
      <c r="CM125">
        <v>2.367677777777778</v>
      </c>
      <c r="CN125">
        <v>0</v>
      </c>
      <c r="CO125">
        <v>8783.504814814814</v>
      </c>
      <c r="CP125">
        <v>12533.44814814815</v>
      </c>
      <c r="CQ125">
        <v>36.69866666666667</v>
      </c>
      <c r="CR125">
        <v>38.5</v>
      </c>
      <c r="CS125">
        <v>37.25</v>
      </c>
      <c r="CT125">
        <v>37.62729629629629</v>
      </c>
      <c r="CU125">
        <v>36.312</v>
      </c>
      <c r="CV125">
        <v>1459.514814814815</v>
      </c>
      <c r="CW125">
        <v>40.49</v>
      </c>
      <c r="CX125">
        <v>0</v>
      </c>
      <c r="CY125">
        <v>1663339561.4</v>
      </c>
      <c r="CZ125">
        <v>0</v>
      </c>
      <c r="DA125">
        <v>0</v>
      </c>
      <c r="DB125" t="s">
        <v>356</v>
      </c>
      <c r="DC125">
        <v>1662142938.1</v>
      </c>
      <c r="DD125">
        <v>1662142938.1</v>
      </c>
      <c r="DE125">
        <v>0</v>
      </c>
      <c r="DF125">
        <v>0.077</v>
      </c>
      <c r="DG125">
        <v>-0.133</v>
      </c>
      <c r="DH125">
        <v>-3.393</v>
      </c>
      <c r="DI125">
        <v>-0.24</v>
      </c>
      <c r="DJ125">
        <v>419</v>
      </c>
      <c r="DK125">
        <v>24</v>
      </c>
      <c r="DL125">
        <v>0.26</v>
      </c>
      <c r="DM125">
        <v>0.23</v>
      </c>
      <c r="DN125">
        <v>8.202986999999998</v>
      </c>
      <c r="DO125">
        <v>10.24298926829268</v>
      </c>
      <c r="DP125">
        <v>0.9866931276116196</v>
      </c>
      <c r="DQ125">
        <v>0</v>
      </c>
      <c r="DR125">
        <v>6.517184</v>
      </c>
      <c r="DS125">
        <v>0.02967962476547571</v>
      </c>
      <c r="DT125">
        <v>0.003127410910002035</v>
      </c>
      <c r="DU125">
        <v>1</v>
      </c>
      <c r="DV125">
        <v>1</v>
      </c>
      <c r="DW125">
        <v>2</v>
      </c>
      <c r="DX125" t="s">
        <v>357</v>
      </c>
      <c r="DY125">
        <v>2.98074</v>
      </c>
      <c r="DZ125">
        <v>2.71568</v>
      </c>
      <c r="EA125">
        <v>0.0589582</v>
      </c>
      <c r="EB125">
        <v>0.055511</v>
      </c>
      <c r="EC125">
        <v>0.09414549999999999</v>
      </c>
      <c r="ED125">
        <v>0.06916369999999999</v>
      </c>
      <c r="EE125">
        <v>29744.2</v>
      </c>
      <c r="EF125">
        <v>29996.9</v>
      </c>
      <c r="EG125">
        <v>29388.2</v>
      </c>
      <c r="EH125">
        <v>29380.6</v>
      </c>
      <c r="EI125">
        <v>35294.5</v>
      </c>
      <c r="EJ125">
        <v>36349.3</v>
      </c>
      <c r="EK125">
        <v>41421.4</v>
      </c>
      <c r="EL125">
        <v>41849.7</v>
      </c>
      <c r="EM125">
        <v>1.95495</v>
      </c>
      <c r="EN125">
        <v>1.84425</v>
      </c>
      <c r="EO125">
        <v>0.025548</v>
      </c>
      <c r="EP125">
        <v>0</v>
      </c>
      <c r="EQ125">
        <v>26.2692</v>
      </c>
      <c r="ER125">
        <v>999.9</v>
      </c>
      <c r="ES125">
        <v>55.7</v>
      </c>
      <c r="ET125">
        <v>31.6</v>
      </c>
      <c r="EU125">
        <v>28.6614</v>
      </c>
      <c r="EV125">
        <v>63.6192</v>
      </c>
      <c r="EW125">
        <v>34.6835</v>
      </c>
      <c r="EX125">
        <v>1</v>
      </c>
      <c r="EY125">
        <v>0.08070629999999999</v>
      </c>
      <c r="EZ125">
        <v>0.9826549999999999</v>
      </c>
      <c r="FA125">
        <v>20.3875</v>
      </c>
      <c r="FB125">
        <v>5.21759</v>
      </c>
      <c r="FC125">
        <v>12.0099</v>
      </c>
      <c r="FD125">
        <v>4.98875</v>
      </c>
      <c r="FE125">
        <v>3.28825</v>
      </c>
      <c r="FF125">
        <v>9999</v>
      </c>
      <c r="FG125">
        <v>9999</v>
      </c>
      <c r="FH125">
        <v>9999</v>
      </c>
      <c r="FI125">
        <v>234.3</v>
      </c>
      <c r="FJ125">
        <v>1.86723</v>
      </c>
      <c r="FK125">
        <v>1.8663</v>
      </c>
      <c r="FL125">
        <v>1.86569</v>
      </c>
      <c r="FM125">
        <v>1.86569</v>
      </c>
      <c r="FN125">
        <v>1.86752</v>
      </c>
      <c r="FO125">
        <v>1.86997</v>
      </c>
      <c r="FP125">
        <v>1.86859</v>
      </c>
      <c r="FQ125">
        <v>1.87012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-3.112</v>
      </c>
      <c r="GF125">
        <v>-0.1649</v>
      </c>
      <c r="GG125">
        <v>-2.195102806586654</v>
      </c>
      <c r="GH125">
        <v>-0.004122691595359968</v>
      </c>
      <c r="GI125">
        <v>1.072409145259099E-06</v>
      </c>
      <c r="GJ125">
        <v>-3.02996143763856E-10</v>
      </c>
      <c r="GK125">
        <v>-0.2199643628225807</v>
      </c>
      <c r="GL125">
        <v>-0.007501815610006822</v>
      </c>
      <c r="GM125">
        <v>0.0006897476983249637</v>
      </c>
      <c r="GN125">
        <v>-8.847485469147719E-06</v>
      </c>
      <c r="GO125">
        <v>3</v>
      </c>
      <c r="GP125">
        <v>2326</v>
      </c>
      <c r="GQ125">
        <v>1</v>
      </c>
      <c r="GR125">
        <v>31</v>
      </c>
      <c r="GS125">
        <v>19943.7</v>
      </c>
      <c r="GT125">
        <v>19943.7</v>
      </c>
      <c r="GU125">
        <v>0.60791</v>
      </c>
      <c r="GV125">
        <v>2.2522</v>
      </c>
      <c r="GW125">
        <v>1.39648</v>
      </c>
      <c r="GX125">
        <v>2.35229</v>
      </c>
      <c r="GY125">
        <v>1.49536</v>
      </c>
      <c r="GZ125">
        <v>2.42676</v>
      </c>
      <c r="HA125">
        <v>35.5218</v>
      </c>
      <c r="HB125">
        <v>15.7606</v>
      </c>
      <c r="HC125">
        <v>18</v>
      </c>
      <c r="HD125">
        <v>534.338</v>
      </c>
      <c r="HE125">
        <v>419.298</v>
      </c>
      <c r="HF125">
        <v>25.0001</v>
      </c>
      <c r="HG125">
        <v>28.4583</v>
      </c>
      <c r="HH125">
        <v>30.0002</v>
      </c>
      <c r="HI125">
        <v>28.3997</v>
      </c>
      <c r="HJ125">
        <v>28.3392</v>
      </c>
      <c r="HK125">
        <v>12.158</v>
      </c>
      <c r="HL125">
        <v>49.6364</v>
      </c>
      <c r="HM125">
        <v>0</v>
      </c>
      <c r="HN125">
        <v>25</v>
      </c>
      <c r="HO125">
        <v>199.321</v>
      </c>
      <c r="HP125">
        <v>13.3483</v>
      </c>
      <c r="HQ125">
        <v>100.535</v>
      </c>
      <c r="HR125">
        <v>100.527</v>
      </c>
    </row>
    <row r="126" spans="1:226">
      <c r="A126">
        <v>110</v>
      </c>
      <c r="B126">
        <v>1663339566.6</v>
      </c>
      <c r="C126">
        <v>1825.099999904633</v>
      </c>
      <c r="D126" t="s">
        <v>579</v>
      </c>
      <c r="E126" t="s">
        <v>580</v>
      </c>
      <c r="F126">
        <v>5</v>
      </c>
      <c r="G126" t="s">
        <v>552</v>
      </c>
      <c r="H126" t="s">
        <v>354</v>
      </c>
      <c r="I126">
        <v>1663339558.814285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218.3016741378038</v>
      </c>
      <c r="AK126">
        <v>222.9864181818181</v>
      </c>
      <c r="AL126">
        <v>-3.195218336944213</v>
      </c>
      <c r="AM126">
        <v>64.86548912729531</v>
      </c>
      <c r="AN126">
        <f>(AP126 - AO126 + BO126*1E3/(8.314*(BQ126+273.15)) * AR126/BN126 * AQ126) * BN126/(100*BB126) * 1000/(1000 - AP126)</f>
        <v>0</v>
      </c>
      <c r="AO126">
        <v>13.31212595008445</v>
      </c>
      <c r="AP126">
        <v>19.83401151515151</v>
      </c>
      <c r="AQ126">
        <v>4.433397899429349E-06</v>
      </c>
      <c r="AR126">
        <v>86.97721277102714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1663339558.814285</v>
      </c>
      <c r="BH126">
        <v>241.4738928571429</v>
      </c>
      <c r="BI126">
        <v>231.8104642857143</v>
      </c>
      <c r="BJ126">
        <v>19.83756071428572</v>
      </c>
      <c r="BK126">
        <v>13.31639642857143</v>
      </c>
      <c r="BL126">
        <v>244.6176428571428</v>
      </c>
      <c r="BM126">
        <v>20.00241428571429</v>
      </c>
      <c r="BN126">
        <v>500.0656428571429</v>
      </c>
      <c r="BO126">
        <v>90.7145892857143</v>
      </c>
      <c r="BP126">
        <v>0.1000306857142857</v>
      </c>
      <c r="BQ126">
        <v>27.09573928571428</v>
      </c>
      <c r="BR126">
        <v>26.69363571428572</v>
      </c>
      <c r="BS126">
        <v>999.9000000000002</v>
      </c>
      <c r="BT126">
        <v>0</v>
      </c>
      <c r="BU126">
        <v>0</v>
      </c>
      <c r="BV126">
        <v>9995.554642857142</v>
      </c>
      <c r="BW126">
        <v>0</v>
      </c>
      <c r="BX126">
        <v>428.7004285714286</v>
      </c>
      <c r="BY126">
        <v>9.663576428571428</v>
      </c>
      <c r="BZ126">
        <v>246.36125</v>
      </c>
      <c r="CA126">
        <v>234.939</v>
      </c>
      <c r="CB126">
        <v>6.52115107142857</v>
      </c>
      <c r="CC126">
        <v>231.8104642857143</v>
      </c>
      <c r="CD126">
        <v>13.31639642857143</v>
      </c>
      <c r="CE126">
        <v>1.799555</v>
      </c>
      <c r="CF126">
        <v>1.207991785714286</v>
      </c>
      <c r="CG126">
        <v>15.78293571428571</v>
      </c>
      <c r="CH126">
        <v>9.700405714285711</v>
      </c>
      <c r="CI126">
        <v>1500.008571428572</v>
      </c>
      <c r="CJ126">
        <v>0.973008</v>
      </c>
      <c r="CK126">
        <v>0.0269923</v>
      </c>
      <c r="CL126">
        <v>0</v>
      </c>
      <c r="CM126">
        <v>2.392596428571429</v>
      </c>
      <c r="CN126">
        <v>0</v>
      </c>
      <c r="CO126">
        <v>8737.675714285713</v>
      </c>
      <c r="CP126">
        <v>12533.48571428572</v>
      </c>
      <c r="CQ126">
        <v>36.687</v>
      </c>
      <c r="CR126">
        <v>38.5</v>
      </c>
      <c r="CS126">
        <v>37.25</v>
      </c>
      <c r="CT126">
        <v>37.625</v>
      </c>
      <c r="CU126">
        <v>36.312</v>
      </c>
      <c r="CV126">
        <v>1459.518571428571</v>
      </c>
      <c r="CW126">
        <v>40.49</v>
      </c>
      <c r="CX126">
        <v>0</v>
      </c>
      <c r="CY126">
        <v>1663339566.8</v>
      </c>
      <c r="CZ126">
        <v>0</v>
      </c>
      <c r="DA126">
        <v>0</v>
      </c>
      <c r="DB126" t="s">
        <v>356</v>
      </c>
      <c r="DC126">
        <v>1662142938.1</v>
      </c>
      <c r="DD126">
        <v>1662142938.1</v>
      </c>
      <c r="DE126">
        <v>0</v>
      </c>
      <c r="DF126">
        <v>0.077</v>
      </c>
      <c r="DG126">
        <v>-0.133</v>
      </c>
      <c r="DH126">
        <v>-3.393</v>
      </c>
      <c r="DI126">
        <v>-0.24</v>
      </c>
      <c r="DJ126">
        <v>419</v>
      </c>
      <c r="DK126">
        <v>24</v>
      </c>
      <c r="DL126">
        <v>0.26</v>
      </c>
      <c r="DM126">
        <v>0.23</v>
      </c>
      <c r="DN126">
        <v>9.062538499999999</v>
      </c>
      <c r="DO126">
        <v>10.52508315196997</v>
      </c>
      <c r="DP126">
        <v>1.013680337652235</v>
      </c>
      <c r="DQ126">
        <v>0</v>
      </c>
      <c r="DR126">
        <v>6.51931</v>
      </c>
      <c r="DS126">
        <v>0.03045523452157014</v>
      </c>
      <c r="DT126">
        <v>0.003110200958137593</v>
      </c>
      <c r="DU126">
        <v>1</v>
      </c>
      <c r="DV126">
        <v>1</v>
      </c>
      <c r="DW126">
        <v>2</v>
      </c>
      <c r="DX126" t="s">
        <v>357</v>
      </c>
      <c r="DY126">
        <v>2.98082</v>
      </c>
      <c r="DZ126">
        <v>2.7155</v>
      </c>
      <c r="EA126">
        <v>0.0555101</v>
      </c>
      <c r="EB126">
        <v>0.0518521</v>
      </c>
      <c r="EC126">
        <v>0.094139</v>
      </c>
      <c r="ED126">
        <v>0.0691471</v>
      </c>
      <c r="EE126">
        <v>29853.5</v>
      </c>
      <c r="EF126">
        <v>30113.2</v>
      </c>
      <c r="EG126">
        <v>29388.6</v>
      </c>
      <c r="EH126">
        <v>29380.6</v>
      </c>
      <c r="EI126">
        <v>35294.7</v>
      </c>
      <c r="EJ126">
        <v>36350</v>
      </c>
      <c r="EK126">
        <v>41421.4</v>
      </c>
      <c r="EL126">
        <v>41849.8</v>
      </c>
      <c r="EM126">
        <v>1.9549</v>
      </c>
      <c r="EN126">
        <v>1.8439</v>
      </c>
      <c r="EO126">
        <v>0.0257939</v>
      </c>
      <c r="EP126">
        <v>0</v>
      </c>
      <c r="EQ126">
        <v>26.2661</v>
      </c>
      <c r="ER126">
        <v>999.9</v>
      </c>
      <c r="ES126">
        <v>55.7</v>
      </c>
      <c r="ET126">
        <v>31.6</v>
      </c>
      <c r="EU126">
        <v>28.6611</v>
      </c>
      <c r="EV126">
        <v>63.5392</v>
      </c>
      <c r="EW126">
        <v>34.383</v>
      </c>
      <c r="EX126">
        <v>1</v>
      </c>
      <c r="EY126">
        <v>0.08092480000000001</v>
      </c>
      <c r="EZ126">
        <v>0.983224</v>
      </c>
      <c r="FA126">
        <v>20.3874</v>
      </c>
      <c r="FB126">
        <v>5.21789</v>
      </c>
      <c r="FC126">
        <v>12.0099</v>
      </c>
      <c r="FD126">
        <v>4.98885</v>
      </c>
      <c r="FE126">
        <v>3.28835</v>
      </c>
      <c r="FF126">
        <v>9999</v>
      </c>
      <c r="FG126">
        <v>9999</v>
      </c>
      <c r="FH126">
        <v>9999</v>
      </c>
      <c r="FI126">
        <v>234.3</v>
      </c>
      <c r="FJ126">
        <v>1.86722</v>
      </c>
      <c r="FK126">
        <v>1.8663</v>
      </c>
      <c r="FL126">
        <v>1.86569</v>
      </c>
      <c r="FM126">
        <v>1.86569</v>
      </c>
      <c r="FN126">
        <v>1.86751</v>
      </c>
      <c r="FO126">
        <v>1.86998</v>
      </c>
      <c r="FP126">
        <v>1.86859</v>
      </c>
      <c r="FQ126">
        <v>1.87012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-3.053</v>
      </c>
      <c r="GF126">
        <v>-0.1649</v>
      </c>
      <c r="GG126">
        <v>-2.195102806586654</v>
      </c>
      <c r="GH126">
        <v>-0.004122691595359968</v>
      </c>
      <c r="GI126">
        <v>1.072409145259099E-06</v>
      </c>
      <c r="GJ126">
        <v>-3.02996143763856E-10</v>
      </c>
      <c r="GK126">
        <v>-0.2199643628225807</v>
      </c>
      <c r="GL126">
        <v>-0.007501815610006822</v>
      </c>
      <c r="GM126">
        <v>0.0006897476983249637</v>
      </c>
      <c r="GN126">
        <v>-8.847485469147719E-06</v>
      </c>
      <c r="GO126">
        <v>3</v>
      </c>
      <c r="GP126">
        <v>2326</v>
      </c>
      <c r="GQ126">
        <v>1</v>
      </c>
      <c r="GR126">
        <v>31</v>
      </c>
      <c r="GS126">
        <v>19943.8</v>
      </c>
      <c r="GT126">
        <v>19943.8</v>
      </c>
      <c r="GU126">
        <v>0.57373</v>
      </c>
      <c r="GV126">
        <v>2.25342</v>
      </c>
      <c r="GW126">
        <v>1.39648</v>
      </c>
      <c r="GX126">
        <v>2.35474</v>
      </c>
      <c r="GY126">
        <v>1.49536</v>
      </c>
      <c r="GZ126">
        <v>2.3877</v>
      </c>
      <c r="HA126">
        <v>35.5218</v>
      </c>
      <c r="HB126">
        <v>15.7519</v>
      </c>
      <c r="HC126">
        <v>18</v>
      </c>
      <c r="HD126">
        <v>534.321</v>
      </c>
      <c r="HE126">
        <v>419.11</v>
      </c>
      <c r="HF126">
        <v>25</v>
      </c>
      <c r="HG126">
        <v>28.4595</v>
      </c>
      <c r="HH126">
        <v>30.0003</v>
      </c>
      <c r="HI126">
        <v>28.4015</v>
      </c>
      <c r="HJ126">
        <v>28.3416</v>
      </c>
      <c r="HK126">
        <v>11.48</v>
      </c>
      <c r="HL126">
        <v>49.6364</v>
      </c>
      <c r="HM126">
        <v>0</v>
      </c>
      <c r="HN126">
        <v>25</v>
      </c>
      <c r="HO126">
        <v>185.966</v>
      </c>
      <c r="HP126">
        <v>13.3483</v>
      </c>
      <c r="HQ126">
        <v>100.535</v>
      </c>
      <c r="HR126">
        <v>100.527</v>
      </c>
    </row>
    <row r="127" spans="1:226">
      <c r="A127">
        <v>111</v>
      </c>
      <c r="B127">
        <v>1663339571.6</v>
      </c>
      <c r="C127">
        <v>1830.099999904633</v>
      </c>
      <c r="D127" t="s">
        <v>581</v>
      </c>
      <c r="E127" t="s">
        <v>582</v>
      </c>
      <c r="F127">
        <v>5</v>
      </c>
      <c r="G127" t="s">
        <v>552</v>
      </c>
      <c r="H127" t="s">
        <v>354</v>
      </c>
      <c r="I127">
        <v>1663339564.1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201.5245061397296</v>
      </c>
      <c r="AK127">
        <v>206.9680606060606</v>
      </c>
      <c r="AL127">
        <v>-3.208206198099212</v>
      </c>
      <c r="AM127">
        <v>64.86548912729531</v>
      </c>
      <c r="AN127">
        <f>(AP127 - AO127 + BO127*1E3/(8.314*(BQ127+273.15)) * AR127/BN127 * AQ127) * BN127/(100*BB127) * 1000/(1000 - AP127)</f>
        <v>0</v>
      </c>
      <c r="AO127">
        <v>13.30981296753352</v>
      </c>
      <c r="AP127">
        <v>19.8346806060606</v>
      </c>
      <c r="AQ127">
        <v>-1.817709542332395E-06</v>
      </c>
      <c r="AR127">
        <v>86.97721277102714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1663339564.1</v>
      </c>
      <c r="BH127">
        <v>224.859037037037</v>
      </c>
      <c r="BI127">
        <v>214.2454814814815</v>
      </c>
      <c r="BJ127">
        <v>19.8354037037037</v>
      </c>
      <c r="BK127">
        <v>13.31245925925926</v>
      </c>
      <c r="BL127">
        <v>227.9415185185185</v>
      </c>
      <c r="BM127">
        <v>20.00027407407407</v>
      </c>
      <c r="BN127">
        <v>500.0518888888889</v>
      </c>
      <c r="BO127">
        <v>90.71342222222222</v>
      </c>
      <c r="BP127">
        <v>0.1000234592592593</v>
      </c>
      <c r="BQ127">
        <v>27.09008148148148</v>
      </c>
      <c r="BR127">
        <v>26.68895925925926</v>
      </c>
      <c r="BS127">
        <v>999.9000000000001</v>
      </c>
      <c r="BT127">
        <v>0</v>
      </c>
      <c r="BU127">
        <v>0</v>
      </c>
      <c r="BV127">
        <v>9995.409629629627</v>
      </c>
      <c r="BW127">
        <v>0</v>
      </c>
      <c r="BX127">
        <v>430.170037037037</v>
      </c>
      <c r="BY127">
        <v>10.61352592592593</v>
      </c>
      <c r="BZ127">
        <v>229.4094814814815</v>
      </c>
      <c r="CA127">
        <v>217.1361481481482</v>
      </c>
      <c r="CB127">
        <v>6.522942962962963</v>
      </c>
      <c r="CC127">
        <v>214.2454814814815</v>
      </c>
      <c r="CD127">
        <v>13.31245925925926</v>
      </c>
      <c r="CE127">
        <v>1.799336296296296</v>
      </c>
      <c r="CF127">
        <v>1.207618148148148</v>
      </c>
      <c r="CG127">
        <v>15.78102962962963</v>
      </c>
      <c r="CH127">
        <v>9.695796666666668</v>
      </c>
      <c r="CI127">
        <v>1500.007777777778</v>
      </c>
      <c r="CJ127">
        <v>0.973008</v>
      </c>
      <c r="CK127">
        <v>0.0269923</v>
      </c>
      <c r="CL127">
        <v>0</v>
      </c>
      <c r="CM127">
        <v>2.352259259259259</v>
      </c>
      <c r="CN127">
        <v>0</v>
      </c>
      <c r="CO127">
        <v>8694.59888888889</v>
      </c>
      <c r="CP127">
        <v>12533.47777777778</v>
      </c>
      <c r="CQ127">
        <v>36.687</v>
      </c>
      <c r="CR127">
        <v>38.5</v>
      </c>
      <c r="CS127">
        <v>37.25</v>
      </c>
      <c r="CT127">
        <v>37.625</v>
      </c>
      <c r="CU127">
        <v>36.312</v>
      </c>
      <c r="CV127">
        <v>1459.517777777777</v>
      </c>
      <c r="CW127">
        <v>40.49</v>
      </c>
      <c r="CX127">
        <v>0</v>
      </c>
      <c r="CY127">
        <v>1663339571.6</v>
      </c>
      <c r="CZ127">
        <v>0</v>
      </c>
      <c r="DA127">
        <v>0</v>
      </c>
      <c r="DB127" t="s">
        <v>356</v>
      </c>
      <c r="DC127">
        <v>1662142938.1</v>
      </c>
      <c r="DD127">
        <v>1662142938.1</v>
      </c>
      <c r="DE127">
        <v>0</v>
      </c>
      <c r="DF127">
        <v>0.077</v>
      </c>
      <c r="DG127">
        <v>-0.133</v>
      </c>
      <c r="DH127">
        <v>-3.393</v>
      </c>
      <c r="DI127">
        <v>-0.24</v>
      </c>
      <c r="DJ127">
        <v>419</v>
      </c>
      <c r="DK127">
        <v>24</v>
      </c>
      <c r="DL127">
        <v>0.26</v>
      </c>
      <c r="DM127">
        <v>0.23</v>
      </c>
      <c r="DN127">
        <v>9.980456585365854</v>
      </c>
      <c r="DO127">
        <v>10.68144857142858</v>
      </c>
      <c r="DP127">
        <v>1.054172674809573</v>
      </c>
      <c r="DQ127">
        <v>0</v>
      </c>
      <c r="DR127">
        <v>6.521660487804878</v>
      </c>
      <c r="DS127">
        <v>0.02198487804878546</v>
      </c>
      <c r="DT127">
        <v>0.002375358202737996</v>
      </c>
      <c r="DU127">
        <v>1</v>
      </c>
      <c r="DV127">
        <v>1</v>
      </c>
      <c r="DW127">
        <v>2</v>
      </c>
      <c r="DX127" t="s">
        <v>357</v>
      </c>
      <c r="DY127">
        <v>2.98079</v>
      </c>
      <c r="DZ127">
        <v>2.71572</v>
      </c>
      <c r="EA127">
        <v>0.0519822</v>
      </c>
      <c r="EB127">
        <v>0.0480991</v>
      </c>
      <c r="EC127">
        <v>0.0941408</v>
      </c>
      <c r="ED127">
        <v>0.069134</v>
      </c>
      <c r="EE127">
        <v>29964.8</v>
      </c>
      <c r="EF127">
        <v>30232.5</v>
      </c>
      <c r="EG127">
        <v>29388.4</v>
      </c>
      <c r="EH127">
        <v>29380.7</v>
      </c>
      <c r="EI127">
        <v>35294.3</v>
      </c>
      <c r="EJ127">
        <v>36350.6</v>
      </c>
      <c r="EK127">
        <v>41421.1</v>
      </c>
      <c r="EL127">
        <v>41850</v>
      </c>
      <c r="EM127">
        <v>1.95497</v>
      </c>
      <c r="EN127">
        <v>1.8437</v>
      </c>
      <c r="EO127">
        <v>0.0254363</v>
      </c>
      <c r="EP127">
        <v>0</v>
      </c>
      <c r="EQ127">
        <v>26.2608</v>
      </c>
      <c r="ER127">
        <v>999.9</v>
      </c>
      <c r="ES127">
        <v>55.6</v>
      </c>
      <c r="ET127">
        <v>31.6</v>
      </c>
      <c r="EU127">
        <v>28.6128</v>
      </c>
      <c r="EV127">
        <v>63.6992</v>
      </c>
      <c r="EW127">
        <v>34.5312</v>
      </c>
      <c r="EX127">
        <v>1</v>
      </c>
      <c r="EY127">
        <v>0.0811077</v>
      </c>
      <c r="EZ127">
        <v>0.982704</v>
      </c>
      <c r="FA127">
        <v>20.3875</v>
      </c>
      <c r="FB127">
        <v>5.21774</v>
      </c>
      <c r="FC127">
        <v>12.0099</v>
      </c>
      <c r="FD127">
        <v>4.9888</v>
      </c>
      <c r="FE127">
        <v>3.28842</v>
      </c>
      <c r="FF127">
        <v>9999</v>
      </c>
      <c r="FG127">
        <v>9999</v>
      </c>
      <c r="FH127">
        <v>9999</v>
      </c>
      <c r="FI127">
        <v>234.3</v>
      </c>
      <c r="FJ127">
        <v>1.86722</v>
      </c>
      <c r="FK127">
        <v>1.8663</v>
      </c>
      <c r="FL127">
        <v>1.8657</v>
      </c>
      <c r="FM127">
        <v>1.86569</v>
      </c>
      <c r="FN127">
        <v>1.86751</v>
      </c>
      <c r="FO127">
        <v>1.86996</v>
      </c>
      <c r="FP127">
        <v>1.86859</v>
      </c>
      <c r="FQ127">
        <v>1.87012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-2.995</v>
      </c>
      <c r="GF127">
        <v>-0.1649</v>
      </c>
      <c r="GG127">
        <v>-2.195102806586654</v>
      </c>
      <c r="GH127">
        <v>-0.004122691595359968</v>
      </c>
      <c r="GI127">
        <v>1.072409145259099E-06</v>
      </c>
      <c r="GJ127">
        <v>-3.02996143763856E-10</v>
      </c>
      <c r="GK127">
        <v>-0.2199643628225807</v>
      </c>
      <c r="GL127">
        <v>-0.007501815610006822</v>
      </c>
      <c r="GM127">
        <v>0.0006897476983249637</v>
      </c>
      <c r="GN127">
        <v>-8.847485469147719E-06</v>
      </c>
      <c r="GO127">
        <v>3</v>
      </c>
      <c r="GP127">
        <v>2326</v>
      </c>
      <c r="GQ127">
        <v>1</v>
      </c>
      <c r="GR127">
        <v>31</v>
      </c>
      <c r="GS127">
        <v>19943.9</v>
      </c>
      <c r="GT127">
        <v>19943.9</v>
      </c>
      <c r="GU127">
        <v>0.5358889999999999</v>
      </c>
      <c r="GV127">
        <v>2.2583</v>
      </c>
      <c r="GW127">
        <v>1.39648</v>
      </c>
      <c r="GX127">
        <v>2.35474</v>
      </c>
      <c r="GY127">
        <v>1.49536</v>
      </c>
      <c r="GZ127">
        <v>2.41333</v>
      </c>
      <c r="HA127">
        <v>35.5218</v>
      </c>
      <c r="HB127">
        <v>15.7519</v>
      </c>
      <c r="HC127">
        <v>18</v>
      </c>
      <c r="HD127">
        <v>534.393</v>
      </c>
      <c r="HE127">
        <v>419.009</v>
      </c>
      <c r="HF127">
        <v>24.9999</v>
      </c>
      <c r="HG127">
        <v>28.4613</v>
      </c>
      <c r="HH127">
        <v>30.0003</v>
      </c>
      <c r="HI127">
        <v>28.4039</v>
      </c>
      <c r="HJ127">
        <v>28.344</v>
      </c>
      <c r="HK127">
        <v>10.7156</v>
      </c>
      <c r="HL127">
        <v>49.6364</v>
      </c>
      <c r="HM127">
        <v>0</v>
      </c>
      <c r="HN127">
        <v>25</v>
      </c>
      <c r="HO127">
        <v>165.932</v>
      </c>
      <c r="HP127">
        <v>13.3483</v>
      </c>
      <c r="HQ127">
        <v>100.535</v>
      </c>
      <c r="HR127">
        <v>100.527</v>
      </c>
    </row>
    <row r="128" spans="1:226">
      <c r="A128">
        <v>112</v>
      </c>
      <c r="B128">
        <v>1663339576.6</v>
      </c>
      <c r="C128">
        <v>1835.099999904633</v>
      </c>
      <c r="D128" t="s">
        <v>583</v>
      </c>
      <c r="E128" t="s">
        <v>584</v>
      </c>
      <c r="F128">
        <v>5</v>
      </c>
      <c r="G128" t="s">
        <v>552</v>
      </c>
      <c r="H128" t="s">
        <v>354</v>
      </c>
      <c r="I128">
        <v>1663339568.814285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184.6247388626477</v>
      </c>
      <c r="AK128">
        <v>190.983606060606</v>
      </c>
      <c r="AL128">
        <v>-3.199771322583597</v>
      </c>
      <c r="AM128">
        <v>64.86548912729531</v>
      </c>
      <c r="AN128">
        <f>(AP128 - AO128 + BO128*1E3/(8.314*(BQ128+273.15)) * AR128/BN128 * AQ128) * BN128/(100*BB128) * 1000/(1000 - AP128)</f>
        <v>0</v>
      </c>
      <c r="AO128">
        <v>13.30483436919353</v>
      </c>
      <c r="AP128">
        <v>19.83487939393939</v>
      </c>
      <c r="AQ128">
        <v>-6.540928039934863E-06</v>
      </c>
      <c r="AR128">
        <v>86.97721277102714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1663339568.814285</v>
      </c>
      <c r="BH128">
        <v>210.0436785714286</v>
      </c>
      <c r="BI128">
        <v>198.5843571428571</v>
      </c>
      <c r="BJ128">
        <v>19.83460714285714</v>
      </c>
      <c r="BK128">
        <v>13.30880714285714</v>
      </c>
      <c r="BL128">
        <v>213.0712857142858</v>
      </c>
      <c r="BM128">
        <v>19.99948571428571</v>
      </c>
      <c r="BN128">
        <v>500.0576071428572</v>
      </c>
      <c r="BO128">
        <v>90.71266428571428</v>
      </c>
      <c r="BP128">
        <v>0.1000279964285714</v>
      </c>
      <c r="BQ128">
        <v>27.08602142857143</v>
      </c>
      <c r="BR128">
        <v>26.68222142857143</v>
      </c>
      <c r="BS128">
        <v>999.9000000000002</v>
      </c>
      <c r="BT128">
        <v>0</v>
      </c>
      <c r="BU128">
        <v>0</v>
      </c>
      <c r="BV128">
        <v>10007.35821428572</v>
      </c>
      <c r="BW128">
        <v>0</v>
      </c>
      <c r="BX128">
        <v>428.2929285714285</v>
      </c>
      <c r="BY128">
        <v>11.45934642857143</v>
      </c>
      <c r="BZ128">
        <v>214.2941785714286</v>
      </c>
      <c r="CA128">
        <v>201.2629285714286</v>
      </c>
      <c r="CB128">
        <v>6.525802857142858</v>
      </c>
      <c r="CC128">
        <v>198.5843571428571</v>
      </c>
      <c r="CD128">
        <v>13.30880714285714</v>
      </c>
      <c r="CE128">
        <v>1.799248928571428</v>
      </c>
      <c r="CF128">
        <v>1.207276785714286</v>
      </c>
      <c r="CG128">
        <v>15.78027142857143</v>
      </c>
      <c r="CH128">
        <v>9.691585</v>
      </c>
      <c r="CI128">
        <v>1500.0075</v>
      </c>
      <c r="CJ128">
        <v>0.973008</v>
      </c>
      <c r="CK128">
        <v>0.0269923</v>
      </c>
      <c r="CL128">
        <v>0</v>
      </c>
      <c r="CM128">
        <v>2.350721428571429</v>
      </c>
      <c r="CN128">
        <v>0</v>
      </c>
      <c r="CO128">
        <v>8665.30785714286</v>
      </c>
      <c r="CP128">
        <v>12533.475</v>
      </c>
      <c r="CQ128">
        <v>36.687</v>
      </c>
      <c r="CR128">
        <v>38.5</v>
      </c>
      <c r="CS128">
        <v>37.25</v>
      </c>
      <c r="CT128">
        <v>37.625</v>
      </c>
      <c r="CU128">
        <v>36.312</v>
      </c>
      <c r="CV128">
        <v>1459.5175</v>
      </c>
      <c r="CW128">
        <v>40.49</v>
      </c>
      <c r="CX128">
        <v>0</v>
      </c>
      <c r="CY128">
        <v>1663339576.4</v>
      </c>
      <c r="CZ128">
        <v>0</v>
      </c>
      <c r="DA128">
        <v>0</v>
      </c>
      <c r="DB128" t="s">
        <v>356</v>
      </c>
      <c r="DC128">
        <v>1662142938.1</v>
      </c>
      <c r="DD128">
        <v>1662142938.1</v>
      </c>
      <c r="DE128">
        <v>0</v>
      </c>
      <c r="DF128">
        <v>0.077</v>
      </c>
      <c r="DG128">
        <v>-0.133</v>
      </c>
      <c r="DH128">
        <v>-3.393</v>
      </c>
      <c r="DI128">
        <v>-0.24</v>
      </c>
      <c r="DJ128">
        <v>419</v>
      </c>
      <c r="DK128">
        <v>24</v>
      </c>
      <c r="DL128">
        <v>0.26</v>
      </c>
      <c r="DM128">
        <v>0.23</v>
      </c>
      <c r="DN128">
        <v>11.028568</v>
      </c>
      <c r="DO128">
        <v>10.75838566604126</v>
      </c>
      <c r="DP128">
        <v>1.035916451433705</v>
      </c>
      <c r="DQ128">
        <v>0</v>
      </c>
      <c r="DR128">
        <v>6.524698750000001</v>
      </c>
      <c r="DS128">
        <v>0.03296566604127122</v>
      </c>
      <c r="DT128">
        <v>0.003410530154902613</v>
      </c>
      <c r="DU128">
        <v>1</v>
      </c>
      <c r="DV128">
        <v>1</v>
      </c>
      <c r="DW128">
        <v>2</v>
      </c>
      <c r="DX128" t="s">
        <v>357</v>
      </c>
      <c r="DY128">
        <v>2.98082</v>
      </c>
      <c r="DZ128">
        <v>2.71573</v>
      </c>
      <c r="EA128">
        <v>0.0483798</v>
      </c>
      <c r="EB128">
        <v>0.0442512</v>
      </c>
      <c r="EC128">
        <v>0.09413829999999999</v>
      </c>
      <c r="ED128">
        <v>0.0691224</v>
      </c>
      <c r="EE128">
        <v>30078.7</v>
      </c>
      <c r="EF128">
        <v>30354.6</v>
      </c>
      <c r="EG128">
        <v>29388.5</v>
      </c>
      <c r="EH128">
        <v>29380.6</v>
      </c>
      <c r="EI128">
        <v>35294.4</v>
      </c>
      <c r="EJ128">
        <v>36350.7</v>
      </c>
      <c r="EK128">
        <v>41421.2</v>
      </c>
      <c r="EL128">
        <v>41849.7</v>
      </c>
      <c r="EM128">
        <v>1.9549</v>
      </c>
      <c r="EN128">
        <v>1.84352</v>
      </c>
      <c r="EO128">
        <v>0.0252947</v>
      </c>
      <c r="EP128">
        <v>0</v>
      </c>
      <c r="EQ128">
        <v>26.2567</v>
      </c>
      <c r="ER128">
        <v>999.9</v>
      </c>
      <c r="ES128">
        <v>55.6</v>
      </c>
      <c r="ET128">
        <v>31.6</v>
      </c>
      <c r="EU128">
        <v>28.6116</v>
      </c>
      <c r="EV128">
        <v>63.6192</v>
      </c>
      <c r="EW128">
        <v>34.3349</v>
      </c>
      <c r="EX128">
        <v>1</v>
      </c>
      <c r="EY128">
        <v>0.0812297</v>
      </c>
      <c r="EZ128">
        <v>0.984336</v>
      </c>
      <c r="FA128">
        <v>20.3875</v>
      </c>
      <c r="FB128">
        <v>5.21684</v>
      </c>
      <c r="FC128">
        <v>12.0099</v>
      </c>
      <c r="FD128">
        <v>4.9886</v>
      </c>
      <c r="FE128">
        <v>3.28828</v>
      </c>
      <c r="FF128">
        <v>9999</v>
      </c>
      <c r="FG128">
        <v>9999</v>
      </c>
      <c r="FH128">
        <v>9999</v>
      </c>
      <c r="FI128">
        <v>234.3</v>
      </c>
      <c r="FJ128">
        <v>1.86722</v>
      </c>
      <c r="FK128">
        <v>1.8663</v>
      </c>
      <c r="FL128">
        <v>1.86569</v>
      </c>
      <c r="FM128">
        <v>1.86569</v>
      </c>
      <c r="FN128">
        <v>1.86751</v>
      </c>
      <c r="FO128">
        <v>1.86996</v>
      </c>
      <c r="FP128">
        <v>1.86859</v>
      </c>
      <c r="FQ128">
        <v>1.87011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-2.937</v>
      </c>
      <c r="GF128">
        <v>-0.1649</v>
      </c>
      <c r="GG128">
        <v>-2.195102806586654</v>
      </c>
      <c r="GH128">
        <v>-0.004122691595359968</v>
      </c>
      <c r="GI128">
        <v>1.072409145259099E-06</v>
      </c>
      <c r="GJ128">
        <v>-3.02996143763856E-10</v>
      </c>
      <c r="GK128">
        <v>-0.2199643628225807</v>
      </c>
      <c r="GL128">
        <v>-0.007501815610006822</v>
      </c>
      <c r="GM128">
        <v>0.0006897476983249637</v>
      </c>
      <c r="GN128">
        <v>-8.847485469147719E-06</v>
      </c>
      <c r="GO128">
        <v>3</v>
      </c>
      <c r="GP128">
        <v>2326</v>
      </c>
      <c r="GQ128">
        <v>1</v>
      </c>
      <c r="GR128">
        <v>31</v>
      </c>
      <c r="GS128">
        <v>19944</v>
      </c>
      <c r="GT128">
        <v>19944</v>
      </c>
      <c r="GU128">
        <v>0.501709</v>
      </c>
      <c r="GV128">
        <v>2.26196</v>
      </c>
      <c r="GW128">
        <v>1.39648</v>
      </c>
      <c r="GX128">
        <v>2.35474</v>
      </c>
      <c r="GY128">
        <v>1.49536</v>
      </c>
      <c r="GZ128">
        <v>2.3999</v>
      </c>
      <c r="HA128">
        <v>35.5218</v>
      </c>
      <c r="HB128">
        <v>15.7519</v>
      </c>
      <c r="HC128">
        <v>18</v>
      </c>
      <c r="HD128">
        <v>534.3630000000001</v>
      </c>
      <c r="HE128">
        <v>418.923</v>
      </c>
      <c r="HF128">
        <v>25.0001</v>
      </c>
      <c r="HG128">
        <v>28.4632</v>
      </c>
      <c r="HH128">
        <v>30.0001</v>
      </c>
      <c r="HI128">
        <v>28.4063</v>
      </c>
      <c r="HJ128">
        <v>28.3464</v>
      </c>
      <c r="HK128">
        <v>10.0319</v>
      </c>
      <c r="HL128">
        <v>49.6364</v>
      </c>
      <c r="HM128">
        <v>0</v>
      </c>
      <c r="HN128">
        <v>25</v>
      </c>
      <c r="HO128">
        <v>152.575</v>
      </c>
      <c r="HP128">
        <v>13.3483</v>
      </c>
      <c r="HQ128">
        <v>100.535</v>
      </c>
      <c r="HR128">
        <v>100.527</v>
      </c>
    </row>
    <row r="129" spans="1:226">
      <c r="A129">
        <v>113</v>
      </c>
      <c r="B129">
        <v>1663339581.6</v>
      </c>
      <c r="C129">
        <v>1840.099999904633</v>
      </c>
      <c r="D129" t="s">
        <v>585</v>
      </c>
      <c r="E129" t="s">
        <v>586</v>
      </c>
      <c r="F129">
        <v>5</v>
      </c>
      <c r="G129" t="s">
        <v>552</v>
      </c>
      <c r="H129" t="s">
        <v>354</v>
      </c>
      <c r="I129">
        <v>1663339574.1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167.8562121956875</v>
      </c>
      <c r="AK129">
        <v>174.976606060606</v>
      </c>
      <c r="AL129">
        <v>-3.199915738304016</v>
      </c>
      <c r="AM129">
        <v>64.86548912729531</v>
      </c>
      <c r="AN129">
        <f>(AP129 - AO129 + BO129*1E3/(8.314*(BQ129+273.15)) * AR129/BN129 * AQ129) * BN129/(100*BB129) * 1000/(1000 - AP129)</f>
        <v>0</v>
      </c>
      <c r="AO129">
        <v>13.30409682121268</v>
      </c>
      <c r="AP129">
        <v>19.83767030303029</v>
      </c>
      <c r="AQ129">
        <v>1.794630530469524E-05</v>
      </c>
      <c r="AR129">
        <v>86.97721277102714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1663339574.1</v>
      </c>
      <c r="BH129">
        <v>193.4658518518519</v>
      </c>
      <c r="BI129">
        <v>181.0473703703703</v>
      </c>
      <c r="BJ129">
        <v>19.83512592592593</v>
      </c>
      <c r="BK129">
        <v>13.30572222222222</v>
      </c>
      <c r="BL129">
        <v>196.4315555555556</v>
      </c>
      <c r="BM129">
        <v>20.00001111111111</v>
      </c>
      <c r="BN129">
        <v>500.0608888888889</v>
      </c>
      <c r="BO129">
        <v>90.71109259259259</v>
      </c>
      <c r="BP129">
        <v>0.1000092666666667</v>
      </c>
      <c r="BQ129">
        <v>27.08495925925926</v>
      </c>
      <c r="BR129">
        <v>26.67695925925926</v>
      </c>
      <c r="BS129">
        <v>999.9000000000001</v>
      </c>
      <c r="BT129">
        <v>0</v>
      </c>
      <c r="BU129">
        <v>0</v>
      </c>
      <c r="BV129">
        <v>10005.89962962963</v>
      </c>
      <c r="BW129">
        <v>0</v>
      </c>
      <c r="BX129">
        <v>418.8906666666667</v>
      </c>
      <c r="BY129">
        <v>12.41851111111111</v>
      </c>
      <c r="BZ129">
        <v>197.380925925926</v>
      </c>
      <c r="CA129">
        <v>183.4888518518518</v>
      </c>
      <c r="CB129">
        <v>6.529424074074074</v>
      </c>
      <c r="CC129">
        <v>181.0473703703703</v>
      </c>
      <c r="CD129">
        <v>13.30572222222222</v>
      </c>
      <c r="CE129">
        <v>1.799266666666667</v>
      </c>
      <c r="CF129">
        <v>1.206975185185185</v>
      </c>
      <c r="CG129">
        <v>15.78041851851852</v>
      </c>
      <c r="CH129">
        <v>9.687866296296296</v>
      </c>
      <c r="CI129">
        <v>1499.998148148148</v>
      </c>
      <c r="CJ129">
        <v>0.973008</v>
      </c>
      <c r="CK129">
        <v>0.0269923</v>
      </c>
      <c r="CL129">
        <v>0</v>
      </c>
      <c r="CM129">
        <v>2.307014814814815</v>
      </c>
      <c r="CN129">
        <v>0</v>
      </c>
      <c r="CO129">
        <v>8640.821111111112</v>
      </c>
      <c r="CP129">
        <v>12533.38888888889</v>
      </c>
      <c r="CQ129">
        <v>36.687</v>
      </c>
      <c r="CR129">
        <v>38.5</v>
      </c>
      <c r="CS129">
        <v>37.25</v>
      </c>
      <c r="CT129">
        <v>37.625</v>
      </c>
      <c r="CU129">
        <v>36.312</v>
      </c>
      <c r="CV129">
        <v>1459.508148148148</v>
      </c>
      <c r="CW129">
        <v>40.49</v>
      </c>
      <c r="CX129">
        <v>0</v>
      </c>
      <c r="CY129">
        <v>1663339581.8</v>
      </c>
      <c r="CZ129">
        <v>0</v>
      </c>
      <c r="DA129">
        <v>0</v>
      </c>
      <c r="DB129" t="s">
        <v>356</v>
      </c>
      <c r="DC129">
        <v>1662142938.1</v>
      </c>
      <c r="DD129">
        <v>1662142938.1</v>
      </c>
      <c r="DE129">
        <v>0</v>
      </c>
      <c r="DF129">
        <v>0.077</v>
      </c>
      <c r="DG129">
        <v>-0.133</v>
      </c>
      <c r="DH129">
        <v>-3.393</v>
      </c>
      <c r="DI129">
        <v>-0.24</v>
      </c>
      <c r="DJ129">
        <v>419</v>
      </c>
      <c r="DK129">
        <v>24</v>
      </c>
      <c r="DL129">
        <v>0.26</v>
      </c>
      <c r="DM129">
        <v>0.23</v>
      </c>
      <c r="DN129">
        <v>11.78608048780488</v>
      </c>
      <c r="DO129">
        <v>10.88325156794424</v>
      </c>
      <c r="DP129">
        <v>1.073685246429214</v>
      </c>
      <c r="DQ129">
        <v>0</v>
      </c>
      <c r="DR129">
        <v>6.527147073170733</v>
      </c>
      <c r="DS129">
        <v>0.04136362369338446</v>
      </c>
      <c r="DT129">
        <v>0.004220261952280389</v>
      </c>
      <c r="DU129">
        <v>1</v>
      </c>
      <c r="DV129">
        <v>1</v>
      </c>
      <c r="DW129">
        <v>2</v>
      </c>
      <c r="DX129" t="s">
        <v>357</v>
      </c>
      <c r="DY129">
        <v>2.98075</v>
      </c>
      <c r="DZ129">
        <v>2.71559</v>
      </c>
      <c r="EA129">
        <v>0.0446925</v>
      </c>
      <c r="EB129">
        <v>0.0403275</v>
      </c>
      <c r="EC129">
        <v>0.0941432</v>
      </c>
      <c r="ED129">
        <v>0.0691025</v>
      </c>
      <c r="EE129">
        <v>30195.4</v>
      </c>
      <c r="EF129">
        <v>30479.1</v>
      </c>
      <c r="EG129">
        <v>29388.6</v>
      </c>
      <c r="EH129">
        <v>29380.5</v>
      </c>
      <c r="EI129">
        <v>35294.5</v>
      </c>
      <c r="EJ129">
        <v>36351.1</v>
      </c>
      <c r="EK129">
        <v>41421.6</v>
      </c>
      <c r="EL129">
        <v>41849.3</v>
      </c>
      <c r="EM129">
        <v>1.95483</v>
      </c>
      <c r="EN129">
        <v>1.84343</v>
      </c>
      <c r="EO129">
        <v>0.0257716</v>
      </c>
      <c r="EP129">
        <v>0</v>
      </c>
      <c r="EQ129">
        <v>26.2537</v>
      </c>
      <c r="ER129">
        <v>999.9</v>
      </c>
      <c r="ES129">
        <v>55.6</v>
      </c>
      <c r="ET129">
        <v>31.6</v>
      </c>
      <c r="EU129">
        <v>28.6127</v>
      </c>
      <c r="EV129">
        <v>63.5092</v>
      </c>
      <c r="EW129">
        <v>34.5312</v>
      </c>
      <c r="EX129">
        <v>1</v>
      </c>
      <c r="EY129">
        <v>0.0813415</v>
      </c>
      <c r="EZ129">
        <v>0.987492</v>
      </c>
      <c r="FA129">
        <v>20.3876</v>
      </c>
      <c r="FB129">
        <v>5.21654</v>
      </c>
      <c r="FC129">
        <v>12.0099</v>
      </c>
      <c r="FD129">
        <v>4.98865</v>
      </c>
      <c r="FE129">
        <v>3.2884</v>
      </c>
      <c r="FF129">
        <v>9999</v>
      </c>
      <c r="FG129">
        <v>9999</v>
      </c>
      <c r="FH129">
        <v>9999</v>
      </c>
      <c r="FI129">
        <v>234.3</v>
      </c>
      <c r="FJ129">
        <v>1.86722</v>
      </c>
      <c r="FK129">
        <v>1.8663</v>
      </c>
      <c r="FL129">
        <v>1.86569</v>
      </c>
      <c r="FM129">
        <v>1.86569</v>
      </c>
      <c r="FN129">
        <v>1.86752</v>
      </c>
      <c r="FO129">
        <v>1.86996</v>
      </c>
      <c r="FP129">
        <v>1.86859</v>
      </c>
      <c r="FQ129">
        <v>1.87012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-2.877</v>
      </c>
      <c r="GF129">
        <v>-0.1649</v>
      </c>
      <c r="GG129">
        <v>-2.195102806586654</v>
      </c>
      <c r="GH129">
        <v>-0.004122691595359968</v>
      </c>
      <c r="GI129">
        <v>1.072409145259099E-06</v>
      </c>
      <c r="GJ129">
        <v>-3.02996143763856E-10</v>
      </c>
      <c r="GK129">
        <v>-0.2199643628225807</v>
      </c>
      <c r="GL129">
        <v>-0.007501815610006822</v>
      </c>
      <c r="GM129">
        <v>0.0006897476983249637</v>
      </c>
      <c r="GN129">
        <v>-8.847485469147719E-06</v>
      </c>
      <c r="GO129">
        <v>3</v>
      </c>
      <c r="GP129">
        <v>2326</v>
      </c>
      <c r="GQ129">
        <v>1</v>
      </c>
      <c r="GR129">
        <v>31</v>
      </c>
      <c r="GS129">
        <v>19944.1</v>
      </c>
      <c r="GT129">
        <v>19944.1</v>
      </c>
      <c r="GU129">
        <v>0.462646</v>
      </c>
      <c r="GV129">
        <v>2.2644</v>
      </c>
      <c r="GW129">
        <v>1.39648</v>
      </c>
      <c r="GX129">
        <v>2.35352</v>
      </c>
      <c r="GY129">
        <v>1.49536</v>
      </c>
      <c r="GZ129">
        <v>2.41455</v>
      </c>
      <c r="HA129">
        <v>35.5218</v>
      </c>
      <c r="HB129">
        <v>15.7519</v>
      </c>
      <c r="HC129">
        <v>18</v>
      </c>
      <c r="HD129">
        <v>534.3339999999999</v>
      </c>
      <c r="HE129">
        <v>418.881</v>
      </c>
      <c r="HF129">
        <v>25.0005</v>
      </c>
      <c r="HG129">
        <v>28.4657</v>
      </c>
      <c r="HH129">
        <v>30.0002</v>
      </c>
      <c r="HI129">
        <v>28.4087</v>
      </c>
      <c r="HJ129">
        <v>28.3488</v>
      </c>
      <c r="HK129">
        <v>9.25783</v>
      </c>
      <c r="HL129">
        <v>49.6364</v>
      </c>
      <c r="HM129">
        <v>0</v>
      </c>
      <c r="HN129">
        <v>25</v>
      </c>
      <c r="HO129">
        <v>132.541</v>
      </c>
      <c r="HP129">
        <v>13.3483</v>
      </c>
      <c r="HQ129">
        <v>100.535</v>
      </c>
      <c r="HR129">
        <v>100.526</v>
      </c>
    </row>
    <row r="130" spans="1:226">
      <c r="A130">
        <v>114</v>
      </c>
      <c r="B130">
        <v>1663339586.6</v>
      </c>
      <c r="C130">
        <v>1845.099999904633</v>
      </c>
      <c r="D130" t="s">
        <v>587</v>
      </c>
      <c r="E130" t="s">
        <v>588</v>
      </c>
      <c r="F130">
        <v>5</v>
      </c>
      <c r="G130" t="s">
        <v>552</v>
      </c>
      <c r="H130" t="s">
        <v>354</v>
      </c>
      <c r="I130">
        <v>1663339578.814285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150.9549542583802</v>
      </c>
      <c r="AK130">
        <v>159.0257393939394</v>
      </c>
      <c r="AL130">
        <v>-3.189087717793277</v>
      </c>
      <c r="AM130">
        <v>64.86548912729531</v>
      </c>
      <c r="AN130">
        <f>(AP130 - AO130 + BO130*1E3/(8.314*(BQ130+273.15)) * AR130/BN130 * AQ130) * BN130/(100*BB130) * 1000/(1000 - AP130)</f>
        <v>0</v>
      </c>
      <c r="AO130">
        <v>13.29695755743888</v>
      </c>
      <c r="AP130">
        <v>19.83705151515151</v>
      </c>
      <c r="AQ130">
        <v>1.185139087507012E-06</v>
      </c>
      <c r="AR130">
        <v>86.97721277102714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1663339578.814285</v>
      </c>
      <c r="BH130">
        <v>178.6855</v>
      </c>
      <c r="BI130">
        <v>165.3722857142857</v>
      </c>
      <c r="BJ130">
        <v>19.83636785714286</v>
      </c>
      <c r="BK130">
        <v>13.30154642857143</v>
      </c>
      <c r="BL130">
        <v>181.5955357142857</v>
      </c>
      <c r="BM130">
        <v>20.00125</v>
      </c>
      <c r="BN130">
        <v>500.0655357142858</v>
      </c>
      <c r="BO130">
        <v>90.7106857142857</v>
      </c>
      <c r="BP130">
        <v>0.1000240107142857</v>
      </c>
      <c r="BQ130">
        <v>27.08707142857143</v>
      </c>
      <c r="BR130">
        <v>26.6749</v>
      </c>
      <c r="BS130">
        <v>999.9000000000002</v>
      </c>
      <c r="BT130">
        <v>0</v>
      </c>
      <c r="BU130">
        <v>0</v>
      </c>
      <c r="BV130">
        <v>10000.93821428572</v>
      </c>
      <c r="BW130">
        <v>0</v>
      </c>
      <c r="BX130">
        <v>408.1187142857143</v>
      </c>
      <c r="BY130">
        <v>13.31324642857143</v>
      </c>
      <c r="BZ130">
        <v>182.30175</v>
      </c>
      <c r="CA130">
        <v>167.6016785714286</v>
      </c>
      <c r="CB130">
        <v>6.534838928571427</v>
      </c>
      <c r="CC130">
        <v>165.3722857142857</v>
      </c>
      <c r="CD130">
        <v>13.30154642857143</v>
      </c>
      <c r="CE130">
        <v>1.799372142857143</v>
      </c>
      <c r="CF130">
        <v>1.206591428571429</v>
      </c>
      <c r="CG130">
        <v>15.78132857142857</v>
      </c>
      <c r="CH130">
        <v>9.68313285714286</v>
      </c>
      <c r="CI130">
        <v>1499.983214285714</v>
      </c>
      <c r="CJ130">
        <v>0.973008</v>
      </c>
      <c r="CK130">
        <v>0.0269923</v>
      </c>
      <c r="CL130">
        <v>0</v>
      </c>
      <c r="CM130">
        <v>2.287075</v>
      </c>
      <c r="CN130">
        <v>0</v>
      </c>
      <c r="CO130">
        <v>8622.293571428572</v>
      </c>
      <c r="CP130">
        <v>12533.26785714286</v>
      </c>
      <c r="CQ130">
        <v>36.687</v>
      </c>
      <c r="CR130">
        <v>38.5</v>
      </c>
      <c r="CS130">
        <v>37.25</v>
      </c>
      <c r="CT130">
        <v>37.625</v>
      </c>
      <c r="CU130">
        <v>36.29871428571429</v>
      </c>
      <c r="CV130">
        <v>1459.493214285714</v>
      </c>
      <c r="CW130">
        <v>40.49</v>
      </c>
      <c r="CX130">
        <v>0</v>
      </c>
      <c r="CY130">
        <v>1663339586.6</v>
      </c>
      <c r="CZ130">
        <v>0</v>
      </c>
      <c r="DA130">
        <v>0</v>
      </c>
      <c r="DB130" t="s">
        <v>356</v>
      </c>
      <c r="DC130">
        <v>1662142938.1</v>
      </c>
      <c r="DD130">
        <v>1662142938.1</v>
      </c>
      <c r="DE130">
        <v>0</v>
      </c>
      <c r="DF130">
        <v>0.077</v>
      </c>
      <c r="DG130">
        <v>-0.133</v>
      </c>
      <c r="DH130">
        <v>-3.393</v>
      </c>
      <c r="DI130">
        <v>-0.24</v>
      </c>
      <c r="DJ130">
        <v>419</v>
      </c>
      <c r="DK130">
        <v>24</v>
      </c>
      <c r="DL130">
        <v>0.26</v>
      </c>
      <c r="DM130">
        <v>0.23</v>
      </c>
      <c r="DN130">
        <v>12.70905365853658</v>
      </c>
      <c r="DO130">
        <v>11.18252613240417</v>
      </c>
      <c r="DP130">
        <v>1.103354189886581</v>
      </c>
      <c r="DQ130">
        <v>0</v>
      </c>
      <c r="DR130">
        <v>6.531578780487806</v>
      </c>
      <c r="DS130">
        <v>0.06112390243901243</v>
      </c>
      <c r="DT130">
        <v>0.006186564196835747</v>
      </c>
      <c r="DU130">
        <v>1</v>
      </c>
      <c r="DV130">
        <v>1</v>
      </c>
      <c r="DW130">
        <v>2</v>
      </c>
      <c r="DX130" t="s">
        <v>357</v>
      </c>
      <c r="DY130">
        <v>2.98084</v>
      </c>
      <c r="DZ130">
        <v>2.71551</v>
      </c>
      <c r="EA130">
        <v>0.0409376</v>
      </c>
      <c r="EB130">
        <v>0.0362878</v>
      </c>
      <c r="EC130">
        <v>0.0941439</v>
      </c>
      <c r="ED130">
        <v>0.06907629999999999</v>
      </c>
      <c r="EE130">
        <v>30314.1</v>
      </c>
      <c r="EF130">
        <v>30607.1</v>
      </c>
      <c r="EG130">
        <v>29388.7</v>
      </c>
      <c r="EH130">
        <v>29380.3</v>
      </c>
      <c r="EI130">
        <v>35294.4</v>
      </c>
      <c r="EJ130">
        <v>36351.8</v>
      </c>
      <c r="EK130">
        <v>41421.5</v>
      </c>
      <c r="EL130">
        <v>41849</v>
      </c>
      <c r="EM130">
        <v>1.95505</v>
      </c>
      <c r="EN130">
        <v>1.84358</v>
      </c>
      <c r="EO130">
        <v>0.0259876</v>
      </c>
      <c r="EP130">
        <v>0</v>
      </c>
      <c r="EQ130">
        <v>26.2541</v>
      </c>
      <c r="ER130">
        <v>999.9</v>
      </c>
      <c r="ES130">
        <v>55.6</v>
      </c>
      <c r="ET130">
        <v>31.6</v>
      </c>
      <c r="EU130">
        <v>28.6121</v>
      </c>
      <c r="EV130">
        <v>63.6392</v>
      </c>
      <c r="EW130">
        <v>34.5553</v>
      </c>
      <c r="EX130">
        <v>1</v>
      </c>
      <c r="EY130">
        <v>0.081466</v>
      </c>
      <c r="EZ130">
        <v>0.9911140000000001</v>
      </c>
      <c r="FA130">
        <v>20.3873</v>
      </c>
      <c r="FB130">
        <v>5.21669</v>
      </c>
      <c r="FC130">
        <v>12.0099</v>
      </c>
      <c r="FD130">
        <v>4.9887</v>
      </c>
      <c r="FE130">
        <v>3.28828</v>
      </c>
      <c r="FF130">
        <v>9999</v>
      </c>
      <c r="FG130">
        <v>9999</v>
      </c>
      <c r="FH130">
        <v>9999</v>
      </c>
      <c r="FI130">
        <v>234.3</v>
      </c>
      <c r="FJ130">
        <v>1.86722</v>
      </c>
      <c r="FK130">
        <v>1.8663</v>
      </c>
      <c r="FL130">
        <v>1.86569</v>
      </c>
      <c r="FM130">
        <v>1.86569</v>
      </c>
      <c r="FN130">
        <v>1.86752</v>
      </c>
      <c r="FO130">
        <v>1.86996</v>
      </c>
      <c r="FP130">
        <v>1.86859</v>
      </c>
      <c r="FQ130">
        <v>1.87011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-2.818</v>
      </c>
      <c r="GF130">
        <v>-0.1649</v>
      </c>
      <c r="GG130">
        <v>-2.195102806586654</v>
      </c>
      <c r="GH130">
        <v>-0.004122691595359968</v>
      </c>
      <c r="GI130">
        <v>1.072409145259099E-06</v>
      </c>
      <c r="GJ130">
        <v>-3.02996143763856E-10</v>
      </c>
      <c r="GK130">
        <v>-0.2199643628225807</v>
      </c>
      <c r="GL130">
        <v>-0.007501815610006822</v>
      </c>
      <c r="GM130">
        <v>0.0006897476983249637</v>
      </c>
      <c r="GN130">
        <v>-8.847485469147719E-06</v>
      </c>
      <c r="GO130">
        <v>3</v>
      </c>
      <c r="GP130">
        <v>2326</v>
      </c>
      <c r="GQ130">
        <v>1</v>
      </c>
      <c r="GR130">
        <v>31</v>
      </c>
      <c r="GS130">
        <v>19944.1</v>
      </c>
      <c r="GT130">
        <v>19944.1</v>
      </c>
      <c r="GU130">
        <v>0.428467</v>
      </c>
      <c r="GV130">
        <v>2.27051</v>
      </c>
      <c r="GW130">
        <v>1.39648</v>
      </c>
      <c r="GX130">
        <v>2.35474</v>
      </c>
      <c r="GY130">
        <v>1.49536</v>
      </c>
      <c r="GZ130">
        <v>2.43774</v>
      </c>
      <c r="HA130">
        <v>35.5218</v>
      </c>
      <c r="HB130">
        <v>15.7606</v>
      </c>
      <c r="HC130">
        <v>18</v>
      </c>
      <c r="HD130">
        <v>534.508</v>
      </c>
      <c r="HE130">
        <v>418.989</v>
      </c>
      <c r="HF130">
        <v>25.0006</v>
      </c>
      <c r="HG130">
        <v>28.4681</v>
      </c>
      <c r="HH130">
        <v>30.0003</v>
      </c>
      <c r="HI130">
        <v>28.4111</v>
      </c>
      <c r="HJ130">
        <v>28.3516</v>
      </c>
      <c r="HK130">
        <v>8.568239999999999</v>
      </c>
      <c r="HL130">
        <v>49.6364</v>
      </c>
      <c r="HM130">
        <v>0</v>
      </c>
      <c r="HN130">
        <v>25</v>
      </c>
      <c r="HO130">
        <v>119.185</v>
      </c>
      <c r="HP130">
        <v>13.3483</v>
      </c>
      <c r="HQ130">
        <v>100.536</v>
      </c>
      <c r="HR130">
        <v>100.525</v>
      </c>
    </row>
    <row r="131" spans="1:226">
      <c r="A131">
        <v>115</v>
      </c>
      <c r="B131">
        <v>1663339591.6</v>
      </c>
      <c r="C131">
        <v>1850.099999904633</v>
      </c>
      <c r="D131" t="s">
        <v>589</v>
      </c>
      <c r="E131" t="s">
        <v>590</v>
      </c>
      <c r="F131">
        <v>5</v>
      </c>
      <c r="G131" t="s">
        <v>552</v>
      </c>
      <c r="H131" t="s">
        <v>354</v>
      </c>
      <c r="I131">
        <v>1663339584.1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134.173464601838</v>
      </c>
      <c r="AK131">
        <v>142.9972424242424</v>
      </c>
      <c r="AL131">
        <v>-3.203517794805463</v>
      </c>
      <c r="AM131">
        <v>64.86548912729531</v>
      </c>
      <c r="AN131">
        <f>(AP131 - AO131 + BO131*1E3/(8.314*(BQ131+273.15)) * AR131/BN131 * AQ131) * BN131/(100*BB131) * 1000/(1000 - AP131)</f>
        <v>0</v>
      </c>
      <c r="AO131">
        <v>13.28967834665602</v>
      </c>
      <c r="AP131">
        <v>19.83766363636363</v>
      </c>
      <c r="AQ131">
        <v>6.000228761804068E-06</v>
      </c>
      <c r="AR131">
        <v>86.97721277102714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1663339584.1</v>
      </c>
      <c r="BH131">
        <v>162.113</v>
      </c>
      <c r="BI131">
        <v>147.8282962962963</v>
      </c>
      <c r="BJ131">
        <v>19.83724444444444</v>
      </c>
      <c r="BK131">
        <v>13.29607407407408</v>
      </c>
      <c r="BL131">
        <v>164.9601851851852</v>
      </c>
      <c r="BM131">
        <v>20.00212222222222</v>
      </c>
      <c r="BN131">
        <v>500.0592962962964</v>
      </c>
      <c r="BO131">
        <v>90.71046296296296</v>
      </c>
      <c r="BP131">
        <v>0.09998766296296295</v>
      </c>
      <c r="BQ131">
        <v>27.08943703703704</v>
      </c>
      <c r="BR131">
        <v>26.67714074074074</v>
      </c>
      <c r="BS131">
        <v>999.9000000000001</v>
      </c>
      <c r="BT131">
        <v>0</v>
      </c>
      <c r="BU131">
        <v>0</v>
      </c>
      <c r="BV131">
        <v>9991.390370370369</v>
      </c>
      <c r="BW131">
        <v>0</v>
      </c>
      <c r="BX131">
        <v>409.5753703703703</v>
      </c>
      <c r="BY131">
        <v>14.28472222222222</v>
      </c>
      <c r="BZ131">
        <v>165.394</v>
      </c>
      <c r="CA131">
        <v>149.8204074074074</v>
      </c>
      <c r="CB131">
        <v>6.541188148148147</v>
      </c>
      <c r="CC131">
        <v>147.8282962962963</v>
      </c>
      <c r="CD131">
        <v>13.29607407407408</v>
      </c>
      <c r="CE131">
        <v>1.799447407407408</v>
      </c>
      <c r="CF131">
        <v>1.206091851851852</v>
      </c>
      <c r="CG131">
        <v>15.78197777777778</v>
      </c>
      <c r="CH131">
        <v>9.676965185185184</v>
      </c>
      <c r="CI131">
        <v>1499.997037037037</v>
      </c>
      <c r="CJ131">
        <v>0.9730061481481482</v>
      </c>
      <c r="CK131">
        <v>0.02699415555555556</v>
      </c>
      <c r="CL131">
        <v>0</v>
      </c>
      <c r="CM131">
        <v>2.361911111111111</v>
      </c>
      <c r="CN131">
        <v>0</v>
      </c>
      <c r="CO131">
        <v>8610.686296296297</v>
      </c>
      <c r="CP131">
        <v>12533.37407407408</v>
      </c>
      <c r="CQ131">
        <v>36.687</v>
      </c>
      <c r="CR131">
        <v>38.5</v>
      </c>
      <c r="CS131">
        <v>37.25</v>
      </c>
      <c r="CT131">
        <v>37.625</v>
      </c>
      <c r="CU131">
        <v>36.29362962962963</v>
      </c>
      <c r="CV131">
        <v>1459.503333333333</v>
      </c>
      <c r="CW131">
        <v>40.4937037037037</v>
      </c>
      <c r="CX131">
        <v>0</v>
      </c>
      <c r="CY131">
        <v>1663339591.4</v>
      </c>
      <c r="CZ131">
        <v>0</v>
      </c>
      <c r="DA131">
        <v>0</v>
      </c>
      <c r="DB131" t="s">
        <v>356</v>
      </c>
      <c r="DC131">
        <v>1662142938.1</v>
      </c>
      <c r="DD131">
        <v>1662142938.1</v>
      </c>
      <c r="DE131">
        <v>0</v>
      </c>
      <c r="DF131">
        <v>0.077</v>
      </c>
      <c r="DG131">
        <v>-0.133</v>
      </c>
      <c r="DH131">
        <v>-3.393</v>
      </c>
      <c r="DI131">
        <v>-0.24</v>
      </c>
      <c r="DJ131">
        <v>419</v>
      </c>
      <c r="DK131">
        <v>24</v>
      </c>
      <c r="DL131">
        <v>0.26</v>
      </c>
      <c r="DM131">
        <v>0.23</v>
      </c>
      <c r="DN131">
        <v>13.78037</v>
      </c>
      <c r="DO131">
        <v>11.12068592870542</v>
      </c>
      <c r="DP131">
        <v>1.070544377688286</v>
      </c>
      <c r="DQ131">
        <v>0</v>
      </c>
      <c r="DR131">
        <v>6.538153750000001</v>
      </c>
      <c r="DS131">
        <v>0.07406577861161599</v>
      </c>
      <c r="DT131">
        <v>0.007248897049724184</v>
      </c>
      <c r="DU131">
        <v>1</v>
      </c>
      <c r="DV131">
        <v>1</v>
      </c>
      <c r="DW131">
        <v>2</v>
      </c>
      <c r="DX131" t="s">
        <v>357</v>
      </c>
      <c r="DY131">
        <v>2.98077</v>
      </c>
      <c r="DZ131">
        <v>2.71556</v>
      </c>
      <c r="EA131">
        <v>0.0370879</v>
      </c>
      <c r="EB131">
        <v>0.0321904</v>
      </c>
      <c r="EC131">
        <v>0.0941443</v>
      </c>
      <c r="ED131">
        <v>0.06905459999999999</v>
      </c>
      <c r="EE131">
        <v>30436</v>
      </c>
      <c r="EF131">
        <v>30737.8</v>
      </c>
      <c r="EG131">
        <v>29388.9</v>
      </c>
      <c r="EH131">
        <v>29380.8</v>
      </c>
      <c r="EI131">
        <v>35294.5</v>
      </c>
      <c r="EJ131">
        <v>36353</v>
      </c>
      <c r="EK131">
        <v>41421.8</v>
      </c>
      <c r="EL131">
        <v>41849.4</v>
      </c>
      <c r="EM131">
        <v>1.9548</v>
      </c>
      <c r="EN131">
        <v>1.84343</v>
      </c>
      <c r="EO131">
        <v>0.0257045</v>
      </c>
      <c r="EP131">
        <v>0</v>
      </c>
      <c r="EQ131">
        <v>26.2568</v>
      </c>
      <c r="ER131">
        <v>999.9</v>
      </c>
      <c r="ES131">
        <v>55.5</v>
      </c>
      <c r="ET131">
        <v>31.6</v>
      </c>
      <c r="EU131">
        <v>28.5594</v>
      </c>
      <c r="EV131">
        <v>63.4992</v>
      </c>
      <c r="EW131">
        <v>34.8197</v>
      </c>
      <c r="EX131">
        <v>1</v>
      </c>
      <c r="EY131">
        <v>0.08161590000000001</v>
      </c>
      <c r="EZ131">
        <v>0.996084</v>
      </c>
      <c r="FA131">
        <v>20.3873</v>
      </c>
      <c r="FB131">
        <v>5.21669</v>
      </c>
      <c r="FC131">
        <v>12.0099</v>
      </c>
      <c r="FD131">
        <v>4.98835</v>
      </c>
      <c r="FE131">
        <v>3.28835</v>
      </c>
      <c r="FF131">
        <v>9999</v>
      </c>
      <c r="FG131">
        <v>9999</v>
      </c>
      <c r="FH131">
        <v>9999</v>
      </c>
      <c r="FI131">
        <v>234.3</v>
      </c>
      <c r="FJ131">
        <v>1.86722</v>
      </c>
      <c r="FK131">
        <v>1.8663</v>
      </c>
      <c r="FL131">
        <v>1.86569</v>
      </c>
      <c r="FM131">
        <v>1.86569</v>
      </c>
      <c r="FN131">
        <v>1.8675</v>
      </c>
      <c r="FO131">
        <v>1.86996</v>
      </c>
      <c r="FP131">
        <v>1.86859</v>
      </c>
      <c r="FQ131">
        <v>1.87012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-2.758</v>
      </c>
      <c r="GF131">
        <v>-0.1649</v>
      </c>
      <c r="GG131">
        <v>-2.195102806586654</v>
      </c>
      <c r="GH131">
        <v>-0.004122691595359968</v>
      </c>
      <c r="GI131">
        <v>1.072409145259099E-06</v>
      </c>
      <c r="GJ131">
        <v>-3.02996143763856E-10</v>
      </c>
      <c r="GK131">
        <v>-0.2199643628225807</v>
      </c>
      <c r="GL131">
        <v>-0.007501815610006822</v>
      </c>
      <c r="GM131">
        <v>0.0006897476983249637</v>
      </c>
      <c r="GN131">
        <v>-8.847485469147719E-06</v>
      </c>
      <c r="GO131">
        <v>3</v>
      </c>
      <c r="GP131">
        <v>2326</v>
      </c>
      <c r="GQ131">
        <v>1</v>
      </c>
      <c r="GR131">
        <v>31</v>
      </c>
      <c r="GS131">
        <v>19944.2</v>
      </c>
      <c r="GT131">
        <v>19944.2</v>
      </c>
      <c r="GU131">
        <v>0.389404</v>
      </c>
      <c r="GV131">
        <v>2.27539</v>
      </c>
      <c r="GW131">
        <v>1.39648</v>
      </c>
      <c r="GX131">
        <v>2.35352</v>
      </c>
      <c r="GY131">
        <v>1.49536</v>
      </c>
      <c r="GZ131">
        <v>2.44385</v>
      </c>
      <c r="HA131">
        <v>35.5218</v>
      </c>
      <c r="HB131">
        <v>15.7606</v>
      </c>
      <c r="HC131">
        <v>18</v>
      </c>
      <c r="HD131">
        <v>534.36</v>
      </c>
      <c r="HE131">
        <v>418.922</v>
      </c>
      <c r="HF131">
        <v>25.0008</v>
      </c>
      <c r="HG131">
        <v>28.4704</v>
      </c>
      <c r="HH131">
        <v>30.0003</v>
      </c>
      <c r="HI131">
        <v>28.4135</v>
      </c>
      <c r="HJ131">
        <v>28.3545</v>
      </c>
      <c r="HK131">
        <v>7.78867</v>
      </c>
      <c r="HL131">
        <v>49.6364</v>
      </c>
      <c r="HM131">
        <v>0</v>
      </c>
      <c r="HN131">
        <v>25</v>
      </c>
      <c r="HO131">
        <v>99.1439</v>
      </c>
      <c r="HP131">
        <v>13.3483</v>
      </c>
      <c r="HQ131">
        <v>100.536</v>
      </c>
      <c r="HR131">
        <v>100.527</v>
      </c>
    </row>
    <row r="132" spans="1:226">
      <c r="A132">
        <v>116</v>
      </c>
      <c r="B132">
        <v>1663339596.6</v>
      </c>
      <c r="C132">
        <v>1855.099999904633</v>
      </c>
      <c r="D132" t="s">
        <v>591</v>
      </c>
      <c r="E132" t="s">
        <v>592</v>
      </c>
      <c r="F132">
        <v>5</v>
      </c>
      <c r="G132" t="s">
        <v>552</v>
      </c>
      <c r="H132" t="s">
        <v>354</v>
      </c>
      <c r="I132">
        <v>1663339588.814285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117.2328443481846</v>
      </c>
      <c r="AK132">
        <v>126.995406060606</v>
      </c>
      <c r="AL132">
        <v>-3.200470322927728</v>
      </c>
      <c r="AM132">
        <v>64.86548912729531</v>
      </c>
      <c r="AN132">
        <f>(AP132 - AO132 + BO132*1E3/(8.314*(BQ132+273.15)) * AR132/BN132 * AQ132) * BN132/(100*BB132) * 1000/(1000 - AP132)</f>
        <v>0</v>
      </c>
      <c r="AO132">
        <v>13.28732745320882</v>
      </c>
      <c r="AP132">
        <v>19.84188484848485</v>
      </c>
      <c r="AQ132">
        <v>2.66538203682016E-05</v>
      </c>
      <c r="AR132">
        <v>86.97721277102714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1663339588.814285</v>
      </c>
      <c r="BH132">
        <v>147.3330357142857</v>
      </c>
      <c r="BI132">
        <v>132.1469642857143</v>
      </c>
      <c r="BJ132">
        <v>19.8383</v>
      </c>
      <c r="BK132">
        <v>13.29125714285714</v>
      </c>
      <c r="BL132">
        <v>150.1237142857143</v>
      </c>
      <c r="BM132">
        <v>20.00316785714286</v>
      </c>
      <c r="BN132">
        <v>500.0536071428571</v>
      </c>
      <c r="BO132">
        <v>90.71084642857144</v>
      </c>
      <c r="BP132">
        <v>0.099986225</v>
      </c>
      <c r="BQ132">
        <v>27.08978571428571</v>
      </c>
      <c r="BR132">
        <v>26.67768571428572</v>
      </c>
      <c r="BS132">
        <v>999.9000000000002</v>
      </c>
      <c r="BT132">
        <v>0</v>
      </c>
      <c r="BU132">
        <v>0</v>
      </c>
      <c r="BV132">
        <v>9995.535</v>
      </c>
      <c r="BW132">
        <v>0</v>
      </c>
      <c r="BX132">
        <v>414.2900357142858</v>
      </c>
      <c r="BY132">
        <v>15.18608928571429</v>
      </c>
      <c r="BZ132">
        <v>150.3150714285714</v>
      </c>
      <c r="CA132">
        <v>133.9270714285714</v>
      </c>
      <c r="CB132">
        <v>6.547052499999999</v>
      </c>
      <c r="CC132">
        <v>132.1469642857143</v>
      </c>
      <c r="CD132">
        <v>13.29125714285714</v>
      </c>
      <c r="CE132">
        <v>1.799549285714285</v>
      </c>
      <c r="CF132">
        <v>1.205660357142857</v>
      </c>
      <c r="CG132">
        <v>15.782875</v>
      </c>
      <c r="CH132">
        <v>9.671632857142855</v>
      </c>
      <c r="CI132">
        <v>1500.007142857143</v>
      </c>
      <c r="CJ132">
        <v>0.9730041785714285</v>
      </c>
      <c r="CK132">
        <v>0.026996075</v>
      </c>
      <c r="CL132">
        <v>0</v>
      </c>
      <c r="CM132">
        <v>2.366153571428572</v>
      </c>
      <c r="CN132">
        <v>0</v>
      </c>
      <c r="CO132">
        <v>8605.149285714286</v>
      </c>
      <c r="CP132">
        <v>12533.44642857143</v>
      </c>
      <c r="CQ132">
        <v>36.687</v>
      </c>
      <c r="CR132">
        <v>38.49549999999999</v>
      </c>
      <c r="CS132">
        <v>37.25</v>
      </c>
      <c r="CT132">
        <v>37.625</v>
      </c>
      <c r="CU132">
        <v>36.28985714285714</v>
      </c>
      <c r="CV132">
        <v>1459.51</v>
      </c>
      <c r="CW132">
        <v>40.49714285714286</v>
      </c>
      <c r="CX132">
        <v>0</v>
      </c>
      <c r="CY132">
        <v>1663339596.8</v>
      </c>
      <c r="CZ132">
        <v>0</v>
      </c>
      <c r="DA132">
        <v>0</v>
      </c>
      <c r="DB132" t="s">
        <v>356</v>
      </c>
      <c r="DC132">
        <v>1662142938.1</v>
      </c>
      <c r="DD132">
        <v>1662142938.1</v>
      </c>
      <c r="DE132">
        <v>0</v>
      </c>
      <c r="DF132">
        <v>0.077</v>
      </c>
      <c r="DG132">
        <v>-0.133</v>
      </c>
      <c r="DH132">
        <v>-3.393</v>
      </c>
      <c r="DI132">
        <v>-0.24</v>
      </c>
      <c r="DJ132">
        <v>419</v>
      </c>
      <c r="DK132">
        <v>24</v>
      </c>
      <c r="DL132">
        <v>0.26</v>
      </c>
      <c r="DM132">
        <v>0.23</v>
      </c>
      <c r="DN132">
        <v>14.5289075</v>
      </c>
      <c r="DO132">
        <v>11.37491144465291</v>
      </c>
      <c r="DP132">
        <v>1.095148621509314</v>
      </c>
      <c r="DQ132">
        <v>0</v>
      </c>
      <c r="DR132">
        <v>6.5425045</v>
      </c>
      <c r="DS132">
        <v>0.07739684803000259</v>
      </c>
      <c r="DT132">
        <v>0.007520841359183135</v>
      </c>
      <c r="DU132">
        <v>1</v>
      </c>
      <c r="DV132">
        <v>1</v>
      </c>
      <c r="DW132">
        <v>2</v>
      </c>
      <c r="DX132" t="s">
        <v>357</v>
      </c>
      <c r="DY132">
        <v>2.98077</v>
      </c>
      <c r="DZ132">
        <v>2.71575</v>
      </c>
      <c r="EA132">
        <v>0.0331655</v>
      </c>
      <c r="EB132">
        <v>0.0280233</v>
      </c>
      <c r="EC132">
        <v>0.0941567</v>
      </c>
      <c r="ED132">
        <v>0.0690578</v>
      </c>
      <c r="EE132">
        <v>30559.5</v>
      </c>
      <c r="EF132">
        <v>30869.6</v>
      </c>
      <c r="EG132">
        <v>29388.5</v>
      </c>
      <c r="EH132">
        <v>29380.3</v>
      </c>
      <c r="EI132">
        <v>35293.9</v>
      </c>
      <c r="EJ132">
        <v>36352.3</v>
      </c>
      <c r="EK132">
        <v>41421.7</v>
      </c>
      <c r="EL132">
        <v>41849</v>
      </c>
      <c r="EM132">
        <v>1.95455</v>
      </c>
      <c r="EN132">
        <v>1.84325</v>
      </c>
      <c r="EO132">
        <v>0.0259578</v>
      </c>
      <c r="EP132">
        <v>0</v>
      </c>
      <c r="EQ132">
        <v>26.2596</v>
      </c>
      <c r="ER132">
        <v>999.9</v>
      </c>
      <c r="ES132">
        <v>55.5</v>
      </c>
      <c r="ET132">
        <v>31.6</v>
      </c>
      <c r="EU132">
        <v>28.5626</v>
      </c>
      <c r="EV132">
        <v>63.5092</v>
      </c>
      <c r="EW132">
        <v>34.8357</v>
      </c>
      <c r="EX132">
        <v>1</v>
      </c>
      <c r="EY132">
        <v>0.0819563</v>
      </c>
      <c r="EZ132">
        <v>0.997767</v>
      </c>
      <c r="FA132">
        <v>20.3874</v>
      </c>
      <c r="FB132">
        <v>5.21729</v>
      </c>
      <c r="FC132">
        <v>12.0099</v>
      </c>
      <c r="FD132">
        <v>4.9887</v>
      </c>
      <c r="FE132">
        <v>3.28848</v>
      </c>
      <c r="FF132">
        <v>9999</v>
      </c>
      <c r="FG132">
        <v>9999</v>
      </c>
      <c r="FH132">
        <v>9999</v>
      </c>
      <c r="FI132">
        <v>234.3</v>
      </c>
      <c r="FJ132">
        <v>1.86722</v>
      </c>
      <c r="FK132">
        <v>1.8663</v>
      </c>
      <c r="FL132">
        <v>1.86569</v>
      </c>
      <c r="FM132">
        <v>1.86569</v>
      </c>
      <c r="FN132">
        <v>1.86751</v>
      </c>
      <c r="FO132">
        <v>1.86996</v>
      </c>
      <c r="FP132">
        <v>1.86859</v>
      </c>
      <c r="FQ132">
        <v>1.87011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-2.697</v>
      </c>
      <c r="GF132">
        <v>-0.1648</v>
      </c>
      <c r="GG132">
        <v>-2.195102806586654</v>
      </c>
      <c r="GH132">
        <v>-0.004122691595359968</v>
      </c>
      <c r="GI132">
        <v>1.072409145259099E-06</v>
      </c>
      <c r="GJ132">
        <v>-3.02996143763856E-10</v>
      </c>
      <c r="GK132">
        <v>-0.2199643628225807</v>
      </c>
      <c r="GL132">
        <v>-0.007501815610006822</v>
      </c>
      <c r="GM132">
        <v>0.0006897476983249637</v>
      </c>
      <c r="GN132">
        <v>-8.847485469147719E-06</v>
      </c>
      <c r="GO132">
        <v>3</v>
      </c>
      <c r="GP132">
        <v>2326</v>
      </c>
      <c r="GQ132">
        <v>1</v>
      </c>
      <c r="GR132">
        <v>31</v>
      </c>
      <c r="GS132">
        <v>19944.3</v>
      </c>
      <c r="GT132">
        <v>19944.3</v>
      </c>
      <c r="GU132">
        <v>0.356445</v>
      </c>
      <c r="GV132">
        <v>2.28027</v>
      </c>
      <c r="GW132">
        <v>1.39648</v>
      </c>
      <c r="GX132">
        <v>2.35352</v>
      </c>
      <c r="GY132">
        <v>1.49536</v>
      </c>
      <c r="GZ132">
        <v>2.44385</v>
      </c>
      <c r="HA132">
        <v>35.5218</v>
      </c>
      <c r="HB132">
        <v>15.7606</v>
      </c>
      <c r="HC132">
        <v>18</v>
      </c>
      <c r="HD132">
        <v>534.218</v>
      </c>
      <c r="HE132">
        <v>418.84</v>
      </c>
      <c r="HF132">
        <v>25.0005</v>
      </c>
      <c r="HG132">
        <v>28.473</v>
      </c>
      <c r="HH132">
        <v>30.0002</v>
      </c>
      <c r="HI132">
        <v>28.4165</v>
      </c>
      <c r="HJ132">
        <v>28.3575</v>
      </c>
      <c r="HK132">
        <v>7.13949</v>
      </c>
      <c r="HL132">
        <v>49.6364</v>
      </c>
      <c r="HM132">
        <v>0</v>
      </c>
      <c r="HN132">
        <v>25</v>
      </c>
      <c r="HO132">
        <v>85.7824</v>
      </c>
      <c r="HP132">
        <v>13.3483</v>
      </c>
      <c r="HQ132">
        <v>100.536</v>
      </c>
      <c r="HR132">
        <v>100.525</v>
      </c>
    </row>
    <row r="133" spans="1:226">
      <c r="A133">
        <v>117</v>
      </c>
      <c r="B133">
        <v>1663339601.6</v>
      </c>
      <c r="C133">
        <v>1860.099999904633</v>
      </c>
      <c r="D133" t="s">
        <v>593</v>
      </c>
      <c r="E133" t="s">
        <v>594</v>
      </c>
      <c r="F133">
        <v>5</v>
      </c>
      <c r="G133" t="s">
        <v>552</v>
      </c>
      <c r="H133" t="s">
        <v>354</v>
      </c>
      <c r="I133">
        <v>1663339594.1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101.1220603958538</v>
      </c>
      <c r="AK133">
        <v>111.3447939393939</v>
      </c>
      <c r="AL133">
        <v>-3.106543672254992</v>
      </c>
      <c r="AM133">
        <v>64.86548912729531</v>
      </c>
      <c r="AN133">
        <f>(AP133 - AO133 + BO133*1E3/(8.314*(BQ133+273.15)) * AR133/BN133 * AQ133) * BN133/(100*BB133) * 1000/(1000 - AP133)</f>
        <v>0</v>
      </c>
      <c r="AO133">
        <v>13.28752862939382</v>
      </c>
      <c r="AP133">
        <v>19.84076666666666</v>
      </c>
      <c r="AQ133">
        <v>-2.654156920158697E-05</v>
      </c>
      <c r="AR133">
        <v>86.97721277102714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1663339594.1</v>
      </c>
      <c r="BH133">
        <v>130.8004814814815</v>
      </c>
      <c r="BI133">
        <v>114.8055185185185</v>
      </c>
      <c r="BJ133">
        <v>19.83895555555555</v>
      </c>
      <c r="BK133">
        <v>13.28813333333333</v>
      </c>
      <c r="BL133">
        <v>133.5274814814815</v>
      </c>
      <c r="BM133">
        <v>20.00381111111111</v>
      </c>
      <c r="BN133">
        <v>500.0501111111112</v>
      </c>
      <c r="BO133">
        <v>90.71084074074076</v>
      </c>
      <c r="BP133">
        <v>0.09995704444444443</v>
      </c>
      <c r="BQ133">
        <v>27.08891851851851</v>
      </c>
      <c r="BR133">
        <v>26.6799925925926</v>
      </c>
      <c r="BS133">
        <v>999.9000000000001</v>
      </c>
      <c r="BT133">
        <v>0</v>
      </c>
      <c r="BU133">
        <v>0</v>
      </c>
      <c r="BV133">
        <v>10000.52703703704</v>
      </c>
      <c r="BW133">
        <v>0</v>
      </c>
      <c r="BX133">
        <v>429.8691111111111</v>
      </c>
      <c r="BY133">
        <v>15.99504074074074</v>
      </c>
      <c r="BZ133">
        <v>133.448</v>
      </c>
      <c r="CA133">
        <v>116.3515925925926</v>
      </c>
      <c r="CB133">
        <v>6.550836666666667</v>
      </c>
      <c r="CC133">
        <v>114.8055185185185</v>
      </c>
      <c r="CD133">
        <v>13.28813333333333</v>
      </c>
      <c r="CE133">
        <v>1.799608888888889</v>
      </c>
      <c r="CF133">
        <v>1.205376666666667</v>
      </c>
      <c r="CG133">
        <v>15.78339259259259</v>
      </c>
      <c r="CH133">
        <v>9.668121851851849</v>
      </c>
      <c r="CI133">
        <v>1500.028148148148</v>
      </c>
      <c r="CJ133">
        <v>0.9730021481481481</v>
      </c>
      <c r="CK133">
        <v>0.02699807777777778</v>
      </c>
      <c r="CL133">
        <v>0</v>
      </c>
      <c r="CM133">
        <v>2.412214814814815</v>
      </c>
      <c r="CN133">
        <v>0</v>
      </c>
      <c r="CO133">
        <v>8612.952222222222</v>
      </c>
      <c r="CP133">
        <v>12533.60370370371</v>
      </c>
      <c r="CQ133">
        <v>36.687</v>
      </c>
      <c r="CR133">
        <v>38.49533333333333</v>
      </c>
      <c r="CS133">
        <v>37.25</v>
      </c>
      <c r="CT133">
        <v>37.625</v>
      </c>
      <c r="CU133">
        <v>36.30281481481482</v>
      </c>
      <c r="CV133">
        <v>1459.527407407407</v>
      </c>
      <c r="CW133">
        <v>40.50074074074074</v>
      </c>
      <c r="CX133">
        <v>0</v>
      </c>
      <c r="CY133">
        <v>1663339601.6</v>
      </c>
      <c r="CZ133">
        <v>0</v>
      </c>
      <c r="DA133">
        <v>0</v>
      </c>
      <c r="DB133" t="s">
        <v>356</v>
      </c>
      <c r="DC133">
        <v>1662142938.1</v>
      </c>
      <c r="DD133">
        <v>1662142938.1</v>
      </c>
      <c r="DE133">
        <v>0</v>
      </c>
      <c r="DF133">
        <v>0.077</v>
      </c>
      <c r="DG133">
        <v>-0.133</v>
      </c>
      <c r="DH133">
        <v>-3.393</v>
      </c>
      <c r="DI133">
        <v>-0.24</v>
      </c>
      <c r="DJ133">
        <v>419</v>
      </c>
      <c r="DK133">
        <v>24</v>
      </c>
      <c r="DL133">
        <v>0.26</v>
      </c>
      <c r="DM133">
        <v>0.23</v>
      </c>
      <c r="DN133">
        <v>15.538585</v>
      </c>
      <c r="DO133">
        <v>9.491383114446521</v>
      </c>
      <c r="DP133">
        <v>0.9261973543878216</v>
      </c>
      <c r="DQ133">
        <v>0</v>
      </c>
      <c r="DR133">
        <v>6.5483565</v>
      </c>
      <c r="DS133">
        <v>0.04380923076922708</v>
      </c>
      <c r="DT133">
        <v>0.004650960411570941</v>
      </c>
      <c r="DU133">
        <v>1</v>
      </c>
      <c r="DV133">
        <v>1</v>
      </c>
      <c r="DW133">
        <v>2</v>
      </c>
      <c r="DX133" t="s">
        <v>357</v>
      </c>
      <c r="DY133">
        <v>2.9807</v>
      </c>
      <c r="DZ133">
        <v>2.71553</v>
      </c>
      <c r="EA133">
        <v>0.0292672</v>
      </c>
      <c r="EB133">
        <v>0.0239384</v>
      </c>
      <c r="EC133">
        <v>0.0941582</v>
      </c>
      <c r="ED133">
        <v>0.0690574</v>
      </c>
      <c r="EE133">
        <v>30682.2</v>
      </c>
      <c r="EF133">
        <v>30999.4</v>
      </c>
      <c r="EG133">
        <v>29388</v>
      </c>
      <c r="EH133">
        <v>29380.4</v>
      </c>
      <c r="EI133">
        <v>35293</v>
      </c>
      <c r="EJ133">
        <v>36352.2</v>
      </c>
      <c r="EK133">
        <v>41420.9</v>
      </c>
      <c r="EL133">
        <v>41848.9</v>
      </c>
      <c r="EM133">
        <v>1.95405</v>
      </c>
      <c r="EN133">
        <v>1.84333</v>
      </c>
      <c r="EO133">
        <v>0.0257045</v>
      </c>
      <c r="EP133">
        <v>0</v>
      </c>
      <c r="EQ133">
        <v>26.2604</v>
      </c>
      <c r="ER133">
        <v>999.9</v>
      </c>
      <c r="ES133">
        <v>55.5</v>
      </c>
      <c r="ET133">
        <v>31.6</v>
      </c>
      <c r="EU133">
        <v>28.5589</v>
      </c>
      <c r="EV133">
        <v>63.6992</v>
      </c>
      <c r="EW133">
        <v>34.7796</v>
      </c>
      <c r="EX133">
        <v>1</v>
      </c>
      <c r="EY133">
        <v>0.08193599999999999</v>
      </c>
      <c r="EZ133">
        <v>0.9990520000000001</v>
      </c>
      <c r="FA133">
        <v>20.3874</v>
      </c>
      <c r="FB133">
        <v>5.21669</v>
      </c>
      <c r="FC133">
        <v>12.0099</v>
      </c>
      <c r="FD133">
        <v>4.98855</v>
      </c>
      <c r="FE133">
        <v>3.2883</v>
      </c>
      <c r="FF133">
        <v>9999</v>
      </c>
      <c r="FG133">
        <v>9999</v>
      </c>
      <c r="FH133">
        <v>9999</v>
      </c>
      <c r="FI133">
        <v>234.3</v>
      </c>
      <c r="FJ133">
        <v>1.86722</v>
      </c>
      <c r="FK133">
        <v>1.8663</v>
      </c>
      <c r="FL133">
        <v>1.86569</v>
      </c>
      <c r="FM133">
        <v>1.86569</v>
      </c>
      <c r="FN133">
        <v>1.86752</v>
      </c>
      <c r="FO133">
        <v>1.86996</v>
      </c>
      <c r="FP133">
        <v>1.86859</v>
      </c>
      <c r="FQ133">
        <v>1.87012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-2.637</v>
      </c>
      <c r="GF133">
        <v>-0.1648</v>
      </c>
      <c r="GG133">
        <v>-2.195102806586654</v>
      </c>
      <c r="GH133">
        <v>-0.004122691595359968</v>
      </c>
      <c r="GI133">
        <v>1.072409145259099E-06</v>
      </c>
      <c r="GJ133">
        <v>-3.02996143763856E-10</v>
      </c>
      <c r="GK133">
        <v>-0.2199643628225807</v>
      </c>
      <c r="GL133">
        <v>-0.007501815610006822</v>
      </c>
      <c r="GM133">
        <v>0.0006897476983249637</v>
      </c>
      <c r="GN133">
        <v>-8.847485469147719E-06</v>
      </c>
      <c r="GO133">
        <v>3</v>
      </c>
      <c r="GP133">
        <v>2326</v>
      </c>
      <c r="GQ133">
        <v>1</v>
      </c>
      <c r="GR133">
        <v>31</v>
      </c>
      <c r="GS133">
        <v>19944.4</v>
      </c>
      <c r="GT133">
        <v>19944.4</v>
      </c>
      <c r="GU133">
        <v>0.317383</v>
      </c>
      <c r="GV133">
        <v>2.29248</v>
      </c>
      <c r="GW133">
        <v>1.39648</v>
      </c>
      <c r="GX133">
        <v>2.35474</v>
      </c>
      <c r="GY133">
        <v>1.49536</v>
      </c>
      <c r="GZ133">
        <v>2.43774</v>
      </c>
      <c r="HA133">
        <v>35.5451</v>
      </c>
      <c r="HB133">
        <v>15.7606</v>
      </c>
      <c r="HC133">
        <v>18</v>
      </c>
      <c r="HD133">
        <v>533.902</v>
      </c>
      <c r="HE133">
        <v>418.901</v>
      </c>
      <c r="HF133">
        <v>25.0003</v>
      </c>
      <c r="HG133">
        <v>28.4754</v>
      </c>
      <c r="HH133">
        <v>30.0002</v>
      </c>
      <c r="HI133">
        <v>28.419</v>
      </c>
      <c r="HJ133">
        <v>28.3599</v>
      </c>
      <c r="HK133">
        <v>6.33969</v>
      </c>
      <c r="HL133">
        <v>49.6364</v>
      </c>
      <c r="HM133">
        <v>0</v>
      </c>
      <c r="HN133">
        <v>25</v>
      </c>
      <c r="HO133">
        <v>65.65560000000001</v>
      </c>
      <c r="HP133">
        <v>13.3483</v>
      </c>
      <c r="HQ133">
        <v>100.534</v>
      </c>
      <c r="HR133">
        <v>100.525</v>
      </c>
    </row>
    <row r="134" spans="1:226">
      <c r="A134">
        <v>118</v>
      </c>
      <c r="B134">
        <v>1663339606.6</v>
      </c>
      <c r="C134">
        <v>1865.099999904633</v>
      </c>
      <c r="D134" t="s">
        <v>595</v>
      </c>
      <c r="E134" t="s">
        <v>596</v>
      </c>
      <c r="F134">
        <v>5</v>
      </c>
      <c r="G134" t="s">
        <v>552</v>
      </c>
      <c r="H134" t="s">
        <v>354</v>
      </c>
      <c r="I134">
        <v>1663339598.814285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84.09988380781647</v>
      </c>
      <c r="AK134">
        <v>95.61168060606055</v>
      </c>
      <c r="AL134">
        <v>-3.170075974022041</v>
      </c>
      <c r="AM134">
        <v>64.86548912729531</v>
      </c>
      <c r="AN134">
        <f>(AP134 - AO134 + BO134*1E3/(8.314*(BQ134+273.15)) * AR134/BN134 * AQ134) * BN134/(100*BB134) * 1000/(1000 - AP134)</f>
        <v>0</v>
      </c>
      <c r="AO134">
        <v>13.28834196048436</v>
      </c>
      <c r="AP134">
        <v>19.84537636363637</v>
      </c>
      <c r="AQ134">
        <v>2.294546352091984E-05</v>
      </c>
      <c r="AR134">
        <v>86.97721277102714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1663339598.814285</v>
      </c>
      <c r="BH134">
        <v>116.1922892857143</v>
      </c>
      <c r="BI134">
        <v>99.2583107142857</v>
      </c>
      <c r="BJ134">
        <v>19.84113928571428</v>
      </c>
      <c r="BK134">
        <v>13.28793571428572</v>
      </c>
      <c r="BL134">
        <v>118.8625785714286</v>
      </c>
      <c r="BM134">
        <v>20.00597142857143</v>
      </c>
      <c r="BN134">
        <v>500.0568571428572</v>
      </c>
      <c r="BO134">
        <v>90.71081071428571</v>
      </c>
      <c r="BP134">
        <v>0.0999953107142857</v>
      </c>
      <c r="BQ134">
        <v>27.0883857142857</v>
      </c>
      <c r="BR134">
        <v>26.6801</v>
      </c>
      <c r="BS134">
        <v>999.9000000000002</v>
      </c>
      <c r="BT134">
        <v>0</v>
      </c>
      <c r="BU134">
        <v>0</v>
      </c>
      <c r="BV134">
        <v>10004.14714285714</v>
      </c>
      <c r="BW134">
        <v>0</v>
      </c>
      <c r="BX134">
        <v>429.2904642857143</v>
      </c>
      <c r="BY134">
        <v>16.93400714285714</v>
      </c>
      <c r="BZ134">
        <v>118.5442964285714</v>
      </c>
      <c r="CA134">
        <v>100.5949678571428</v>
      </c>
      <c r="CB134">
        <v>6.553213571428572</v>
      </c>
      <c r="CC134">
        <v>99.2583107142857</v>
      </c>
      <c r="CD134">
        <v>13.28793571428572</v>
      </c>
      <c r="CE134">
        <v>1.799806071428571</v>
      </c>
      <c r="CF134">
        <v>1.205358214285714</v>
      </c>
      <c r="CG134">
        <v>15.78510714285714</v>
      </c>
      <c r="CH134">
        <v>9.667897142857143</v>
      </c>
      <c r="CI134">
        <v>1500.019285714286</v>
      </c>
      <c r="CJ134">
        <v>0.9730023214285713</v>
      </c>
      <c r="CK134">
        <v>0.02699787857142857</v>
      </c>
      <c r="CL134">
        <v>0</v>
      </c>
      <c r="CM134">
        <v>2.358632142857143</v>
      </c>
      <c r="CN134">
        <v>0</v>
      </c>
      <c r="CO134">
        <v>8629.334642857144</v>
      </c>
      <c r="CP134">
        <v>12533.52857142857</v>
      </c>
      <c r="CQ134">
        <v>36.68925</v>
      </c>
      <c r="CR134">
        <v>38.49099999999999</v>
      </c>
      <c r="CS134">
        <v>37.25</v>
      </c>
      <c r="CT134">
        <v>37.625</v>
      </c>
      <c r="CU134">
        <v>36.30757142857143</v>
      </c>
      <c r="CV134">
        <v>1459.519285714286</v>
      </c>
      <c r="CW134">
        <v>40.5</v>
      </c>
      <c r="CX134">
        <v>0</v>
      </c>
      <c r="CY134">
        <v>1663339606.4</v>
      </c>
      <c r="CZ134">
        <v>0</v>
      </c>
      <c r="DA134">
        <v>0</v>
      </c>
      <c r="DB134" t="s">
        <v>356</v>
      </c>
      <c r="DC134">
        <v>1662142938.1</v>
      </c>
      <c r="DD134">
        <v>1662142938.1</v>
      </c>
      <c r="DE134">
        <v>0</v>
      </c>
      <c r="DF134">
        <v>0.077</v>
      </c>
      <c r="DG134">
        <v>-0.133</v>
      </c>
      <c r="DH134">
        <v>-3.393</v>
      </c>
      <c r="DI134">
        <v>-0.24</v>
      </c>
      <c r="DJ134">
        <v>419</v>
      </c>
      <c r="DK134">
        <v>24</v>
      </c>
      <c r="DL134">
        <v>0.26</v>
      </c>
      <c r="DM134">
        <v>0.23</v>
      </c>
      <c r="DN134">
        <v>16.34101463414634</v>
      </c>
      <c r="DO134">
        <v>10.7298543554007</v>
      </c>
      <c r="DP134">
        <v>1.091841844519791</v>
      </c>
      <c r="DQ134">
        <v>0</v>
      </c>
      <c r="DR134">
        <v>6.551449756097561</v>
      </c>
      <c r="DS134">
        <v>0.03095163763068529</v>
      </c>
      <c r="DT134">
        <v>0.003365872834869381</v>
      </c>
      <c r="DU134">
        <v>1</v>
      </c>
      <c r="DV134">
        <v>1</v>
      </c>
      <c r="DW134">
        <v>2</v>
      </c>
      <c r="DX134" t="s">
        <v>357</v>
      </c>
      <c r="DY134">
        <v>2.9807</v>
      </c>
      <c r="DZ134">
        <v>2.7156</v>
      </c>
      <c r="EA134">
        <v>0.025252</v>
      </c>
      <c r="EB134">
        <v>0.0194074</v>
      </c>
      <c r="EC134">
        <v>0.0941719</v>
      </c>
      <c r="ED134">
        <v>0.069063</v>
      </c>
      <c r="EE134">
        <v>30808.7</v>
      </c>
      <c r="EF134">
        <v>31143.3</v>
      </c>
      <c r="EG134">
        <v>29387.6</v>
      </c>
      <c r="EH134">
        <v>29380.4</v>
      </c>
      <c r="EI134">
        <v>35292.2</v>
      </c>
      <c r="EJ134">
        <v>36351.6</v>
      </c>
      <c r="EK134">
        <v>41420.6</v>
      </c>
      <c r="EL134">
        <v>41848.6</v>
      </c>
      <c r="EM134">
        <v>1.95415</v>
      </c>
      <c r="EN134">
        <v>1.8432</v>
      </c>
      <c r="EO134">
        <v>0.025034</v>
      </c>
      <c r="EP134">
        <v>0</v>
      </c>
      <c r="EQ134">
        <v>26.2626</v>
      </c>
      <c r="ER134">
        <v>999.9</v>
      </c>
      <c r="ES134">
        <v>55.5</v>
      </c>
      <c r="ET134">
        <v>31.6</v>
      </c>
      <c r="EU134">
        <v>28.5637</v>
      </c>
      <c r="EV134">
        <v>63.5292</v>
      </c>
      <c r="EW134">
        <v>34.8077</v>
      </c>
      <c r="EX134">
        <v>1</v>
      </c>
      <c r="EY134">
        <v>0.08219509999999999</v>
      </c>
      <c r="EZ134">
        <v>1.0016</v>
      </c>
      <c r="FA134">
        <v>20.3875</v>
      </c>
      <c r="FB134">
        <v>5.21729</v>
      </c>
      <c r="FC134">
        <v>12.0099</v>
      </c>
      <c r="FD134">
        <v>4.98855</v>
      </c>
      <c r="FE134">
        <v>3.2883</v>
      </c>
      <c r="FF134">
        <v>9999</v>
      </c>
      <c r="FG134">
        <v>9999</v>
      </c>
      <c r="FH134">
        <v>9999</v>
      </c>
      <c r="FI134">
        <v>234.3</v>
      </c>
      <c r="FJ134">
        <v>1.86722</v>
      </c>
      <c r="FK134">
        <v>1.8663</v>
      </c>
      <c r="FL134">
        <v>1.86569</v>
      </c>
      <c r="FM134">
        <v>1.86569</v>
      </c>
      <c r="FN134">
        <v>1.86751</v>
      </c>
      <c r="FO134">
        <v>1.86996</v>
      </c>
      <c r="FP134">
        <v>1.86859</v>
      </c>
      <c r="FQ134">
        <v>1.8701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-2.576</v>
      </c>
      <c r="GF134">
        <v>-0.1648</v>
      </c>
      <c r="GG134">
        <v>-2.195102806586654</v>
      </c>
      <c r="GH134">
        <v>-0.004122691595359968</v>
      </c>
      <c r="GI134">
        <v>1.072409145259099E-06</v>
      </c>
      <c r="GJ134">
        <v>-3.02996143763856E-10</v>
      </c>
      <c r="GK134">
        <v>-0.2199643628225807</v>
      </c>
      <c r="GL134">
        <v>-0.007501815610006822</v>
      </c>
      <c r="GM134">
        <v>0.0006897476983249637</v>
      </c>
      <c r="GN134">
        <v>-8.847485469147719E-06</v>
      </c>
      <c r="GO134">
        <v>3</v>
      </c>
      <c r="GP134">
        <v>2326</v>
      </c>
      <c r="GQ134">
        <v>1</v>
      </c>
      <c r="GR134">
        <v>31</v>
      </c>
      <c r="GS134">
        <v>19944.5</v>
      </c>
      <c r="GT134">
        <v>19944.5</v>
      </c>
      <c r="GU134">
        <v>0.283203</v>
      </c>
      <c r="GV134">
        <v>2.29858</v>
      </c>
      <c r="GW134">
        <v>1.39648</v>
      </c>
      <c r="GX134">
        <v>2.35352</v>
      </c>
      <c r="GY134">
        <v>1.49536</v>
      </c>
      <c r="GZ134">
        <v>2.43286</v>
      </c>
      <c r="HA134">
        <v>35.5451</v>
      </c>
      <c r="HB134">
        <v>15.7606</v>
      </c>
      <c r="HC134">
        <v>18</v>
      </c>
      <c r="HD134">
        <v>533.9930000000001</v>
      </c>
      <c r="HE134">
        <v>418.849</v>
      </c>
      <c r="HF134">
        <v>25.0004</v>
      </c>
      <c r="HG134">
        <v>28.4778</v>
      </c>
      <c r="HH134">
        <v>30.0003</v>
      </c>
      <c r="HI134">
        <v>28.4215</v>
      </c>
      <c r="HJ134">
        <v>28.3629</v>
      </c>
      <c r="HK134">
        <v>5.67655</v>
      </c>
      <c r="HL134">
        <v>49.6364</v>
      </c>
      <c r="HM134">
        <v>0</v>
      </c>
      <c r="HN134">
        <v>25</v>
      </c>
      <c r="HO134">
        <v>52.0811</v>
      </c>
      <c r="HP134">
        <v>13.3483</v>
      </c>
      <c r="HQ134">
        <v>100.533</v>
      </c>
      <c r="HR134">
        <v>100.525</v>
      </c>
    </row>
    <row r="135" spans="1:226">
      <c r="A135">
        <v>119</v>
      </c>
      <c r="B135">
        <v>1663339611.6</v>
      </c>
      <c r="C135">
        <v>1870.099999904633</v>
      </c>
      <c r="D135" t="s">
        <v>597</v>
      </c>
      <c r="E135" t="s">
        <v>598</v>
      </c>
      <c r="F135">
        <v>5</v>
      </c>
      <c r="G135" t="s">
        <v>552</v>
      </c>
      <c r="H135" t="s">
        <v>354</v>
      </c>
      <c r="I135">
        <v>1663339604.1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67.00552964447779</v>
      </c>
      <c r="AK135">
        <v>79.57232606060602</v>
      </c>
      <c r="AL135">
        <v>-3.19311010490927</v>
      </c>
      <c r="AM135">
        <v>64.86548912729531</v>
      </c>
      <c r="AN135">
        <f>(AP135 - AO135 + BO135*1E3/(8.314*(BQ135+273.15)) * AR135/BN135 * AQ135) * BN135/(100*BB135) * 1000/(1000 - AP135)</f>
        <v>0</v>
      </c>
      <c r="AO135">
        <v>13.28952636818366</v>
      </c>
      <c r="AP135">
        <v>19.84964242424243</v>
      </c>
      <c r="AQ135">
        <v>1.819182875830309E-05</v>
      </c>
      <c r="AR135">
        <v>86.97721277102714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1663339604.1</v>
      </c>
      <c r="BH135">
        <v>99.80065185185185</v>
      </c>
      <c r="BI135">
        <v>81.78875185185186</v>
      </c>
      <c r="BJ135">
        <v>19.84395555555555</v>
      </c>
      <c r="BK135">
        <v>13.2886962962963</v>
      </c>
      <c r="BL135">
        <v>102.4068</v>
      </c>
      <c r="BM135">
        <v>20.00875555555556</v>
      </c>
      <c r="BN135">
        <v>500.0536296296296</v>
      </c>
      <c r="BO135">
        <v>90.71084814814814</v>
      </c>
      <c r="BP135">
        <v>0.09997156666666666</v>
      </c>
      <c r="BQ135">
        <v>27.08870370370371</v>
      </c>
      <c r="BR135">
        <v>26.677</v>
      </c>
      <c r="BS135">
        <v>999.9000000000001</v>
      </c>
      <c r="BT135">
        <v>0</v>
      </c>
      <c r="BU135">
        <v>0</v>
      </c>
      <c r="BV135">
        <v>9999.393333333333</v>
      </c>
      <c r="BW135">
        <v>0</v>
      </c>
      <c r="BX135">
        <v>426.8210740740741</v>
      </c>
      <c r="BY135">
        <v>18.0119</v>
      </c>
      <c r="BZ135">
        <v>101.8211222222222</v>
      </c>
      <c r="CA135">
        <v>82.89019999999999</v>
      </c>
      <c r="CB135">
        <v>6.555267777777777</v>
      </c>
      <c r="CC135">
        <v>81.78875185185186</v>
      </c>
      <c r="CD135">
        <v>13.2886962962963</v>
      </c>
      <c r="CE135">
        <v>1.800062222222222</v>
      </c>
      <c r="CF135">
        <v>1.205427777777778</v>
      </c>
      <c r="CG135">
        <v>15.78732962962963</v>
      </c>
      <c r="CH135">
        <v>9.668757037037038</v>
      </c>
      <c r="CI135">
        <v>1500.014814814815</v>
      </c>
      <c r="CJ135">
        <v>0.9730036666666666</v>
      </c>
      <c r="CK135">
        <v>0.02699659629629629</v>
      </c>
      <c r="CL135">
        <v>0</v>
      </c>
      <c r="CM135">
        <v>2.352377777777778</v>
      </c>
      <c r="CN135">
        <v>0</v>
      </c>
      <c r="CO135">
        <v>8651.182222222222</v>
      </c>
      <c r="CP135">
        <v>12533.5</v>
      </c>
      <c r="CQ135">
        <v>36.68933333333333</v>
      </c>
      <c r="CR135">
        <v>38.49533333333333</v>
      </c>
      <c r="CS135">
        <v>37.25</v>
      </c>
      <c r="CT135">
        <v>37.625</v>
      </c>
      <c r="CU135">
        <v>36.312</v>
      </c>
      <c r="CV135">
        <v>1459.517037037037</v>
      </c>
      <c r="CW135">
        <v>40.49777777777778</v>
      </c>
      <c r="CX135">
        <v>0</v>
      </c>
      <c r="CY135">
        <v>1663339611.8</v>
      </c>
      <c r="CZ135">
        <v>0</v>
      </c>
      <c r="DA135">
        <v>0</v>
      </c>
      <c r="DB135" t="s">
        <v>356</v>
      </c>
      <c r="DC135">
        <v>1662142938.1</v>
      </c>
      <c r="DD135">
        <v>1662142938.1</v>
      </c>
      <c r="DE135">
        <v>0</v>
      </c>
      <c r="DF135">
        <v>0.077</v>
      </c>
      <c r="DG135">
        <v>-0.133</v>
      </c>
      <c r="DH135">
        <v>-3.393</v>
      </c>
      <c r="DI135">
        <v>-0.24</v>
      </c>
      <c r="DJ135">
        <v>419</v>
      </c>
      <c r="DK135">
        <v>24</v>
      </c>
      <c r="DL135">
        <v>0.26</v>
      </c>
      <c r="DM135">
        <v>0.23</v>
      </c>
      <c r="DN135">
        <v>17.36017804878049</v>
      </c>
      <c r="DO135">
        <v>12.75697630662021</v>
      </c>
      <c r="DP135">
        <v>1.295285926907636</v>
      </c>
      <c r="DQ135">
        <v>0</v>
      </c>
      <c r="DR135">
        <v>6.55409756097561</v>
      </c>
      <c r="DS135">
        <v>0.02482369337978783</v>
      </c>
      <c r="DT135">
        <v>0.002675770033218928</v>
      </c>
      <c r="DU135">
        <v>1</v>
      </c>
      <c r="DV135">
        <v>1</v>
      </c>
      <c r="DW135">
        <v>2</v>
      </c>
      <c r="DX135" t="s">
        <v>357</v>
      </c>
      <c r="DY135">
        <v>2.98071</v>
      </c>
      <c r="DZ135">
        <v>2.71562</v>
      </c>
      <c r="EA135">
        <v>0.021129</v>
      </c>
      <c r="EB135">
        <v>0.0151085</v>
      </c>
      <c r="EC135">
        <v>0.0941843</v>
      </c>
      <c r="ED135">
        <v>0.06906669999999999</v>
      </c>
      <c r="EE135">
        <v>30939.7</v>
      </c>
      <c r="EF135">
        <v>31279.2</v>
      </c>
      <c r="EG135">
        <v>29388.3</v>
      </c>
      <c r="EH135">
        <v>29379.8</v>
      </c>
      <c r="EI135">
        <v>35292.4</v>
      </c>
      <c r="EJ135">
        <v>36350.8</v>
      </c>
      <c r="EK135">
        <v>41421.5</v>
      </c>
      <c r="EL135">
        <v>41847.9</v>
      </c>
      <c r="EM135">
        <v>1.95403</v>
      </c>
      <c r="EN135">
        <v>1.84308</v>
      </c>
      <c r="EO135">
        <v>0.0249296</v>
      </c>
      <c r="EP135">
        <v>0</v>
      </c>
      <c r="EQ135">
        <v>26.2626</v>
      </c>
      <c r="ER135">
        <v>999.9</v>
      </c>
      <c r="ES135">
        <v>55.5</v>
      </c>
      <c r="ET135">
        <v>31.6</v>
      </c>
      <c r="EU135">
        <v>28.5585</v>
      </c>
      <c r="EV135">
        <v>63.5992</v>
      </c>
      <c r="EW135">
        <v>34.7877</v>
      </c>
      <c r="EX135">
        <v>1</v>
      </c>
      <c r="EY135">
        <v>0.08255079999999999</v>
      </c>
      <c r="EZ135">
        <v>1.00405</v>
      </c>
      <c r="FA135">
        <v>20.3874</v>
      </c>
      <c r="FB135">
        <v>5.21579</v>
      </c>
      <c r="FC135">
        <v>12.0099</v>
      </c>
      <c r="FD135">
        <v>4.98815</v>
      </c>
      <c r="FE135">
        <v>3.28813</v>
      </c>
      <c r="FF135">
        <v>9999</v>
      </c>
      <c r="FG135">
        <v>9999</v>
      </c>
      <c r="FH135">
        <v>9999</v>
      </c>
      <c r="FI135">
        <v>234.3</v>
      </c>
      <c r="FJ135">
        <v>1.86722</v>
      </c>
      <c r="FK135">
        <v>1.8663</v>
      </c>
      <c r="FL135">
        <v>1.86569</v>
      </c>
      <c r="FM135">
        <v>1.86569</v>
      </c>
      <c r="FN135">
        <v>1.86751</v>
      </c>
      <c r="FO135">
        <v>1.86996</v>
      </c>
      <c r="FP135">
        <v>1.86859</v>
      </c>
      <c r="FQ135">
        <v>1.87012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-2.514</v>
      </c>
      <c r="GF135">
        <v>-0.1648</v>
      </c>
      <c r="GG135">
        <v>-2.195102806586654</v>
      </c>
      <c r="GH135">
        <v>-0.004122691595359968</v>
      </c>
      <c r="GI135">
        <v>1.072409145259099E-06</v>
      </c>
      <c r="GJ135">
        <v>-3.02996143763856E-10</v>
      </c>
      <c r="GK135">
        <v>-0.2199643628225807</v>
      </c>
      <c r="GL135">
        <v>-0.007501815610006822</v>
      </c>
      <c r="GM135">
        <v>0.0006897476983249637</v>
      </c>
      <c r="GN135">
        <v>-8.847485469147719E-06</v>
      </c>
      <c r="GO135">
        <v>3</v>
      </c>
      <c r="GP135">
        <v>2326</v>
      </c>
      <c r="GQ135">
        <v>1</v>
      </c>
      <c r="GR135">
        <v>31</v>
      </c>
      <c r="GS135">
        <v>19944.6</v>
      </c>
      <c r="GT135">
        <v>19944.6</v>
      </c>
      <c r="GU135">
        <v>0.245361</v>
      </c>
      <c r="GV135">
        <v>2.31323</v>
      </c>
      <c r="GW135">
        <v>1.39648</v>
      </c>
      <c r="GX135">
        <v>2.35352</v>
      </c>
      <c r="GY135">
        <v>1.49536</v>
      </c>
      <c r="GZ135">
        <v>2.41821</v>
      </c>
      <c r="HA135">
        <v>35.5451</v>
      </c>
      <c r="HB135">
        <v>15.7519</v>
      </c>
      <c r="HC135">
        <v>18</v>
      </c>
      <c r="HD135">
        <v>533.934</v>
      </c>
      <c r="HE135">
        <v>418.797</v>
      </c>
      <c r="HF135">
        <v>25.0005</v>
      </c>
      <c r="HG135">
        <v>28.4807</v>
      </c>
      <c r="HH135">
        <v>30.0003</v>
      </c>
      <c r="HI135">
        <v>28.4244</v>
      </c>
      <c r="HJ135">
        <v>28.3659</v>
      </c>
      <c r="HK135">
        <v>4.93607</v>
      </c>
      <c r="HL135">
        <v>49.6364</v>
      </c>
      <c r="HM135">
        <v>0</v>
      </c>
      <c r="HN135">
        <v>25</v>
      </c>
      <c r="HO135">
        <v>32.023</v>
      </c>
      <c r="HP135">
        <v>13.3483</v>
      </c>
      <c r="HQ135">
        <v>100.535</v>
      </c>
      <c r="HR135">
        <v>100.523</v>
      </c>
    </row>
    <row r="136" spans="1:226">
      <c r="A136">
        <v>120</v>
      </c>
      <c r="B136">
        <v>1663339708.6</v>
      </c>
      <c r="C136">
        <v>1967.099999904633</v>
      </c>
      <c r="D136" t="s">
        <v>599</v>
      </c>
      <c r="E136" t="s">
        <v>600</v>
      </c>
      <c r="F136">
        <v>5</v>
      </c>
      <c r="G136" t="s">
        <v>552</v>
      </c>
      <c r="H136" t="s">
        <v>354</v>
      </c>
      <c r="I136">
        <v>1663339700.599999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425.678047813191</v>
      </c>
      <c r="AK136">
        <v>408.0175757575757</v>
      </c>
      <c r="AL136">
        <v>4.577153289576702E-05</v>
      </c>
      <c r="AM136">
        <v>64.86548912729531</v>
      </c>
      <c r="AN136">
        <f>(AP136 - AO136 + BO136*1E3/(8.314*(BQ136+273.15)) * AR136/BN136 * AQ136) * BN136/(100*BB136) * 1000/(1000 - AP136)</f>
        <v>0</v>
      </c>
      <c r="AO136">
        <v>13.20042733437525</v>
      </c>
      <c r="AP136">
        <v>19.87090969696969</v>
      </c>
      <c r="AQ136">
        <v>8.193204742704089E-05</v>
      </c>
      <c r="AR136">
        <v>86.97721277102714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1663339700.599999</v>
      </c>
      <c r="BH136">
        <v>399.9656129032259</v>
      </c>
      <c r="BI136">
        <v>420.0464193548387</v>
      </c>
      <c r="BJ136">
        <v>19.86065806451613</v>
      </c>
      <c r="BK136">
        <v>13.19702580645161</v>
      </c>
      <c r="BL136">
        <v>403.6699677419355</v>
      </c>
      <c r="BM136">
        <v>20.0253129032258</v>
      </c>
      <c r="BN136">
        <v>500.0436774193548</v>
      </c>
      <c r="BO136">
        <v>90.71203225806453</v>
      </c>
      <c r="BP136">
        <v>0.09995821935483871</v>
      </c>
      <c r="BQ136">
        <v>27.0917677419355</v>
      </c>
      <c r="BR136">
        <v>26.61063870967742</v>
      </c>
      <c r="BS136">
        <v>999.9000000000003</v>
      </c>
      <c r="BT136">
        <v>0</v>
      </c>
      <c r="BU136">
        <v>0</v>
      </c>
      <c r="BV136">
        <v>9999.674516129033</v>
      </c>
      <c r="BW136">
        <v>0</v>
      </c>
      <c r="BX136">
        <v>437.3341935483872</v>
      </c>
      <c r="BY136">
        <v>-20.08088387096775</v>
      </c>
      <c r="BZ136">
        <v>408.070129032258</v>
      </c>
      <c r="CA136">
        <v>425.6639032258064</v>
      </c>
      <c r="CB136">
        <v>6.663631612903226</v>
      </c>
      <c r="CC136">
        <v>420.0464193548387</v>
      </c>
      <c r="CD136">
        <v>13.19702580645161</v>
      </c>
      <c r="CE136">
        <v>1.801601290322581</v>
      </c>
      <c r="CF136">
        <v>1.197128064516129</v>
      </c>
      <c r="CG136">
        <v>15.8006870967742</v>
      </c>
      <c r="CH136">
        <v>9.565899032258063</v>
      </c>
      <c r="CI136">
        <v>1500.01129032258</v>
      </c>
      <c r="CJ136">
        <v>0.973008</v>
      </c>
      <c r="CK136">
        <v>0.02699229999999999</v>
      </c>
      <c r="CL136">
        <v>0</v>
      </c>
      <c r="CM136">
        <v>2.309874193548386</v>
      </c>
      <c r="CN136">
        <v>0</v>
      </c>
      <c r="CO136">
        <v>8773.32870967742</v>
      </c>
      <c r="CP136">
        <v>12533.49999999999</v>
      </c>
      <c r="CQ136">
        <v>36.68699999999998</v>
      </c>
      <c r="CR136">
        <v>38.44106451612902</v>
      </c>
      <c r="CS136">
        <v>37.18699999999998</v>
      </c>
      <c r="CT136">
        <v>37.625</v>
      </c>
      <c r="CU136">
        <v>36.3</v>
      </c>
      <c r="CV136">
        <v>1459.521290322581</v>
      </c>
      <c r="CW136">
        <v>40.49</v>
      </c>
      <c r="CX136">
        <v>0</v>
      </c>
      <c r="CY136">
        <v>1663339708.4</v>
      </c>
      <c r="CZ136">
        <v>0</v>
      </c>
      <c r="DA136">
        <v>0</v>
      </c>
      <c r="DB136" t="s">
        <v>356</v>
      </c>
      <c r="DC136">
        <v>1662142938.1</v>
      </c>
      <c r="DD136">
        <v>1662142938.1</v>
      </c>
      <c r="DE136">
        <v>0</v>
      </c>
      <c r="DF136">
        <v>0.077</v>
      </c>
      <c r="DG136">
        <v>-0.133</v>
      </c>
      <c r="DH136">
        <v>-3.393</v>
      </c>
      <c r="DI136">
        <v>-0.24</v>
      </c>
      <c r="DJ136">
        <v>419</v>
      </c>
      <c r="DK136">
        <v>24</v>
      </c>
      <c r="DL136">
        <v>0.26</v>
      </c>
      <c r="DM136">
        <v>0.23</v>
      </c>
      <c r="DN136">
        <v>-20.05229</v>
      </c>
      <c r="DO136">
        <v>-0.5774746716697488</v>
      </c>
      <c r="DP136">
        <v>0.0600059530380112</v>
      </c>
      <c r="DQ136">
        <v>0</v>
      </c>
      <c r="DR136">
        <v>6.661230000000001</v>
      </c>
      <c r="DS136">
        <v>0.04593073170731005</v>
      </c>
      <c r="DT136">
        <v>0.004499543310159336</v>
      </c>
      <c r="DU136">
        <v>1</v>
      </c>
      <c r="DV136">
        <v>1</v>
      </c>
      <c r="DW136">
        <v>2</v>
      </c>
      <c r="DX136" t="s">
        <v>357</v>
      </c>
      <c r="DY136">
        <v>2.9805</v>
      </c>
      <c r="DZ136">
        <v>2.71526</v>
      </c>
      <c r="EA136">
        <v>0.09139369999999999</v>
      </c>
      <c r="EB136">
        <v>0.0932716</v>
      </c>
      <c r="EC136">
        <v>0.0942441</v>
      </c>
      <c r="ED136">
        <v>0.0687174</v>
      </c>
      <c r="EE136">
        <v>28712.9</v>
      </c>
      <c r="EF136">
        <v>28793.5</v>
      </c>
      <c r="EG136">
        <v>29382.8</v>
      </c>
      <c r="EH136">
        <v>29376.8</v>
      </c>
      <c r="EI136">
        <v>35284.9</v>
      </c>
      <c r="EJ136">
        <v>36362.9</v>
      </c>
      <c r="EK136">
        <v>41413.8</v>
      </c>
      <c r="EL136">
        <v>41844.4</v>
      </c>
      <c r="EM136">
        <v>1.95347</v>
      </c>
      <c r="EN136">
        <v>1.8427</v>
      </c>
      <c r="EO136">
        <v>0.0193268</v>
      </c>
      <c r="EP136">
        <v>0</v>
      </c>
      <c r="EQ136">
        <v>26.2818</v>
      </c>
      <c r="ER136">
        <v>999.9</v>
      </c>
      <c r="ES136">
        <v>55.4</v>
      </c>
      <c r="ET136">
        <v>31.7</v>
      </c>
      <c r="EU136">
        <v>28.6697</v>
      </c>
      <c r="EV136">
        <v>63.6192</v>
      </c>
      <c r="EW136">
        <v>34.6114</v>
      </c>
      <c r="EX136">
        <v>1</v>
      </c>
      <c r="EY136">
        <v>0.0887551</v>
      </c>
      <c r="EZ136">
        <v>1.05758</v>
      </c>
      <c r="FA136">
        <v>20.3871</v>
      </c>
      <c r="FB136">
        <v>5.21954</v>
      </c>
      <c r="FC136">
        <v>12.0099</v>
      </c>
      <c r="FD136">
        <v>4.9892</v>
      </c>
      <c r="FE136">
        <v>3.28863</v>
      </c>
      <c r="FF136">
        <v>9999</v>
      </c>
      <c r="FG136">
        <v>9999</v>
      </c>
      <c r="FH136">
        <v>9999</v>
      </c>
      <c r="FI136">
        <v>234.3</v>
      </c>
      <c r="FJ136">
        <v>1.86722</v>
      </c>
      <c r="FK136">
        <v>1.8663</v>
      </c>
      <c r="FL136">
        <v>1.86569</v>
      </c>
      <c r="FM136">
        <v>1.86569</v>
      </c>
      <c r="FN136">
        <v>1.86751</v>
      </c>
      <c r="FO136">
        <v>1.86996</v>
      </c>
      <c r="FP136">
        <v>1.8686</v>
      </c>
      <c r="FQ136">
        <v>1.87012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-3.704</v>
      </c>
      <c r="GF136">
        <v>-0.1645</v>
      </c>
      <c r="GG136">
        <v>-2.195102806586654</v>
      </c>
      <c r="GH136">
        <v>-0.004122691595359968</v>
      </c>
      <c r="GI136">
        <v>1.072409145259099E-06</v>
      </c>
      <c r="GJ136">
        <v>-3.02996143763856E-10</v>
      </c>
      <c r="GK136">
        <v>-0.2199643628225807</v>
      </c>
      <c r="GL136">
        <v>-0.007501815610006822</v>
      </c>
      <c r="GM136">
        <v>0.0006897476983249637</v>
      </c>
      <c r="GN136">
        <v>-8.847485469147719E-06</v>
      </c>
      <c r="GO136">
        <v>3</v>
      </c>
      <c r="GP136">
        <v>2326</v>
      </c>
      <c r="GQ136">
        <v>1</v>
      </c>
      <c r="GR136">
        <v>31</v>
      </c>
      <c r="GS136">
        <v>19946.2</v>
      </c>
      <c r="GT136">
        <v>19946.2</v>
      </c>
      <c r="GU136">
        <v>1.04126</v>
      </c>
      <c r="GV136">
        <v>2.23877</v>
      </c>
      <c r="GW136">
        <v>1.39648</v>
      </c>
      <c r="GX136">
        <v>2.35352</v>
      </c>
      <c r="GY136">
        <v>1.49536</v>
      </c>
      <c r="GZ136">
        <v>2.44141</v>
      </c>
      <c r="HA136">
        <v>35.5915</v>
      </c>
      <c r="HB136">
        <v>15.7431</v>
      </c>
      <c r="HC136">
        <v>18</v>
      </c>
      <c r="HD136">
        <v>534.182</v>
      </c>
      <c r="HE136">
        <v>419.084</v>
      </c>
      <c r="HF136">
        <v>25</v>
      </c>
      <c r="HG136">
        <v>28.5526</v>
      </c>
      <c r="HH136">
        <v>30.0003</v>
      </c>
      <c r="HI136">
        <v>28.4939</v>
      </c>
      <c r="HJ136">
        <v>28.4374</v>
      </c>
      <c r="HK136">
        <v>20.8524</v>
      </c>
      <c r="HL136">
        <v>50.1897</v>
      </c>
      <c r="HM136">
        <v>0</v>
      </c>
      <c r="HN136">
        <v>25</v>
      </c>
      <c r="HO136">
        <v>426.735</v>
      </c>
      <c r="HP136">
        <v>13.2003</v>
      </c>
      <c r="HQ136">
        <v>100.516</v>
      </c>
      <c r="HR136">
        <v>100.514</v>
      </c>
    </row>
    <row r="137" spans="1:226">
      <c r="A137">
        <v>121</v>
      </c>
      <c r="B137">
        <v>1663339713.6</v>
      </c>
      <c r="C137">
        <v>1972.099999904633</v>
      </c>
      <c r="D137" t="s">
        <v>601</v>
      </c>
      <c r="E137" t="s">
        <v>602</v>
      </c>
      <c r="F137">
        <v>5</v>
      </c>
      <c r="G137" t="s">
        <v>552</v>
      </c>
      <c r="H137" t="s">
        <v>354</v>
      </c>
      <c r="I137">
        <v>1663339705.755172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425.7189035916038</v>
      </c>
      <c r="AK137">
        <v>408.1236363636361</v>
      </c>
      <c r="AL137">
        <v>0.03990928440186131</v>
      </c>
      <c r="AM137">
        <v>64.86548912729531</v>
      </c>
      <c r="AN137">
        <f>(AP137 - AO137 + BO137*1E3/(8.314*(BQ137+273.15)) * AR137/BN137 * AQ137) * BN137/(100*BB137) * 1000/(1000 - AP137)</f>
        <v>0</v>
      </c>
      <c r="AO137">
        <v>13.20270884549268</v>
      </c>
      <c r="AP137">
        <v>19.88609515151515</v>
      </c>
      <c r="AQ137">
        <v>0.0002114249219668979</v>
      </c>
      <c r="AR137">
        <v>86.97721277102714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1663339705.755172</v>
      </c>
      <c r="BH137">
        <v>399.9293793103449</v>
      </c>
      <c r="BI137">
        <v>420.2097241379311</v>
      </c>
      <c r="BJ137">
        <v>19.8697</v>
      </c>
      <c r="BK137">
        <v>13.20017931034483</v>
      </c>
      <c r="BL137">
        <v>403.6335862068966</v>
      </c>
      <c r="BM137">
        <v>20.03426896551725</v>
      </c>
      <c r="BN137">
        <v>500.0310344827587</v>
      </c>
      <c r="BO137">
        <v>90.71136896551722</v>
      </c>
      <c r="BP137">
        <v>0.09988930344827586</v>
      </c>
      <c r="BQ137">
        <v>27.0942275862069</v>
      </c>
      <c r="BR137">
        <v>26.60698965517241</v>
      </c>
      <c r="BS137">
        <v>999.9000000000002</v>
      </c>
      <c r="BT137">
        <v>0</v>
      </c>
      <c r="BU137">
        <v>0</v>
      </c>
      <c r="BV137">
        <v>9999.116896551724</v>
      </c>
      <c r="BW137">
        <v>0</v>
      </c>
      <c r="BX137">
        <v>443.1017931034482</v>
      </c>
      <c r="BY137">
        <v>-20.28047586206897</v>
      </c>
      <c r="BZ137">
        <v>408.0369310344827</v>
      </c>
      <c r="CA137">
        <v>425.8308275862069</v>
      </c>
      <c r="CB137">
        <v>6.669522413793104</v>
      </c>
      <c r="CC137">
        <v>420.2097241379311</v>
      </c>
      <c r="CD137">
        <v>13.20017931034483</v>
      </c>
      <c r="CE137">
        <v>1.802407931034483</v>
      </c>
      <c r="CF137">
        <v>1.197405172413793</v>
      </c>
      <c r="CG137">
        <v>15.80768275862069</v>
      </c>
      <c r="CH137">
        <v>9.56934448275862</v>
      </c>
      <c r="CI137">
        <v>1500.015517241379</v>
      </c>
      <c r="CJ137">
        <v>0.973008</v>
      </c>
      <c r="CK137">
        <v>0.0269923</v>
      </c>
      <c r="CL137">
        <v>0</v>
      </c>
      <c r="CM137">
        <v>2.294193103448276</v>
      </c>
      <c r="CN137">
        <v>0</v>
      </c>
      <c r="CO137">
        <v>8787.21275862069</v>
      </c>
      <c r="CP137">
        <v>12533.53448275862</v>
      </c>
      <c r="CQ137">
        <v>36.68699999999999</v>
      </c>
      <c r="CR137">
        <v>38.44568965517242</v>
      </c>
      <c r="CS137">
        <v>37.18699999999999</v>
      </c>
      <c r="CT137">
        <v>37.625</v>
      </c>
      <c r="CU137">
        <v>36.2991724137931</v>
      </c>
      <c r="CV137">
        <v>1459.525517241379</v>
      </c>
      <c r="CW137">
        <v>40.49</v>
      </c>
      <c r="CX137">
        <v>0</v>
      </c>
      <c r="CY137">
        <v>1663339713.8</v>
      </c>
      <c r="CZ137">
        <v>0</v>
      </c>
      <c r="DA137">
        <v>0</v>
      </c>
      <c r="DB137" t="s">
        <v>356</v>
      </c>
      <c r="DC137">
        <v>1662142938.1</v>
      </c>
      <c r="DD137">
        <v>1662142938.1</v>
      </c>
      <c r="DE137">
        <v>0</v>
      </c>
      <c r="DF137">
        <v>0.077</v>
      </c>
      <c r="DG137">
        <v>-0.133</v>
      </c>
      <c r="DH137">
        <v>-3.393</v>
      </c>
      <c r="DI137">
        <v>-0.24</v>
      </c>
      <c r="DJ137">
        <v>419</v>
      </c>
      <c r="DK137">
        <v>24</v>
      </c>
      <c r="DL137">
        <v>0.26</v>
      </c>
      <c r="DM137">
        <v>0.23</v>
      </c>
      <c r="DN137">
        <v>-20.2126675</v>
      </c>
      <c r="DO137">
        <v>-2.369717448405207</v>
      </c>
      <c r="DP137">
        <v>0.378411631948266</v>
      </c>
      <c r="DQ137">
        <v>0</v>
      </c>
      <c r="DR137">
        <v>6.667027250000001</v>
      </c>
      <c r="DS137">
        <v>0.06471253283301116</v>
      </c>
      <c r="DT137">
        <v>0.00650651941805293</v>
      </c>
      <c r="DU137">
        <v>1</v>
      </c>
      <c r="DV137">
        <v>1</v>
      </c>
      <c r="DW137">
        <v>2</v>
      </c>
      <c r="DX137" t="s">
        <v>357</v>
      </c>
      <c r="DY137">
        <v>2.98062</v>
      </c>
      <c r="DZ137">
        <v>2.71557</v>
      </c>
      <c r="EA137">
        <v>0.0914306</v>
      </c>
      <c r="EB137">
        <v>0.0937349</v>
      </c>
      <c r="EC137">
        <v>0.09429220000000001</v>
      </c>
      <c r="ED137">
        <v>0.06872929999999999</v>
      </c>
      <c r="EE137">
        <v>28711.8</v>
      </c>
      <c r="EF137">
        <v>28778.9</v>
      </c>
      <c r="EG137">
        <v>29382.8</v>
      </c>
      <c r="EH137">
        <v>29377</v>
      </c>
      <c r="EI137">
        <v>35283.1</v>
      </c>
      <c r="EJ137">
        <v>36362.7</v>
      </c>
      <c r="EK137">
        <v>41413.9</v>
      </c>
      <c r="EL137">
        <v>41844.7</v>
      </c>
      <c r="EM137">
        <v>1.95365</v>
      </c>
      <c r="EN137">
        <v>1.84242</v>
      </c>
      <c r="EO137">
        <v>0.0196695</v>
      </c>
      <c r="EP137">
        <v>0</v>
      </c>
      <c r="EQ137">
        <v>26.2851</v>
      </c>
      <c r="ER137">
        <v>999.9</v>
      </c>
      <c r="ES137">
        <v>55.4</v>
      </c>
      <c r="ET137">
        <v>31.7</v>
      </c>
      <c r="EU137">
        <v>28.6708</v>
      </c>
      <c r="EV137">
        <v>63.3892</v>
      </c>
      <c r="EW137">
        <v>34.7957</v>
      </c>
      <c r="EX137">
        <v>1</v>
      </c>
      <c r="EY137">
        <v>0.08890240000000001</v>
      </c>
      <c r="EZ137">
        <v>1.05662</v>
      </c>
      <c r="FA137">
        <v>20.3868</v>
      </c>
      <c r="FB137">
        <v>5.21669</v>
      </c>
      <c r="FC137">
        <v>12.0099</v>
      </c>
      <c r="FD137">
        <v>4.9886</v>
      </c>
      <c r="FE137">
        <v>3.28828</v>
      </c>
      <c r="FF137">
        <v>9999</v>
      </c>
      <c r="FG137">
        <v>9999</v>
      </c>
      <c r="FH137">
        <v>9999</v>
      </c>
      <c r="FI137">
        <v>234.3</v>
      </c>
      <c r="FJ137">
        <v>1.86722</v>
      </c>
      <c r="FK137">
        <v>1.8663</v>
      </c>
      <c r="FL137">
        <v>1.86569</v>
      </c>
      <c r="FM137">
        <v>1.86569</v>
      </c>
      <c r="FN137">
        <v>1.86751</v>
      </c>
      <c r="FO137">
        <v>1.86996</v>
      </c>
      <c r="FP137">
        <v>1.86859</v>
      </c>
      <c r="FQ137">
        <v>1.87012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-3.705</v>
      </c>
      <c r="GF137">
        <v>-0.1644</v>
      </c>
      <c r="GG137">
        <v>-2.195102806586654</v>
      </c>
      <c r="GH137">
        <v>-0.004122691595359968</v>
      </c>
      <c r="GI137">
        <v>1.072409145259099E-06</v>
      </c>
      <c r="GJ137">
        <v>-3.02996143763856E-10</v>
      </c>
      <c r="GK137">
        <v>-0.2199643628225807</v>
      </c>
      <c r="GL137">
        <v>-0.007501815610006822</v>
      </c>
      <c r="GM137">
        <v>0.0006897476983249637</v>
      </c>
      <c r="GN137">
        <v>-8.847485469147719E-06</v>
      </c>
      <c r="GO137">
        <v>3</v>
      </c>
      <c r="GP137">
        <v>2326</v>
      </c>
      <c r="GQ137">
        <v>1</v>
      </c>
      <c r="GR137">
        <v>31</v>
      </c>
      <c r="GS137">
        <v>19946.3</v>
      </c>
      <c r="GT137">
        <v>19946.3</v>
      </c>
      <c r="GU137">
        <v>1.06812</v>
      </c>
      <c r="GV137">
        <v>2.23267</v>
      </c>
      <c r="GW137">
        <v>1.39648</v>
      </c>
      <c r="GX137">
        <v>2.35474</v>
      </c>
      <c r="GY137">
        <v>1.49536</v>
      </c>
      <c r="GZ137">
        <v>2.43286</v>
      </c>
      <c r="HA137">
        <v>35.5915</v>
      </c>
      <c r="HB137">
        <v>15.7431</v>
      </c>
      <c r="HC137">
        <v>18</v>
      </c>
      <c r="HD137">
        <v>534.333</v>
      </c>
      <c r="HE137">
        <v>418.948</v>
      </c>
      <c r="HF137">
        <v>24.9998</v>
      </c>
      <c r="HG137">
        <v>28.5569</v>
      </c>
      <c r="HH137">
        <v>30.0003</v>
      </c>
      <c r="HI137">
        <v>28.4976</v>
      </c>
      <c r="HJ137">
        <v>28.441</v>
      </c>
      <c r="HK137">
        <v>21.3858</v>
      </c>
      <c r="HL137">
        <v>50.1897</v>
      </c>
      <c r="HM137">
        <v>0</v>
      </c>
      <c r="HN137">
        <v>25</v>
      </c>
      <c r="HO137">
        <v>440.155</v>
      </c>
      <c r="HP137">
        <v>13.1826</v>
      </c>
      <c r="HQ137">
        <v>100.516</v>
      </c>
      <c r="HR137">
        <v>100.515</v>
      </c>
    </row>
    <row r="138" spans="1:226">
      <c r="A138">
        <v>122</v>
      </c>
      <c r="B138">
        <v>1663339718.6</v>
      </c>
      <c r="C138">
        <v>1977.099999904633</v>
      </c>
      <c r="D138" t="s">
        <v>603</v>
      </c>
      <c r="E138" t="s">
        <v>604</v>
      </c>
      <c r="F138">
        <v>5</v>
      </c>
      <c r="G138" t="s">
        <v>552</v>
      </c>
      <c r="H138" t="s">
        <v>354</v>
      </c>
      <c r="I138">
        <v>1663339710.832142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433.5344758765119</v>
      </c>
      <c r="AK138">
        <v>411.5524363636364</v>
      </c>
      <c r="AL138">
        <v>0.8728346290162829</v>
      </c>
      <c r="AM138">
        <v>64.86548912729531</v>
      </c>
      <c r="AN138">
        <f>(AP138 - AO138 + BO138*1E3/(8.314*(BQ138+273.15)) * AR138/BN138 * AQ138) * BN138/(100*BB138) * 1000/(1000 - AP138)</f>
        <v>0</v>
      </c>
      <c r="AO138">
        <v>13.20618100091219</v>
      </c>
      <c r="AP138">
        <v>19.89156121212121</v>
      </c>
      <c r="AQ138">
        <v>7.093008681187929E-05</v>
      </c>
      <c r="AR138">
        <v>86.97721277102714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1663339710.832142</v>
      </c>
      <c r="BH138">
        <v>400.4207857142857</v>
      </c>
      <c r="BI138">
        <v>423.0704285714286</v>
      </c>
      <c r="BJ138">
        <v>19.87917857142857</v>
      </c>
      <c r="BK138">
        <v>13.20342142857143</v>
      </c>
      <c r="BL138">
        <v>404.1267142857143</v>
      </c>
      <c r="BM138">
        <v>20.04366071428571</v>
      </c>
      <c r="BN138">
        <v>500.0317499999999</v>
      </c>
      <c r="BO138">
        <v>90.71112142857143</v>
      </c>
      <c r="BP138">
        <v>0.09991800714285715</v>
      </c>
      <c r="BQ138">
        <v>27.09533214285715</v>
      </c>
      <c r="BR138">
        <v>26.60520357142857</v>
      </c>
      <c r="BS138">
        <v>999.9000000000002</v>
      </c>
      <c r="BT138">
        <v>0</v>
      </c>
      <c r="BU138">
        <v>0</v>
      </c>
      <c r="BV138">
        <v>9993.817857142858</v>
      </c>
      <c r="BW138">
        <v>0</v>
      </c>
      <c r="BX138">
        <v>445.1354642857142</v>
      </c>
      <c r="BY138">
        <v>-22.64975714285714</v>
      </c>
      <c r="BZ138">
        <v>408.5422857142857</v>
      </c>
      <c r="CA138">
        <v>428.7311785714286</v>
      </c>
      <c r="CB138">
        <v>6.675758214285715</v>
      </c>
      <c r="CC138">
        <v>423.0704285714286</v>
      </c>
      <c r="CD138">
        <v>13.20342142857143</v>
      </c>
      <c r="CE138">
        <v>1.803262857142858</v>
      </c>
      <c r="CF138">
        <v>1.197697142857143</v>
      </c>
      <c r="CG138">
        <v>15.8151</v>
      </c>
      <c r="CH138">
        <v>9.572962857142858</v>
      </c>
      <c r="CI138">
        <v>1500.011428571428</v>
      </c>
      <c r="CJ138">
        <v>0.9730073571428571</v>
      </c>
      <c r="CK138">
        <v>0.02699287857142857</v>
      </c>
      <c r="CL138">
        <v>0</v>
      </c>
      <c r="CM138">
        <v>2.312778571428571</v>
      </c>
      <c r="CN138">
        <v>0</v>
      </c>
      <c r="CO138">
        <v>8801.201428571429</v>
      </c>
      <c r="CP138">
        <v>12533.49285714286</v>
      </c>
      <c r="CQ138">
        <v>36.687</v>
      </c>
      <c r="CR138">
        <v>38.4415</v>
      </c>
      <c r="CS138">
        <v>37.187</v>
      </c>
      <c r="CT138">
        <v>37.62942857142857</v>
      </c>
      <c r="CU138">
        <v>36.29871428571429</v>
      </c>
      <c r="CV138">
        <v>1459.520714285714</v>
      </c>
      <c r="CW138">
        <v>40.49071428571428</v>
      </c>
      <c r="CX138">
        <v>0</v>
      </c>
      <c r="CY138">
        <v>1663339718.6</v>
      </c>
      <c r="CZ138">
        <v>0</v>
      </c>
      <c r="DA138">
        <v>0</v>
      </c>
      <c r="DB138" t="s">
        <v>356</v>
      </c>
      <c r="DC138">
        <v>1662142938.1</v>
      </c>
      <c r="DD138">
        <v>1662142938.1</v>
      </c>
      <c r="DE138">
        <v>0</v>
      </c>
      <c r="DF138">
        <v>0.077</v>
      </c>
      <c r="DG138">
        <v>-0.133</v>
      </c>
      <c r="DH138">
        <v>-3.393</v>
      </c>
      <c r="DI138">
        <v>-0.24</v>
      </c>
      <c r="DJ138">
        <v>419</v>
      </c>
      <c r="DK138">
        <v>24</v>
      </c>
      <c r="DL138">
        <v>0.26</v>
      </c>
      <c r="DM138">
        <v>0.23</v>
      </c>
      <c r="DN138">
        <v>-21.62837317073171</v>
      </c>
      <c r="DO138">
        <v>-21.52211707317078</v>
      </c>
      <c r="DP138">
        <v>2.855994339256567</v>
      </c>
      <c r="DQ138">
        <v>0</v>
      </c>
      <c r="DR138">
        <v>6.672113414634146</v>
      </c>
      <c r="DS138">
        <v>0.07635407665505474</v>
      </c>
      <c r="DT138">
        <v>0.007774903531596987</v>
      </c>
      <c r="DU138">
        <v>1</v>
      </c>
      <c r="DV138">
        <v>1</v>
      </c>
      <c r="DW138">
        <v>2</v>
      </c>
      <c r="DX138" t="s">
        <v>357</v>
      </c>
      <c r="DY138">
        <v>2.98067</v>
      </c>
      <c r="DZ138">
        <v>2.71567</v>
      </c>
      <c r="EA138">
        <v>0.09211809999999999</v>
      </c>
      <c r="EB138">
        <v>0.095952</v>
      </c>
      <c r="EC138">
        <v>0.094309</v>
      </c>
      <c r="ED138">
        <v>0.0687353</v>
      </c>
      <c r="EE138">
        <v>28690.5</v>
      </c>
      <c r="EF138">
        <v>28707.9</v>
      </c>
      <c r="EG138">
        <v>29383.3</v>
      </c>
      <c r="EH138">
        <v>29376.4</v>
      </c>
      <c r="EI138">
        <v>35282.7</v>
      </c>
      <c r="EJ138">
        <v>36361.7</v>
      </c>
      <c r="EK138">
        <v>41414.2</v>
      </c>
      <c r="EL138">
        <v>41843.9</v>
      </c>
      <c r="EM138">
        <v>1.95338</v>
      </c>
      <c r="EN138">
        <v>1.84245</v>
      </c>
      <c r="EO138">
        <v>0.019446</v>
      </c>
      <c r="EP138">
        <v>0</v>
      </c>
      <c r="EQ138">
        <v>26.2874</v>
      </c>
      <c r="ER138">
        <v>999.9</v>
      </c>
      <c r="ES138">
        <v>55.4</v>
      </c>
      <c r="ET138">
        <v>31.7</v>
      </c>
      <c r="EU138">
        <v>28.6713</v>
      </c>
      <c r="EV138">
        <v>63.5192</v>
      </c>
      <c r="EW138">
        <v>34.4071</v>
      </c>
      <c r="EX138">
        <v>1</v>
      </c>
      <c r="EY138">
        <v>0.0892886</v>
      </c>
      <c r="EZ138">
        <v>1.05602</v>
      </c>
      <c r="FA138">
        <v>20.3868</v>
      </c>
      <c r="FB138">
        <v>5.21699</v>
      </c>
      <c r="FC138">
        <v>12.0099</v>
      </c>
      <c r="FD138">
        <v>4.98865</v>
      </c>
      <c r="FE138">
        <v>3.28823</v>
      </c>
      <c r="FF138">
        <v>9999</v>
      </c>
      <c r="FG138">
        <v>9999</v>
      </c>
      <c r="FH138">
        <v>9999</v>
      </c>
      <c r="FI138">
        <v>234.3</v>
      </c>
      <c r="FJ138">
        <v>1.86722</v>
      </c>
      <c r="FK138">
        <v>1.8663</v>
      </c>
      <c r="FL138">
        <v>1.86569</v>
      </c>
      <c r="FM138">
        <v>1.86569</v>
      </c>
      <c r="FN138">
        <v>1.86752</v>
      </c>
      <c r="FO138">
        <v>1.86998</v>
      </c>
      <c r="FP138">
        <v>1.86861</v>
      </c>
      <c r="FQ138">
        <v>1.87012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-3.719</v>
      </c>
      <c r="GF138">
        <v>-0.1643</v>
      </c>
      <c r="GG138">
        <v>-2.195102806586654</v>
      </c>
      <c r="GH138">
        <v>-0.004122691595359968</v>
      </c>
      <c r="GI138">
        <v>1.072409145259099E-06</v>
      </c>
      <c r="GJ138">
        <v>-3.02996143763856E-10</v>
      </c>
      <c r="GK138">
        <v>-0.2199643628225807</v>
      </c>
      <c r="GL138">
        <v>-0.007501815610006822</v>
      </c>
      <c r="GM138">
        <v>0.0006897476983249637</v>
      </c>
      <c r="GN138">
        <v>-8.847485469147719E-06</v>
      </c>
      <c r="GO138">
        <v>3</v>
      </c>
      <c r="GP138">
        <v>2326</v>
      </c>
      <c r="GQ138">
        <v>1</v>
      </c>
      <c r="GR138">
        <v>31</v>
      </c>
      <c r="GS138">
        <v>19946.3</v>
      </c>
      <c r="GT138">
        <v>19946.3</v>
      </c>
      <c r="GU138">
        <v>1.09741</v>
      </c>
      <c r="GV138">
        <v>2.23755</v>
      </c>
      <c r="GW138">
        <v>1.39648</v>
      </c>
      <c r="GX138">
        <v>2.35352</v>
      </c>
      <c r="GY138">
        <v>1.49536</v>
      </c>
      <c r="GZ138">
        <v>2.36816</v>
      </c>
      <c r="HA138">
        <v>35.5915</v>
      </c>
      <c r="HB138">
        <v>15.7344</v>
      </c>
      <c r="HC138">
        <v>18</v>
      </c>
      <c r="HD138">
        <v>534.1799999999999</v>
      </c>
      <c r="HE138">
        <v>418.983</v>
      </c>
      <c r="HF138">
        <v>24.9998</v>
      </c>
      <c r="HG138">
        <v>28.561</v>
      </c>
      <c r="HH138">
        <v>30.0004</v>
      </c>
      <c r="HI138">
        <v>28.5012</v>
      </c>
      <c r="HJ138">
        <v>28.444</v>
      </c>
      <c r="HK138">
        <v>21.9655</v>
      </c>
      <c r="HL138">
        <v>50.1897</v>
      </c>
      <c r="HM138">
        <v>0</v>
      </c>
      <c r="HN138">
        <v>25</v>
      </c>
      <c r="HO138">
        <v>460.198</v>
      </c>
      <c r="HP138">
        <v>13.1677</v>
      </c>
      <c r="HQ138">
        <v>100.518</v>
      </c>
      <c r="HR138">
        <v>100.513</v>
      </c>
    </row>
    <row r="139" spans="1:226">
      <c r="A139">
        <v>123</v>
      </c>
      <c r="B139">
        <v>1663339723.6</v>
      </c>
      <c r="C139">
        <v>1982.099999904633</v>
      </c>
      <c r="D139" t="s">
        <v>605</v>
      </c>
      <c r="E139" t="s">
        <v>606</v>
      </c>
      <c r="F139">
        <v>5</v>
      </c>
      <c r="G139" t="s">
        <v>552</v>
      </c>
      <c r="H139" t="s">
        <v>354</v>
      </c>
      <c r="I139">
        <v>1663339716.1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448.8378248654003</v>
      </c>
      <c r="AK139">
        <v>421.0892545454542</v>
      </c>
      <c r="AL139">
        <v>2.061633768845625</v>
      </c>
      <c r="AM139">
        <v>64.86548912729531</v>
      </c>
      <c r="AN139">
        <f>(AP139 - AO139 + BO139*1E3/(8.314*(BQ139+273.15)) * AR139/BN139 * AQ139) * BN139/(100*BB139) * 1000/(1000 - AP139)</f>
        <v>0</v>
      </c>
      <c r="AO139">
        <v>13.2078857744113</v>
      </c>
      <c r="AP139">
        <v>19.90295090909091</v>
      </c>
      <c r="AQ139">
        <v>0.0001152167820873814</v>
      </c>
      <c r="AR139">
        <v>86.97721277102714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1663339716.1</v>
      </c>
      <c r="BH139">
        <v>403.3232592592592</v>
      </c>
      <c r="BI139">
        <v>431.188037037037</v>
      </c>
      <c r="BJ139">
        <v>19.88968888888889</v>
      </c>
      <c r="BK139">
        <v>13.20626296296297</v>
      </c>
      <c r="BL139">
        <v>407.0391111111111</v>
      </c>
      <c r="BM139">
        <v>20.05405925925925</v>
      </c>
      <c r="BN139">
        <v>500.043</v>
      </c>
      <c r="BO139">
        <v>90.7108925925926</v>
      </c>
      <c r="BP139">
        <v>0.09993411481481483</v>
      </c>
      <c r="BQ139">
        <v>27.0963074074074</v>
      </c>
      <c r="BR139">
        <v>26.60635555555555</v>
      </c>
      <c r="BS139">
        <v>999.9000000000001</v>
      </c>
      <c r="BT139">
        <v>0</v>
      </c>
      <c r="BU139">
        <v>0</v>
      </c>
      <c r="BV139">
        <v>9996.106296296297</v>
      </c>
      <c r="BW139">
        <v>0</v>
      </c>
      <c r="BX139">
        <v>436.3187037037037</v>
      </c>
      <c r="BY139">
        <v>-27.86494814814816</v>
      </c>
      <c r="BZ139">
        <v>411.5079629629629</v>
      </c>
      <c r="CA139">
        <v>436.9586666666667</v>
      </c>
      <c r="CB139">
        <v>6.683417777777778</v>
      </c>
      <c r="CC139">
        <v>431.188037037037</v>
      </c>
      <c r="CD139">
        <v>13.20626296296297</v>
      </c>
      <c r="CE139">
        <v>1.804211111111111</v>
      </c>
      <c r="CF139">
        <v>1.197952592592593</v>
      </c>
      <c r="CG139">
        <v>15.82332222222222</v>
      </c>
      <c r="CH139">
        <v>9.576131481481482</v>
      </c>
      <c r="CI139">
        <v>1500.011851851852</v>
      </c>
      <c r="CJ139">
        <v>0.9730073333333332</v>
      </c>
      <c r="CK139">
        <v>0.0269929</v>
      </c>
      <c r="CL139">
        <v>0</v>
      </c>
      <c r="CM139">
        <v>2.309629629629629</v>
      </c>
      <c r="CN139">
        <v>0</v>
      </c>
      <c r="CO139">
        <v>8813.805185185185</v>
      </c>
      <c r="CP139">
        <v>12533.51111111111</v>
      </c>
      <c r="CQ139">
        <v>36.687</v>
      </c>
      <c r="CR139">
        <v>38.44166666666666</v>
      </c>
      <c r="CS139">
        <v>37.187</v>
      </c>
      <c r="CT139">
        <v>37.63418518518518</v>
      </c>
      <c r="CU139">
        <v>36.29822222222222</v>
      </c>
      <c r="CV139">
        <v>1459.521111111111</v>
      </c>
      <c r="CW139">
        <v>40.49074074074074</v>
      </c>
      <c r="CX139">
        <v>0</v>
      </c>
      <c r="CY139">
        <v>1663339723.4</v>
      </c>
      <c r="CZ139">
        <v>0</v>
      </c>
      <c r="DA139">
        <v>0</v>
      </c>
      <c r="DB139" t="s">
        <v>356</v>
      </c>
      <c r="DC139">
        <v>1662142938.1</v>
      </c>
      <c r="DD139">
        <v>1662142938.1</v>
      </c>
      <c r="DE139">
        <v>0</v>
      </c>
      <c r="DF139">
        <v>0.077</v>
      </c>
      <c r="DG139">
        <v>-0.133</v>
      </c>
      <c r="DH139">
        <v>-3.393</v>
      </c>
      <c r="DI139">
        <v>-0.24</v>
      </c>
      <c r="DJ139">
        <v>419</v>
      </c>
      <c r="DK139">
        <v>24</v>
      </c>
      <c r="DL139">
        <v>0.26</v>
      </c>
      <c r="DM139">
        <v>0.23</v>
      </c>
      <c r="DN139">
        <v>-25.14692439024391</v>
      </c>
      <c r="DO139">
        <v>-56.08531149825787</v>
      </c>
      <c r="DP139">
        <v>6.042759715269034</v>
      </c>
      <c r="DQ139">
        <v>0</v>
      </c>
      <c r="DR139">
        <v>6.678130731707317</v>
      </c>
      <c r="DS139">
        <v>0.08420195121952954</v>
      </c>
      <c r="DT139">
        <v>0.008461814771117501</v>
      </c>
      <c r="DU139">
        <v>1</v>
      </c>
      <c r="DV139">
        <v>1</v>
      </c>
      <c r="DW139">
        <v>2</v>
      </c>
      <c r="DX139" t="s">
        <v>357</v>
      </c>
      <c r="DY139">
        <v>2.98067</v>
      </c>
      <c r="DZ139">
        <v>2.71546</v>
      </c>
      <c r="EA139">
        <v>0.093804</v>
      </c>
      <c r="EB139">
        <v>0.0985915</v>
      </c>
      <c r="EC139">
        <v>0.0943422</v>
      </c>
      <c r="ED139">
        <v>0.0687482</v>
      </c>
      <c r="EE139">
        <v>28637</v>
      </c>
      <c r="EF139">
        <v>28624</v>
      </c>
      <c r="EG139">
        <v>29383.1</v>
      </c>
      <c r="EH139">
        <v>29376.3</v>
      </c>
      <c r="EI139">
        <v>35281.3</v>
      </c>
      <c r="EJ139">
        <v>36361.4</v>
      </c>
      <c r="EK139">
        <v>41414.1</v>
      </c>
      <c r="EL139">
        <v>41844</v>
      </c>
      <c r="EM139">
        <v>1.95338</v>
      </c>
      <c r="EN139">
        <v>1.84247</v>
      </c>
      <c r="EO139">
        <v>0.0192598</v>
      </c>
      <c r="EP139">
        <v>0</v>
      </c>
      <c r="EQ139">
        <v>26.2892</v>
      </c>
      <c r="ER139">
        <v>999.9</v>
      </c>
      <c r="ES139">
        <v>55.4</v>
      </c>
      <c r="ET139">
        <v>31.7</v>
      </c>
      <c r="EU139">
        <v>28.6707</v>
      </c>
      <c r="EV139">
        <v>63.4392</v>
      </c>
      <c r="EW139">
        <v>34.2067</v>
      </c>
      <c r="EX139">
        <v>1</v>
      </c>
      <c r="EY139">
        <v>0.0894411</v>
      </c>
      <c r="EZ139">
        <v>1.05508</v>
      </c>
      <c r="FA139">
        <v>20.3867</v>
      </c>
      <c r="FB139">
        <v>5.21684</v>
      </c>
      <c r="FC139">
        <v>12.0099</v>
      </c>
      <c r="FD139">
        <v>4.98865</v>
      </c>
      <c r="FE139">
        <v>3.28815</v>
      </c>
      <c r="FF139">
        <v>9999</v>
      </c>
      <c r="FG139">
        <v>9999</v>
      </c>
      <c r="FH139">
        <v>9999</v>
      </c>
      <c r="FI139">
        <v>234.3</v>
      </c>
      <c r="FJ139">
        <v>1.86722</v>
      </c>
      <c r="FK139">
        <v>1.8663</v>
      </c>
      <c r="FL139">
        <v>1.86569</v>
      </c>
      <c r="FM139">
        <v>1.86569</v>
      </c>
      <c r="FN139">
        <v>1.86752</v>
      </c>
      <c r="FO139">
        <v>1.86996</v>
      </c>
      <c r="FP139">
        <v>1.86861</v>
      </c>
      <c r="FQ139">
        <v>1.87012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-3.752</v>
      </c>
      <c r="GF139">
        <v>-0.1643</v>
      </c>
      <c r="GG139">
        <v>-2.195102806586654</v>
      </c>
      <c r="GH139">
        <v>-0.004122691595359968</v>
      </c>
      <c r="GI139">
        <v>1.072409145259099E-06</v>
      </c>
      <c r="GJ139">
        <v>-3.02996143763856E-10</v>
      </c>
      <c r="GK139">
        <v>-0.2199643628225807</v>
      </c>
      <c r="GL139">
        <v>-0.007501815610006822</v>
      </c>
      <c r="GM139">
        <v>0.0006897476983249637</v>
      </c>
      <c r="GN139">
        <v>-8.847485469147719E-06</v>
      </c>
      <c r="GO139">
        <v>3</v>
      </c>
      <c r="GP139">
        <v>2326</v>
      </c>
      <c r="GQ139">
        <v>1</v>
      </c>
      <c r="GR139">
        <v>31</v>
      </c>
      <c r="GS139">
        <v>19946.4</v>
      </c>
      <c r="GT139">
        <v>19946.4</v>
      </c>
      <c r="GU139">
        <v>1.13159</v>
      </c>
      <c r="GV139">
        <v>2.24243</v>
      </c>
      <c r="GW139">
        <v>1.39648</v>
      </c>
      <c r="GX139">
        <v>2.35229</v>
      </c>
      <c r="GY139">
        <v>1.49536</v>
      </c>
      <c r="GZ139">
        <v>2.36084</v>
      </c>
      <c r="HA139">
        <v>35.5915</v>
      </c>
      <c r="HB139">
        <v>15.7344</v>
      </c>
      <c r="HC139">
        <v>18</v>
      </c>
      <c r="HD139">
        <v>534.207</v>
      </c>
      <c r="HE139">
        <v>419.019</v>
      </c>
      <c r="HF139">
        <v>24.9997</v>
      </c>
      <c r="HG139">
        <v>28.5642</v>
      </c>
      <c r="HH139">
        <v>30.0003</v>
      </c>
      <c r="HI139">
        <v>28.5042</v>
      </c>
      <c r="HJ139">
        <v>28.4469</v>
      </c>
      <c r="HK139">
        <v>22.6497</v>
      </c>
      <c r="HL139">
        <v>50.1897</v>
      </c>
      <c r="HM139">
        <v>0</v>
      </c>
      <c r="HN139">
        <v>25</v>
      </c>
      <c r="HO139">
        <v>473.726</v>
      </c>
      <c r="HP139">
        <v>13.1473</v>
      </c>
      <c r="HQ139">
        <v>100.517</v>
      </c>
      <c r="HR139">
        <v>100.513</v>
      </c>
    </row>
    <row r="140" spans="1:226">
      <c r="A140">
        <v>124</v>
      </c>
      <c r="B140">
        <v>1663339728.6</v>
      </c>
      <c r="C140">
        <v>1987.099999904633</v>
      </c>
      <c r="D140" t="s">
        <v>607</v>
      </c>
      <c r="E140" t="s">
        <v>608</v>
      </c>
      <c r="F140">
        <v>5</v>
      </c>
      <c r="G140" t="s">
        <v>552</v>
      </c>
      <c r="H140" t="s">
        <v>354</v>
      </c>
      <c r="I140">
        <v>1663339720.814285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465.5875645136028</v>
      </c>
      <c r="AK140">
        <v>434.216103030303</v>
      </c>
      <c r="AL140">
        <v>2.706047904676633</v>
      </c>
      <c r="AM140">
        <v>64.86548912729531</v>
      </c>
      <c r="AN140">
        <f>(AP140 - AO140 + BO140*1E3/(8.314*(BQ140+273.15)) * AR140/BN140 * AQ140) * BN140/(100*BB140) * 1000/(1000 - AP140)</f>
        <v>0</v>
      </c>
      <c r="AO140">
        <v>13.21171438858292</v>
      </c>
      <c r="AP140">
        <v>19.91066181818182</v>
      </c>
      <c r="AQ140">
        <v>4.212782837908084E-05</v>
      </c>
      <c r="AR140">
        <v>86.97721277102714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1663339720.814285</v>
      </c>
      <c r="BH140">
        <v>409.7285714285714</v>
      </c>
      <c r="BI140">
        <v>443.7363928571428</v>
      </c>
      <c r="BJ140">
        <v>19.89800714285714</v>
      </c>
      <c r="BK140">
        <v>13.20877857142857</v>
      </c>
      <c r="BL140">
        <v>413.4663214285715</v>
      </c>
      <c r="BM140">
        <v>20.06230357142857</v>
      </c>
      <c r="BN140">
        <v>500.0543571428572</v>
      </c>
      <c r="BO140">
        <v>90.71068928571428</v>
      </c>
      <c r="BP140">
        <v>0.1000071607142857</v>
      </c>
      <c r="BQ140">
        <v>27.09807142857143</v>
      </c>
      <c r="BR140">
        <v>26.60692142857143</v>
      </c>
      <c r="BS140">
        <v>999.9000000000002</v>
      </c>
      <c r="BT140">
        <v>0</v>
      </c>
      <c r="BU140">
        <v>0</v>
      </c>
      <c r="BV140">
        <v>9999.306071428573</v>
      </c>
      <c r="BW140">
        <v>0</v>
      </c>
      <c r="BX140">
        <v>430.53125</v>
      </c>
      <c r="BY140">
        <v>-34.00790714285714</v>
      </c>
      <c r="BZ140">
        <v>418.0469642857142</v>
      </c>
      <c r="CA140">
        <v>449.6761071428572</v>
      </c>
      <c r="CB140">
        <v>6.689215357142857</v>
      </c>
      <c r="CC140">
        <v>443.7363928571428</v>
      </c>
      <c r="CD140">
        <v>13.20877857142857</v>
      </c>
      <c r="CE140">
        <v>1.804961071428571</v>
      </c>
      <c r="CF140">
        <v>1.198178214285714</v>
      </c>
      <c r="CG140">
        <v>15.829825</v>
      </c>
      <c r="CH140">
        <v>9.578938571428571</v>
      </c>
      <c r="CI140">
        <v>1500.004642857142</v>
      </c>
      <c r="CJ140">
        <v>0.9730071428571428</v>
      </c>
      <c r="CK140">
        <v>0.02699307142857143</v>
      </c>
      <c r="CL140">
        <v>0</v>
      </c>
      <c r="CM140">
        <v>2.258882142857142</v>
      </c>
      <c r="CN140">
        <v>0</v>
      </c>
      <c r="CO140">
        <v>8822.757857142857</v>
      </c>
      <c r="CP140">
        <v>12533.45</v>
      </c>
      <c r="CQ140">
        <v>36.687</v>
      </c>
      <c r="CR140">
        <v>38.44375</v>
      </c>
      <c r="CS140">
        <v>37.187</v>
      </c>
      <c r="CT140">
        <v>37.64271428571428</v>
      </c>
      <c r="CU140">
        <v>36.29871428571429</v>
      </c>
      <c r="CV140">
        <v>1459.513928571429</v>
      </c>
      <c r="CW140">
        <v>40.49071428571428</v>
      </c>
      <c r="CX140">
        <v>0</v>
      </c>
      <c r="CY140">
        <v>1663339728.8</v>
      </c>
      <c r="CZ140">
        <v>0</v>
      </c>
      <c r="DA140">
        <v>0</v>
      </c>
      <c r="DB140" t="s">
        <v>356</v>
      </c>
      <c r="DC140">
        <v>1662142938.1</v>
      </c>
      <c r="DD140">
        <v>1662142938.1</v>
      </c>
      <c r="DE140">
        <v>0</v>
      </c>
      <c r="DF140">
        <v>0.077</v>
      </c>
      <c r="DG140">
        <v>-0.133</v>
      </c>
      <c r="DH140">
        <v>-3.393</v>
      </c>
      <c r="DI140">
        <v>-0.24</v>
      </c>
      <c r="DJ140">
        <v>419</v>
      </c>
      <c r="DK140">
        <v>24</v>
      </c>
      <c r="DL140">
        <v>0.26</v>
      </c>
      <c r="DM140">
        <v>0.23</v>
      </c>
      <c r="DN140">
        <v>-30.73291</v>
      </c>
      <c r="DO140">
        <v>-79.50345365853653</v>
      </c>
      <c r="DP140">
        <v>7.730059912794984</v>
      </c>
      <c r="DQ140">
        <v>0</v>
      </c>
      <c r="DR140">
        <v>6.686066249999999</v>
      </c>
      <c r="DS140">
        <v>0.07527883677296107</v>
      </c>
      <c r="DT140">
        <v>0.007343756085103896</v>
      </c>
      <c r="DU140">
        <v>1</v>
      </c>
      <c r="DV140">
        <v>1</v>
      </c>
      <c r="DW140">
        <v>2</v>
      </c>
      <c r="DX140" t="s">
        <v>357</v>
      </c>
      <c r="DY140">
        <v>2.98073</v>
      </c>
      <c r="DZ140">
        <v>2.71583</v>
      </c>
      <c r="EA140">
        <v>0.0960399</v>
      </c>
      <c r="EB140">
        <v>0.101313</v>
      </c>
      <c r="EC140">
        <v>0.0943712</v>
      </c>
      <c r="ED140">
        <v>0.0687483</v>
      </c>
      <c r="EE140">
        <v>28565.6</v>
      </c>
      <c r="EF140">
        <v>28537.3</v>
      </c>
      <c r="EG140">
        <v>29382.4</v>
      </c>
      <c r="EH140">
        <v>29376.1</v>
      </c>
      <c r="EI140">
        <v>35279.8</v>
      </c>
      <c r="EJ140">
        <v>36361.1</v>
      </c>
      <c r="EK140">
        <v>41413.6</v>
      </c>
      <c r="EL140">
        <v>41843.6</v>
      </c>
      <c r="EM140">
        <v>1.9536</v>
      </c>
      <c r="EN140">
        <v>1.8424</v>
      </c>
      <c r="EO140">
        <v>0.019595</v>
      </c>
      <c r="EP140">
        <v>0</v>
      </c>
      <c r="EQ140">
        <v>26.2915</v>
      </c>
      <c r="ER140">
        <v>999.9</v>
      </c>
      <c r="ES140">
        <v>55.4</v>
      </c>
      <c r="ET140">
        <v>31.7</v>
      </c>
      <c r="EU140">
        <v>28.6703</v>
      </c>
      <c r="EV140">
        <v>63.5092</v>
      </c>
      <c r="EW140">
        <v>34.4792</v>
      </c>
      <c r="EX140">
        <v>1</v>
      </c>
      <c r="EY140">
        <v>0.0896291</v>
      </c>
      <c r="EZ140">
        <v>1.05423</v>
      </c>
      <c r="FA140">
        <v>20.3869</v>
      </c>
      <c r="FB140">
        <v>5.21759</v>
      </c>
      <c r="FC140">
        <v>12.0099</v>
      </c>
      <c r="FD140">
        <v>4.9889</v>
      </c>
      <c r="FE140">
        <v>3.28833</v>
      </c>
      <c r="FF140">
        <v>9999</v>
      </c>
      <c r="FG140">
        <v>9999</v>
      </c>
      <c r="FH140">
        <v>9999</v>
      </c>
      <c r="FI140">
        <v>234.3</v>
      </c>
      <c r="FJ140">
        <v>1.86722</v>
      </c>
      <c r="FK140">
        <v>1.8663</v>
      </c>
      <c r="FL140">
        <v>1.8657</v>
      </c>
      <c r="FM140">
        <v>1.86569</v>
      </c>
      <c r="FN140">
        <v>1.86752</v>
      </c>
      <c r="FO140">
        <v>1.86997</v>
      </c>
      <c r="FP140">
        <v>1.8686</v>
      </c>
      <c r="FQ140">
        <v>1.87012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-3.796</v>
      </c>
      <c r="GF140">
        <v>-0.1641</v>
      </c>
      <c r="GG140">
        <v>-2.195102806586654</v>
      </c>
      <c r="GH140">
        <v>-0.004122691595359968</v>
      </c>
      <c r="GI140">
        <v>1.072409145259099E-06</v>
      </c>
      <c r="GJ140">
        <v>-3.02996143763856E-10</v>
      </c>
      <c r="GK140">
        <v>-0.2199643628225807</v>
      </c>
      <c r="GL140">
        <v>-0.007501815610006822</v>
      </c>
      <c r="GM140">
        <v>0.0006897476983249637</v>
      </c>
      <c r="GN140">
        <v>-8.847485469147719E-06</v>
      </c>
      <c r="GO140">
        <v>3</v>
      </c>
      <c r="GP140">
        <v>2326</v>
      </c>
      <c r="GQ140">
        <v>1</v>
      </c>
      <c r="GR140">
        <v>31</v>
      </c>
      <c r="GS140">
        <v>19946.5</v>
      </c>
      <c r="GT140">
        <v>19946.5</v>
      </c>
      <c r="GU140">
        <v>1.16089</v>
      </c>
      <c r="GV140">
        <v>2.23633</v>
      </c>
      <c r="GW140">
        <v>1.39648</v>
      </c>
      <c r="GX140">
        <v>2.35352</v>
      </c>
      <c r="GY140">
        <v>1.49536</v>
      </c>
      <c r="GZ140">
        <v>2.39258</v>
      </c>
      <c r="HA140">
        <v>35.6148</v>
      </c>
      <c r="HB140">
        <v>15.7256</v>
      </c>
      <c r="HC140">
        <v>18</v>
      </c>
      <c r="HD140">
        <v>534.389</v>
      </c>
      <c r="HE140">
        <v>418.996</v>
      </c>
      <c r="HF140">
        <v>24.9998</v>
      </c>
      <c r="HG140">
        <v>28.5677</v>
      </c>
      <c r="HH140">
        <v>30.0003</v>
      </c>
      <c r="HI140">
        <v>28.5077</v>
      </c>
      <c r="HJ140">
        <v>28.4498</v>
      </c>
      <c r="HK140">
        <v>23.2536</v>
      </c>
      <c r="HL140">
        <v>50.1897</v>
      </c>
      <c r="HM140">
        <v>0</v>
      </c>
      <c r="HN140">
        <v>25</v>
      </c>
      <c r="HO140">
        <v>493.814</v>
      </c>
      <c r="HP140">
        <v>13.1232</v>
      </c>
      <c r="HQ140">
        <v>100.515</v>
      </c>
      <c r="HR140">
        <v>100.512</v>
      </c>
    </row>
    <row r="141" spans="1:226">
      <c r="A141">
        <v>125</v>
      </c>
      <c r="B141">
        <v>1663339733.6</v>
      </c>
      <c r="C141">
        <v>1992.099999904633</v>
      </c>
      <c r="D141" t="s">
        <v>609</v>
      </c>
      <c r="E141" t="s">
        <v>610</v>
      </c>
      <c r="F141">
        <v>5</v>
      </c>
      <c r="G141" t="s">
        <v>552</v>
      </c>
      <c r="H141" t="s">
        <v>354</v>
      </c>
      <c r="I141">
        <v>1663339726.1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482.5500133619819</v>
      </c>
      <c r="AK141">
        <v>449.2786848484846</v>
      </c>
      <c r="AL141">
        <v>3.056083920883959</v>
      </c>
      <c r="AM141">
        <v>64.86548912729531</v>
      </c>
      <c r="AN141">
        <f>(AP141 - AO141 + BO141*1E3/(8.314*(BQ141+273.15)) * AR141/BN141 * AQ141) * BN141/(100*BB141) * 1000/(1000 - AP141)</f>
        <v>0</v>
      </c>
      <c r="AO141">
        <v>13.21215559123618</v>
      </c>
      <c r="AP141">
        <v>19.91806181818182</v>
      </c>
      <c r="AQ141">
        <v>7.427012680879904E-05</v>
      </c>
      <c r="AR141">
        <v>86.97721277102714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1663339726.1</v>
      </c>
      <c r="BH141">
        <v>421.0254814814815</v>
      </c>
      <c r="BI141">
        <v>460.6953703703704</v>
      </c>
      <c r="BJ141">
        <v>19.9067962962963</v>
      </c>
      <c r="BK141">
        <v>13.21064814814815</v>
      </c>
      <c r="BL141">
        <v>424.8015925925926</v>
      </c>
      <c r="BM141">
        <v>20.07100370370371</v>
      </c>
      <c r="BN141">
        <v>500.0619259259259</v>
      </c>
      <c r="BO141">
        <v>90.71116296296296</v>
      </c>
      <c r="BP141">
        <v>0.09999441481481482</v>
      </c>
      <c r="BQ141">
        <v>27.10047407407408</v>
      </c>
      <c r="BR141">
        <v>26.60650370370371</v>
      </c>
      <c r="BS141">
        <v>999.9000000000001</v>
      </c>
      <c r="BT141">
        <v>0</v>
      </c>
      <c r="BU141">
        <v>0</v>
      </c>
      <c r="BV141">
        <v>10003.79666666667</v>
      </c>
      <c r="BW141">
        <v>0</v>
      </c>
      <c r="BX141">
        <v>422.7858518518518</v>
      </c>
      <c r="BY141">
        <v>-39.66994814814815</v>
      </c>
      <c r="BZ141">
        <v>429.5770740740741</v>
      </c>
      <c r="CA141">
        <v>466.8629259259259</v>
      </c>
      <c r="CB141">
        <v>6.696132962962963</v>
      </c>
      <c r="CC141">
        <v>460.6953703703704</v>
      </c>
      <c r="CD141">
        <v>13.21064814814815</v>
      </c>
      <c r="CE141">
        <v>1.805767777777778</v>
      </c>
      <c r="CF141">
        <v>1.198353333333333</v>
      </c>
      <c r="CG141">
        <v>15.83680740740741</v>
      </c>
      <c r="CH141">
        <v>9.581117777777777</v>
      </c>
      <c r="CI141">
        <v>1500.004814814815</v>
      </c>
      <c r="CJ141">
        <v>0.9730075555555554</v>
      </c>
      <c r="CK141">
        <v>0.0269927</v>
      </c>
      <c r="CL141">
        <v>0</v>
      </c>
      <c r="CM141">
        <v>2.295477777777778</v>
      </c>
      <c r="CN141">
        <v>0</v>
      </c>
      <c r="CO141">
        <v>8841.355185185184</v>
      </c>
      <c r="CP141">
        <v>12533.45925925926</v>
      </c>
      <c r="CQ141">
        <v>36.687</v>
      </c>
      <c r="CR141">
        <v>38.44166666666666</v>
      </c>
      <c r="CS141">
        <v>37.187</v>
      </c>
      <c r="CT141">
        <v>37.63877777777778</v>
      </c>
      <c r="CU141">
        <v>36.30051851851852</v>
      </c>
      <c r="CV141">
        <v>1459.514814814815</v>
      </c>
      <c r="CW141">
        <v>40.49</v>
      </c>
      <c r="CX141">
        <v>0</v>
      </c>
      <c r="CY141">
        <v>1663339733.6</v>
      </c>
      <c r="CZ141">
        <v>0</v>
      </c>
      <c r="DA141">
        <v>0</v>
      </c>
      <c r="DB141" t="s">
        <v>356</v>
      </c>
      <c r="DC141">
        <v>1662142938.1</v>
      </c>
      <c r="DD141">
        <v>1662142938.1</v>
      </c>
      <c r="DE141">
        <v>0</v>
      </c>
      <c r="DF141">
        <v>0.077</v>
      </c>
      <c r="DG141">
        <v>-0.133</v>
      </c>
      <c r="DH141">
        <v>-3.393</v>
      </c>
      <c r="DI141">
        <v>-0.24</v>
      </c>
      <c r="DJ141">
        <v>419</v>
      </c>
      <c r="DK141">
        <v>24</v>
      </c>
      <c r="DL141">
        <v>0.26</v>
      </c>
      <c r="DM141">
        <v>0.23</v>
      </c>
      <c r="DN141">
        <v>-35.42879756097561</v>
      </c>
      <c r="DO141">
        <v>-67.94998118466901</v>
      </c>
      <c r="DP141">
        <v>6.898216729387662</v>
      </c>
      <c r="DQ141">
        <v>0</v>
      </c>
      <c r="DR141">
        <v>6.691699024390246</v>
      </c>
      <c r="DS141">
        <v>0.0764078048780705</v>
      </c>
      <c r="DT141">
        <v>0.007597834031815586</v>
      </c>
      <c r="DU141">
        <v>1</v>
      </c>
      <c r="DV141">
        <v>1</v>
      </c>
      <c r="DW141">
        <v>2</v>
      </c>
      <c r="DX141" t="s">
        <v>357</v>
      </c>
      <c r="DY141">
        <v>2.98067</v>
      </c>
      <c r="DZ141">
        <v>2.71556</v>
      </c>
      <c r="EA141">
        <v>0.0985352</v>
      </c>
      <c r="EB141">
        <v>0.103991</v>
      </c>
      <c r="EC141">
        <v>0.0943962</v>
      </c>
      <c r="ED141">
        <v>0.068733</v>
      </c>
      <c r="EE141">
        <v>28486.8</v>
      </c>
      <c r="EF141">
        <v>28452.2</v>
      </c>
      <c r="EG141">
        <v>29382.5</v>
      </c>
      <c r="EH141">
        <v>29376.1</v>
      </c>
      <c r="EI141">
        <v>35278.7</v>
      </c>
      <c r="EJ141">
        <v>36361.9</v>
      </c>
      <c r="EK141">
        <v>41413.3</v>
      </c>
      <c r="EL141">
        <v>41843.8</v>
      </c>
      <c r="EM141">
        <v>1.9534</v>
      </c>
      <c r="EN141">
        <v>1.8424</v>
      </c>
      <c r="EO141">
        <v>0.0189766</v>
      </c>
      <c r="EP141">
        <v>0</v>
      </c>
      <c r="EQ141">
        <v>26.2929</v>
      </c>
      <c r="ER141">
        <v>999.9</v>
      </c>
      <c r="ES141">
        <v>55.4</v>
      </c>
      <c r="ET141">
        <v>31.7</v>
      </c>
      <c r="EU141">
        <v>28.6706</v>
      </c>
      <c r="EV141">
        <v>63.3092</v>
      </c>
      <c r="EW141">
        <v>34.2748</v>
      </c>
      <c r="EX141">
        <v>1</v>
      </c>
      <c r="EY141">
        <v>0.0898933</v>
      </c>
      <c r="EZ141">
        <v>1.05501</v>
      </c>
      <c r="FA141">
        <v>20.3869</v>
      </c>
      <c r="FB141">
        <v>5.21669</v>
      </c>
      <c r="FC141">
        <v>12.0099</v>
      </c>
      <c r="FD141">
        <v>4.98845</v>
      </c>
      <c r="FE141">
        <v>3.28833</v>
      </c>
      <c r="FF141">
        <v>9999</v>
      </c>
      <c r="FG141">
        <v>9999</v>
      </c>
      <c r="FH141">
        <v>9999</v>
      </c>
      <c r="FI141">
        <v>234.3</v>
      </c>
      <c r="FJ141">
        <v>1.86722</v>
      </c>
      <c r="FK141">
        <v>1.8663</v>
      </c>
      <c r="FL141">
        <v>1.8657</v>
      </c>
      <c r="FM141">
        <v>1.86569</v>
      </c>
      <c r="FN141">
        <v>1.86752</v>
      </c>
      <c r="FO141">
        <v>1.86997</v>
      </c>
      <c r="FP141">
        <v>1.86861</v>
      </c>
      <c r="FQ141">
        <v>1.87012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-3.846</v>
      </c>
      <c r="GF141">
        <v>-0.1641</v>
      </c>
      <c r="GG141">
        <v>-2.195102806586654</v>
      </c>
      <c r="GH141">
        <v>-0.004122691595359968</v>
      </c>
      <c r="GI141">
        <v>1.072409145259099E-06</v>
      </c>
      <c r="GJ141">
        <v>-3.02996143763856E-10</v>
      </c>
      <c r="GK141">
        <v>-0.2199643628225807</v>
      </c>
      <c r="GL141">
        <v>-0.007501815610006822</v>
      </c>
      <c r="GM141">
        <v>0.0006897476983249637</v>
      </c>
      <c r="GN141">
        <v>-8.847485469147719E-06</v>
      </c>
      <c r="GO141">
        <v>3</v>
      </c>
      <c r="GP141">
        <v>2326</v>
      </c>
      <c r="GQ141">
        <v>1</v>
      </c>
      <c r="GR141">
        <v>31</v>
      </c>
      <c r="GS141">
        <v>19946.6</v>
      </c>
      <c r="GT141">
        <v>19946.6</v>
      </c>
      <c r="GU141">
        <v>1.19507</v>
      </c>
      <c r="GV141">
        <v>2.23755</v>
      </c>
      <c r="GW141">
        <v>1.39648</v>
      </c>
      <c r="GX141">
        <v>2.35352</v>
      </c>
      <c r="GY141">
        <v>1.49536</v>
      </c>
      <c r="GZ141">
        <v>2.37427</v>
      </c>
      <c r="HA141">
        <v>35.6148</v>
      </c>
      <c r="HB141">
        <v>15.7256</v>
      </c>
      <c r="HC141">
        <v>18</v>
      </c>
      <c r="HD141">
        <v>534.283</v>
      </c>
      <c r="HE141">
        <v>419.022</v>
      </c>
      <c r="HF141">
        <v>25</v>
      </c>
      <c r="HG141">
        <v>28.5715</v>
      </c>
      <c r="HH141">
        <v>30.0002</v>
      </c>
      <c r="HI141">
        <v>28.5109</v>
      </c>
      <c r="HJ141">
        <v>28.4536</v>
      </c>
      <c r="HK141">
        <v>23.9319</v>
      </c>
      <c r="HL141">
        <v>50.4664</v>
      </c>
      <c r="HM141">
        <v>0</v>
      </c>
      <c r="HN141">
        <v>25</v>
      </c>
      <c r="HO141">
        <v>507.295</v>
      </c>
      <c r="HP141">
        <v>13.1005</v>
      </c>
      <c r="HQ141">
        <v>100.515</v>
      </c>
      <c r="HR141">
        <v>100.512</v>
      </c>
    </row>
    <row r="142" spans="1:226">
      <c r="A142">
        <v>126</v>
      </c>
      <c r="B142">
        <v>1663339738.6</v>
      </c>
      <c r="C142">
        <v>1997.099999904633</v>
      </c>
      <c r="D142" t="s">
        <v>611</v>
      </c>
      <c r="E142" t="s">
        <v>612</v>
      </c>
      <c r="F142">
        <v>5</v>
      </c>
      <c r="G142" t="s">
        <v>552</v>
      </c>
      <c r="H142" t="s">
        <v>354</v>
      </c>
      <c r="I142">
        <v>1663339730.814285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499.8459621609688</v>
      </c>
      <c r="AK142">
        <v>465.3158242424242</v>
      </c>
      <c r="AL142">
        <v>3.220716424579811</v>
      </c>
      <c r="AM142">
        <v>64.86548912729531</v>
      </c>
      <c r="AN142">
        <f>(AP142 - AO142 + BO142*1E3/(8.314*(BQ142+273.15)) * AR142/BN142 * AQ142) * BN142/(100*BB142) * 1000/(1000 - AP142)</f>
        <v>0</v>
      </c>
      <c r="AO142">
        <v>13.18508510931313</v>
      </c>
      <c r="AP142">
        <v>19.91788606060605</v>
      </c>
      <c r="AQ142">
        <v>9.412951403838726E-06</v>
      </c>
      <c r="AR142">
        <v>86.97721277102714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1663339730.814285</v>
      </c>
      <c r="BH142">
        <v>433.9587857142857</v>
      </c>
      <c r="BI142">
        <v>476.5149642857144</v>
      </c>
      <c r="BJ142">
        <v>19.91327142857143</v>
      </c>
      <c r="BK142">
        <v>13.20113571428571</v>
      </c>
      <c r="BL142">
        <v>437.7786071428572</v>
      </c>
      <c r="BM142">
        <v>20.07742142857143</v>
      </c>
      <c r="BN142">
        <v>500.0552142857143</v>
      </c>
      <c r="BO142">
        <v>90.71206785714286</v>
      </c>
      <c r="BP142">
        <v>0.09997956071428571</v>
      </c>
      <c r="BQ142">
        <v>27.10326785714286</v>
      </c>
      <c r="BR142">
        <v>26.60534642857143</v>
      </c>
      <c r="BS142">
        <v>999.9000000000002</v>
      </c>
      <c r="BT142">
        <v>0</v>
      </c>
      <c r="BU142">
        <v>0</v>
      </c>
      <c r="BV142">
        <v>10004.13321428571</v>
      </c>
      <c r="BW142">
        <v>0</v>
      </c>
      <c r="BX142">
        <v>424.75825</v>
      </c>
      <c r="BY142">
        <v>-42.55617857142857</v>
      </c>
      <c r="BZ142">
        <v>442.7760357142857</v>
      </c>
      <c r="CA142">
        <v>482.8893928571428</v>
      </c>
      <c r="CB142">
        <v>6.712131071428572</v>
      </c>
      <c r="CC142">
        <v>476.5149642857144</v>
      </c>
      <c r="CD142">
        <v>13.20113571428571</v>
      </c>
      <c r="CE142">
        <v>1.806373214285714</v>
      </c>
      <c r="CF142">
        <v>1.197501071428571</v>
      </c>
      <c r="CG142">
        <v>15.84204642857143</v>
      </c>
      <c r="CH142">
        <v>9.570521071428573</v>
      </c>
      <c r="CI142">
        <v>1500.005</v>
      </c>
      <c r="CJ142">
        <v>0.9730075714285713</v>
      </c>
      <c r="CK142">
        <v>0.02699268571428571</v>
      </c>
      <c r="CL142">
        <v>0</v>
      </c>
      <c r="CM142">
        <v>2.319089285714286</v>
      </c>
      <c r="CN142">
        <v>0</v>
      </c>
      <c r="CO142">
        <v>8867.50607142857</v>
      </c>
      <c r="CP142">
        <v>12533.44642857143</v>
      </c>
      <c r="CQ142">
        <v>36.687</v>
      </c>
      <c r="CR142">
        <v>38.4415</v>
      </c>
      <c r="CS142">
        <v>37.187</v>
      </c>
      <c r="CT142">
        <v>37.64714285714286</v>
      </c>
      <c r="CU142">
        <v>36.2965</v>
      </c>
      <c r="CV142">
        <v>1459.515</v>
      </c>
      <c r="CW142">
        <v>40.49</v>
      </c>
      <c r="CX142">
        <v>0</v>
      </c>
      <c r="CY142">
        <v>1663339738.4</v>
      </c>
      <c r="CZ142">
        <v>0</v>
      </c>
      <c r="DA142">
        <v>0</v>
      </c>
      <c r="DB142" t="s">
        <v>356</v>
      </c>
      <c r="DC142">
        <v>1662142938.1</v>
      </c>
      <c r="DD142">
        <v>1662142938.1</v>
      </c>
      <c r="DE142">
        <v>0</v>
      </c>
      <c r="DF142">
        <v>0.077</v>
      </c>
      <c r="DG142">
        <v>-0.133</v>
      </c>
      <c r="DH142">
        <v>-3.393</v>
      </c>
      <c r="DI142">
        <v>-0.24</v>
      </c>
      <c r="DJ142">
        <v>419</v>
      </c>
      <c r="DK142">
        <v>24</v>
      </c>
      <c r="DL142">
        <v>0.26</v>
      </c>
      <c r="DM142">
        <v>0.23</v>
      </c>
      <c r="DN142">
        <v>-40.74381999999999</v>
      </c>
      <c r="DO142">
        <v>-37.60357598499051</v>
      </c>
      <c r="DP142">
        <v>3.765829425451981</v>
      </c>
      <c r="DQ142">
        <v>0</v>
      </c>
      <c r="DR142">
        <v>6.706089750000001</v>
      </c>
      <c r="DS142">
        <v>0.1851499812382501</v>
      </c>
      <c r="DT142">
        <v>0.02024019546440943</v>
      </c>
      <c r="DU142">
        <v>0</v>
      </c>
      <c r="DV142">
        <v>0</v>
      </c>
      <c r="DW142">
        <v>2</v>
      </c>
      <c r="DX142" t="s">
        <v>363</v>
      </c>
      <c r="DY142">
        <v>2.98065</v>
      </c>
      <c r="DZ142">
        <v>2.71562</v>
      </c>
      <c r="EA142">
        <v>0.101132</v>
      </c>
      <c r="EB142">
        <v>0.106629</v>
      </c>
      <c r="EC142">
        <v>0.09438589999999999</v>
      </c>
      <c r="ED142">
        <v>0.0685457</v>
      </c>
      <c r="EE142">
        <v>28404.1</v>
      </c>
      <c r="EF142">
        <v>28368.5</v>
      </c>
      <c r="EG142">
        <v>29381.9</v>
      </c>
      <c r="EH142">
        <v>29376.1</v>
      </c>
      <c r="EI142">
        <v>35278.1</v>
      </c>
      <c r="EJ142">
        <v>36369.5</v>
      </c>
      <c r="EK142">
        <v>41412.2</v>
      </c>
      <c r="EL142">
        <v>41844</v>
      </c>
      <c r="EM142">
        <v>1.95338</v>
      </c>
      <c r="EN142">
        <v>1.8424</v>
      </c>
      <c r="EO142">
        <v>0.0190511</v>
      </c>
      <c r="EP142">
        <v>0</v>
      </c>
      <c r="EQ142">
        <v>26.2975</v>
      </c>
      <c r="ER142">
        <v>999.9</v>
      </c>
      <c r="ES142">
        <v>55.4</v>
      </c>
      <c r="ET142">
        <v>31.7</v>
      </c>
      <c r="EU142">
        <v>28.6688</v>
      </c>
      <c r="EV142">
        <v>63.4692</v>
      </c>
      <c r="EW142">
        <v>34.2147</v>
      </c>
      <c r="EX142">
        <v>1</v>
      </c>
      <c r="EY142">
        <v>0.0901753</v>
      </c>
      <c r="EZ142">
        <v>1.05795</v>
      </c>
      <c r="FA142">
        <v>20.3868</v>
      </c>
      <c r="FB142">
        <v>5.21729</v>
      </c>
      <c r="FC142">
        <v>12.0099</v>
      </c>
      <c r="FD142">
        <v>4.98855</v>
      </c>
      <c r="FE142">
        <v>3.2882</v>
      </c>
      <c r="FF142">
        <v>9999</v>
      </c>
      <c r="FG142">
        <v>9999</v>
      </c>
      <c r="FH142">
        <v>9999</v>
      </c>
      <c r="FI142">
        <v>234.3</v>
      </c>
      <c r="FJ142">
        <v>1.86722</v>
      </c>
      <c r="FK142">
        <v>1.8663</v>
      </c>
      <c r="FL142">
        <v>1.8657</v>
      </c>
      <c r="FM142">
        <v>1.86569</v>
      </c>
      <c r="FN142">
        <v>1.86752</v>
      </c>
      <c r="FO142">
        <v>1.86996</v>
      </c>
      <c r="FP142">
        <v>1.86861</v>
      </c>
      <c r="FQ142">
        <v>1.87012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-3.899</v>
      </c>
      <c r="GF142">
        <v>-0.1641</v>
      </c>
      <c r="GG142">
        <v>-2.195102806586654</v>
      </c>
      <c r="GH142">
        <v>-0.004122691595359968</v>
      </c>
      <c r="GI142">
        <v>1.072409145259099E-06</v>
      </c>
      <c r="GJ142">
        <v>-3.02996143763856E-10</v>
      </c>
      <c r="GK142">
        <v>-0.2199643628225807</v>
      </c>
      <c r="GL142">
        <v>-0.007501815610006822</v>
      </c>
      <c r="GM142">
        <v>0.0006897476983249637</v>
      </c>
      <c r="GN142">
        <v>-8.847485469147719E-06</v>
      </c>
      <c r="GO142">
        <v>3</v>
      </c>
      <c r="GP142">
        <v>2326</v>
      </c>
      <c r="GQ142">
        <v>1</v>
      </c>
      <c r="GR142">
        <v>31</v>
      </c>
      <c r="GS142">
        <v>19946.7</v>
      </c>
      <c r="GT142">
        <v>19946.7</v>
      </c>
      <c r="GU142">
        <v>1.22559</v>
      </c>
      <c r="GV142">
        <v>2.23267</v>
      </c>
      <c r="GW142">
        <v>1.39648</v>
      </c>
      <c r="GX142">
        <v>2.35474</v>
      </c>
      <c r="GY142">
        <v>1.49536</v>
      </c>
      <c r="GZ142">
        <v>2.41211</v>
      </c>
      <c r="HA142">
        <v>35.5915</v>
      </c>
      <c r="HB142">
        <v>15.7256</v>
      </c>
      <c r="HC142">
        <v>18</v>
      </c>
      <c r="HD142">
        <v>534.297</v>
      </c>
      <c r="HE142">
        <v>419.044</v>
      </c>
      <c r="HF142">
        <v>25.0004</v>
      </c>
      <c r="HG142">
        <v>28.575</v>
      </c>
      <c r="HH142">
        <v>30.0004</v>
      </c>
      <c r="HI142">
        <v>28.5144</v>
      </c>
      <c r="HJ142">
        <v>28.4567</v>
      </c>
      <c r="HK142">
        <v>24.5285</v>
      </c>
      <c r="HL142">
        <v>50.4664</v>
      </c>
      <c r="HM142">
        <v>0</v>
      </c>
      <c r="HN142">
        <v>25</v>
      </c>
      <c r="HO142">
        <v>527.417</v>
      </c>
      <c r="HP142">
        <v>13.0856</v>
      </c>
      <c r="HQ142">
        <v>100.513</v>
      </c>
      <c r="HR142">
        <v>100.513</v>
      </c>
    </row>
    <row r="143" spans="1:226">
      <c r="A143">
        <v>127</v>
      </c>
      <c r="B143">
        <v>1663339743.6</v>
      </c>
      <c r="C143">
        <v>2002.099999904633</v>
      </c>
      <c r="D143" t="s">
        <v>613</v>
      </c>
      <c r="E143" t="s">
        <v>614</v>
      </c>
      <c r="F143">
        <v>5</v>
      </c>
      <c r="G143" t="s">
        <v>552</v>
      </c>
      <c r="H143" t="s">
        <v>354</v>
      </c>
      <c r="I143">
        <v>1663339736.1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516.9063513040051</v>
      </c>
      <c r="AK143">
        <v>481.6125030303029</v>
      </c>
      <c r="AL143">
        <v>3.269627821122179</v>
      </c>
      <c r="AM143">
        <v>64.86548912729531</v>
      </c>
      <c r="AN143">
        <f>(AP143 - AO143 + BO143*1E3/(8.314*(BQ143+273.15)) * AR143/BN143 * AQ143) * BN143/(100*BB143) * 1000/(1000 - AP143)</f>
        <v>0</v>
      </c>
      <c r="AO143">
        <v>13.15627862034511</v>
      </c>
      <c r="AP143">
        <v>19.90498181818181</v>
      </c>
      <c r="AQ143">
        <v>-0.0001003885909111471</v>
      </c>
      <c r="AR143">
        <v>86.97721277102714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1663339736.1</v>
      </c>
      <c r="BH143">
        <v>449.8802592592593</v>
      </c>
      <c r="BI143">
        <v>494.36</v>
      </c>
      <c r="BJ143">
        <v>19.91441481481482</v>
      </c>
      <c r="BK143">
        <v>13.18237777777778</v>
      </c>
      <c r="BL143">
        <v>453.7534444444445</v>
      </c>
      <c r="BM143">
        <v>20.07854444444445</v>
      </c>
      <c r="BN143">
        <v>500.0581481481481</v>
      </c>
      <c r="BO143">
        <v>90.71336666666669</v>
      </c>
      <c r="BP143">
        <v>0.09994321111111111</v>
      </c>
      <c r="BQ143">
        <v>27.1060074074074</v>
      </c>
      <c r="BR143">
        <v>26.60674814814814</v>
      </c>
      <c r="BS143">
        <v>999.9000000000001</v>
      </c>
      <c r="BT143">
        <v>0</v>
      </c>
      <c r="BU143">
        <v>0</v>
      </c>
      <c r="BV143">
        <v>10001.96666666667</v>
      </c>
      <c r="BW143">
        <v>0</v>
      </c>
      <c r="BX143">
        <v>424.2504814814815</v>
      </c>
      <c r="BY143">
        <v>-44.47978518518519</v>
      </c>
      <c r="BZ143">
        <v>459.0213703703703</v>
      </c>
      <c r="CA143">
        <v>500.9634814814816</v>
      </c>
      <c r="CB143">
        <v>6.732038148148148</v>
      </c>
      <c r="CC143">
        <v>494.36</v>
      </c>
      <c r="CD143">
        <v>13.18237777777778</v>
      </c>
      <c r="CE143">
        <v>1.806503333333333</v>
      </c>
      <c r="CF143">
        <v>1.195816666666667</v>
      </c>
      <c r="CG143">
        <v>15.84317777777778</v>
      </c>
      <c r="CH143">
        <v>9.549557777777776</v>
      </c>
      <c r="CI143">
        <v>1500.013333333333</v>
      </c>
      <c r="CJ143">
        <v>0.9730077777777777</v>
      </c>
      <c r="CK143">
        <v>0.0269925</v>
      </c>
      <c r="CL143">
        <v>0</v>
      </c>
      <c r="CM143">
        <v>2.333022222222223</v>
      </c>
      <c r="CN143">
        <v>0</v>
      </c>
      <c r="CO143">
        <v>8908.084814814814</v>
      </c>
      <c r="CP143">
        <v>12533.51111111111</v>
      </c>
      <c r="CQ143">
        <v>36.687</v>
      </c>
      <c r="CR143">
        <v>38.43933333333333</v>
      </c>
      <c r="CS143">
        <v>37.187</v>
      </c>
      <c r="CT143">
        <v>37.64566666666666</v>
      </c>
      <c r="CU143">
        <v>36.29822222222222</v>
      </c>
      <c r="CV143">
        <v>1459.523333333334</v>
      </c>
      <c r="CW143">
        <v>40.49</v>
      </c>
      <c r="CX143">
        <v>0</v>
      </c>
      <c r="CY143">
        <v>1663339743.8</v>
      </c>
      <c r="CZ143">
        <v>0</v>
      </c>
      <c r="DA143">
        <v>0</v>
      </c>
      <c r="DB143" t="s">
        <v>356</v>
      </c>
      <c r="DC143">
        <v>1662142938.1</v>
      </c>
      <c r="DD143">
        <v>1662142938.1</v>
      </c>
      <c r="DE143">
        <v>0</v>
      </c>
      <c r="DF143">
        <v>0.077</v>
      </c>
      <c r="DG143">
        <v>-0.133</v>
      </c>
      <c r="DH143">
        <v>-3.393</v>
      </c>
      <c r="DI143">
        <v>-0.24</v>
      </c>
      <c r="DJ143">
        <v>419</v>
      </c>
      <c r="DK143">
        <v>24</v>
      </c>
      <c r="DL143">
        <v>0.26</v>
      </c>
      <c r="DM143">
        <v>0.23</v>
      </c>
      <c r="DN143">
        <v>-42.94231499999999</v>
      </c>
      <c r="DO143">
        <v>-24.09937485928696</v>
      </c>
      <c r="DP143">
        <v>2.408067718789279</v>
      </c>
      <c r="DQ143">
        <v>0</v>
      </c>
      <c r="DR143">
        <v>6.7193175</v>
      </c>
      <c r="DS143">
        <v>0.2464232645403338</v>
      </c>
      <c r="DT143">
        <v>0.02533828918356564</v>
      </c>
      <c r="DU143">
        <v>0</v>
      </c>
      <c r="DV143">
        <v>0</v>
      </c>
      <c r="DW143">
        <v>2</v>
      </c>
      <c r="DX143" t="s">
        <v>363</v>
      </c>
      <c r="DY143">
        <v>2.98076</v>
      </c>
      <c r="DZ143">
        <v>2.71553</v>
      </c>
      <c r="EA143">
        <v>0.103728</v>
      </c>
      <c r="EB143">
        <v>0.10921</v>
      </c>
      <c r="EC143">
        <v>0.09434430000000001</v>
      </c>
      <c r="ED143">
        <v>0.0685321</v>
      </c>
      <c r="EE143">
        <v>28322.2</v>
      </c>
      <c r="EF143">
        <v>28286.3</v>
      </c>
      <c r="EG143">
        <v>29382</v>
      </c>
      <c r="EH143">
        <v>29375.9</v>
      </c>
      <c r="EI143">
        <v>35280.2</v>
      </c>
      <c r="EJ143">
        <v>36369.5</v>
      </c>
      <c r="EK143">
        <v>41412.6</v>
      </c>
      <c r="EL143">
        <v>41843.4</v>
      </c>
      <c r="EM143">
        <v>1.9534</v>
      </c>
      <c r="EN143">
        <v>1.84238</v>
      </c>
      <c r="EO143">
        <v>0.0184923</v>
      </c>
      <c r="EP143">
        <v>0</v>
      </c>
      <c r="EQ143">
        <v>26.3032</v>
      </c>
      <c r="ER143">
        <v>999.9</v>
      </c>
      <c r="ES143">
        <v>55.3</v>
      </c>
      <c r="ET143">
        <v>31.7</v>
      </c>
      <c r="EU143">
        <v>28.6199</v>
      </c>
      <c r="EV143">
        <v>63.0592</v>
      </c>
      <c r="EW143">
        <v>34.6915</v>
      </c>
      <c r="EX143">
        <v>1</v>
      </c>
      <c r="EY143">
        <v>0.0904827</v>
      </c>
      <c r="EZ143">
        <v>1.06145</v>
      </c>
      <c r="FA143">
        <v>20.387</v>
      </c>
      <c r="FB143">
        <v>5.21714</v>
      </c>
      <c r="FC143">
        <v>12.0099</v>
      </c>
      <c r="FD143">
        <v>4.98865</v>
      </c>
      <c r="FE143">
        <v>3.28828</v>
      </c>
      <c r="FF143">
        <v>9999</v>
      </c>
      <c r="FG143">
        <v>9999</v>
      </c>
      <c r="FH143">
        <v>9999</v>
      </c>
      <c r="FI143">
        <v>234.3</v>
      </c>
      <c r="FJ143">
        <v>1.86722</v>
      </c>
      <c r="FK143">
        <v>1.86631</v>
      </c>
      <c r="FL143">
        <v>1.86569</v>
      </c>
      <c r="FM143">
        <v>1.86569</v>
      </c>
      <c r="FN143">
        <v>1.86752</v>
      </c>
      <c r="FO143">
        <v>1.86997</v>
      </c>
      <c r="FP143">
        <v>1.8686</v>
      </c>
      <c r="FQ143">
        <v>1.87012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-3.952</v>
      </c>
      <c r="GF143">
        <v>-0.1642</v>
      </c>
      <c r="GG143">
        <v>-2.195102806586654</v>
      </c>
      <c r="GH143">
        <v>-0.004122691595359968</v>
      </c>
      <c r="GI143">
        <v>1.072409145259099E-06</v>
      </c>
      <c r="GJ143">
        <v>-3.02996143763856E-10</v>
      </c>
      <c r="GK143">
        <v>-0.2199643628225807</v>
      </c>
      <c r="GL143">
        <v>-0.007501815610006822</v>
      </c>
      <c r="GM143">
        <v>0.0006897476983249637</v>
      </c>
      <c r="GN143">
        <v>-8.847485469147719E-06</v>
      </c>
      <c r="GO143">
        <v>3</v>
      </c>
      <c r="GP143">
        <v>2326</v>
      </c>
      <c r="GQ143">
        <v>1</v>
      </c>
      <c r="GR143">
        <v>31</v>
      </c>
      <c r="GS143">
        <v>19946.8</v>
      </c>
      <c r="GT143">
        <v>19946.8</v>
      </c>
      <c r="GU143">
        <v>1.25854</v>
      </c>
      <c r="GV143">
        <v>2.229</v>
      </c>
      <c r="GW143">
        <v>1.39648</v>
      </c>
      <c r="GX143">
        <v>2.35352</v>
      </c>
      <c r="GY143">
        <v>1.49536</v>
      </c>
      <c r="GZ143">
        <v>2.43774</v>
      </c>
      <c r="HA143">
        <v>35.6148</v>
      </c>
      <c r="HB143">
        <v>15.7344</v>
      </c>
      <c r="HC143">
        <v>18</v>
      </c>
      <c r="HD143">
        <v>534.343</v>
      </c>
      <c r="HE143">
        <v>419.054</v>
      </c>
      <c r="HF143">
        <v>25.0006</v>
      </c>
      <c r="HG143">
        <v>28.5788</v>
      </c>
      <c r="HH143">
        <v>30.0003</v>
      </c>
      <c r="HI143">
        <v>28.5175</v>
      </c>
      <c r="HJ143">
        <v>28.4602</v>
      </c>
      <c r="HK143">
        <v>25.1993</v>
      </c>
      <c r="HL143">
        <v>50.4664</v>
      </c>
      <c r="HM143">
        <v>0</v>
      </c>
      <c r="HN143">
        <v>25</v>
      </c>
      <c r="HO143">
        <v>540.864</v>
      </c>
      <c r="HP143">
        <v>13.0768</v>
      </c>
      <c r="HQ143">
        <v>100.513</v>
      </c>
      <c r="HR143">
        <v>100.511</v>
      </c>
    </row>
    <row r="144" spans="1:226">
      <c r="A144">
        <v>128</v>
      </c>
      <c r="B144">
        <v>1663339748.1</v>
      </c>
      <c r="C144">
        <v>2006.599999904633</v>
      </c>
      <c r="D144" t="s">
        <v>615</v>
      </c>
      <c r="E144" t="s">
        <v>616</v>
      </c>
      <c r="F144">
        <v>5</v>
      </c>
      <c r="G144" t="s">
        <v>552</v>
      </c>
      <c r="H144" t="s">
        <v>354</v>
      </c>
      <c r="I144">
        <v>1663339740.544444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532.2282673148072</v>
      </c>
      <c r="AK144">
        <v>496.4540424242425</v>
      </c>
      <c r="AL144">
        <v>3.302733476307443</v>
      </c>
      <c r="AM144">
        <v>64.86548912729531</v>
      </c>
      <c r="AN144">
        <f>(AP144 - AO144 + BO144*1E3/(8.314*(BQ144+273.15)) * AR144/BN144 * AQ144) * BN144/(100*BB144) * 1000/(1000 - AP144)</f>
        <v>0</v>
      </c>
      <c r="AO144">
        <v>13.15443066702603</v>
      </c>
      <c r="AP144">
        <v>19.90398484848484</v>
      </c>
      <c r="AQ144">
        <v>-6.983258940639819E-06</v>
      </c>
      <c r="AR144">
        <v>86.97721277102714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1663339740.544444</v>
      </c>
      <c r="BH144">
        <v>463.9090370370371</v>
      </c>
      <c r="BI144">
        <v>509.3900740740741</v>
      </c>
      <c r="BJ144">
        <v>19.91123703703704</v>
      </c>
      <c r="BK144">
        <v>13.16501111111111</v>
      </c>
      <c r="BL144">
        <v>467.8291111111111</v>
      </c>
      <c r="BM144">
        <v>20.07540370370371</v>
      </c>
      <c r="BN144">
        <v>500.0518888888888</v>
      </c>
      <c r="BO144">
        <v>90.71288148148147</v>
      </c>
      <c r="BP144">
        <v>0.0999703037037037</v>
      </c>
      <c r="BQ144">
        <v>27.10826296296297</v>
      </c>
      <c r="BR144">
        <v>26.60694074074074</v>
      </c>
      <c r="BS144">
        <v>999.9000000000001</v>
      </c>
      <c r="BT144">
        <v>0</v>
      </c>
      <c r="BU144">
        <v>0</v>
      </c>
      <c r="BV144">
        <v>9999.65</v>
      </c>
      <c r="BW144">
        <v>0</v>
      </c>
      <c r="BX144">
        <v>422.8642592592593</v>
      </c>
      <c r="BY144">
        <v>-45.48106296296297</v>
      </c>
      <c r="BZ144">
        <v>473.3336296296296</v>
      </c>
      <c r="CA144">
        <v>516.1853333333333</v>
      </c>
      <c r="CB144">
        <v>6.746234444444444</v>
      </c>
      <c r="CC144">
        <v>509.3900740740741</v>
      </c>
      <c r="CD144">
        <v>13.16501111111111</v>
      </c>
      <c r="CE144">
        <v>1.806205555555556</v>
      </c>
      <c r="CF144">
        <v>1.194234814814815</v>
      </c>
      <c r="CG144">
        <v>15.8406</v>
      </c>
      <c r="CH144">
        <v>9.529871851851851</v>
      </c>
      <c r="CI144">
        <v>1500.001111111111</v>
      </c>
      <c r="CJ144">
        <v>0.9730075555555554</v>
      </c>
      <c r="CK144">
        <v>0.0269927</v>
      </c>
      <c r="CL144">
        <v>0</v>
      </c>
      <c r="CM144">
        <v>2.354522222222222</v>
      </c>
      <c r="CN144">
        <v>0</v>
      </c>
      <c r="CO144">
        <v>8943.539999999999</v>
      </c>
      <c r="CP144">
        <v>12533.41481481482</v>
      </c>
      <c r="CQ144">
        <v>36.687</v>
      </c>
      <c r="CR144">
        <v>38.43933333333333</v>
      </c>
      <c r="CS144">
        <v>37.187</v>
      </c>
      <c r="CT144">
        <v>37.65485185185185</v>
      </c>
      <c r="CU144">
        <v>36.30051851851852</v>
      </c>
      <c r="CV144">
        <v>1459.511111111111</v>
      </c>
      <c r="CW144">
        <v>40.49</v>
      </c>
      <c r="CX144">
        <v>0</v>
      </c>
      <c r="CY144">
        <v>1663339748</v>
      </c>
      <c r="CZ144">
        <v>0</v>
      </c>
      <c r="DA144">
        <v>0</v>
      </c>
      <c r="DB144" t="s">
        <v>356</v>
      </c>
      <c r="DC144">
        <v>1662142938.1</v>
      </c>
      <c r="DD144">
        <v>1662142938.1</v>
      </c>
      <c r="DE144">
        <v>0</v>
      </c>
      <c r="DF144">
        <v>0.077</v>
      </c>
      <c r="DG144">
        <v>-0.133</v>
      </c>
      <c r="DH144">
        <v>-3.393</v>
      </c>
      <c r="DI144">
        <v>-0.24</v>
      </c>
      <c r="DJ144">
        <v>419</v>
      </c>
      <c r="DK144">
        <v>24</v>
      </c>
      <c r="DL144">
        <v>0.26</v>
      </c>
      <c r="DM144">
        <v>0.23</v>
      </c>
      <c r="DN144">
        <v>-44.42645365853659</v>
      </c>
      <c r="DO144">
        <v>-15.57778745644607</v>
      </c>
      <c r="DP144">
        <v>1.577486895480734</v>
      </c>
      <c r="DQ144">
        <v>0</v>
      </c>
      <c r="DR144">
        <v>6.731179512195121</v>
      </c>
      <c r="DS144">
        <v>0.2121629268292682</v>
      </c>
      <c r="DT144">
        <v>0.02353411420617664</v>
      </c>
      <c r="DU144">
        <v>0</v>
      </c>
      <c r="DV144">
        <v>0</v>
      </c>
      <c r="DW144">
        <v>2</v>
      </c>
      <c r="DX144" t="s">
        <v>363</v>
      </c>
      <c r="DY144">
        <v>2.98059</v>
      </c>
      <c r="DZ144">
        <v>2.71564</v>
      </c>
      <c r="EA144">
        <v>0.106056</v>
      </c>
      <c r="EB144">
        <v>0.111519</v>
      </c>
      <c r="EC144">
        <v>0.0943396</v>
      </c>
      <c r="ED144">
        <v>0.0684879</v>
      </c>
      <c r="EE144">
        <v>28248.8</v>
      </c>
      <c r="EF144">
        <v>28212.9</v>
      </c>
      <c r="EG144">
        <v>29382.2</v>
      </c>
      <c r="EH144">
        <v>29375.8</v>
      </c>
      <c r="EI144">
        <v>35280.5</v>
      </c>
      <c r="EJ144">
        <v>36371.1</v>
      </c>
      <c r="EK144">
        <v>41412.7</v>
      </c>
      <c r="EL144">
        <v>41843.2</v>
      </c>
      <c r="EM144">
        <v>1.95322</v>
      </c>
      <c r="EN144">
        <v>1.8425</v>
      </c>
      <c r="EO144">
        <v>0.0184216</v>
      </c>
      <c r="EP144">
        <v>0</v>
      </c>
      <c r="EQ144">
        <v>26.3082</v>
      </c>
      <c r="ER144">
        <v>999.9</v>
      </c>
      <c r="ES144">
        <v>55.3</v>
      </c>
      <c r="ET144">
        <v>31.7</v>
      </c>
      <c r="EU144">
        <v>28.6203</v>
      </c>
      <c r="EV144">
        <v>63.4292</v>
      </c>
      <c r="EW144">
        <v>34.3389</v>
      </c>
      <c r="EX144">
        <v>1</v>
      </c>
      <c r="EY144">
        <v>0.0905564</v>
      </c>
      <c r="EZ144">
        <v>1.06351</v>
      </c>
      <c r="FA144">
        <v>20.387</v>
      </c>
      <c r="FB144">
        <v>5.21684</v>
      </c>
      <c r="FC144">
        <v>12.0099</v>
      </c>
      <c r="FD144">
        <v>4.9887</v>
      </c>
      <c r="FE144">
        <v>3.28825</v>
      </c>
      <c r="FF144">
        <v>9999</v>
      </c>
      <c r="FG144">
        <v>9999</v>
      </c>
      <c r="FH144">
        <v>9999</v>
      </c>
      <c r="FI144">
        <v>234.3</v>
      </c>
      <c r="FJ144">
        <v>1.86722</v>
      </c>
      <c r="FK144">
        <v>1.86631</v>
      </c>
      <c r="FL144">
        <v>1.86571</v>
      </c>
      <c r="FM144">
        <v>1.86569</v>
      </c>
      <c r="FN144">
        <v>1.86752</v>
      </c>
      <c r="FO144">
        <v>1.86997</v>
      </c>
      <c r="FP144">
        <v>1.8686</v>
      </c>
      <c r="FQ144">
        <v>1.87011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-4</v>
      </c>
      <c r="GF144">
        <v>-0.1642</v>
      </c>
      <c r="GG144">
        <v>-2.195102806586654</v>
      </c>
      <c r="GH144">
        <v>-0.004122691595359968</v>
      </c>
      <c r="GI144">
        <v>1.072409145259099E-06</v>
      </c>
      <c r="GJ144">
        <v>-3.02996143763856E-10</v>
      </c>
      <c r="GK144">
        <v>-0.2199643628225807</v>
      </c>
      <c r="GL144">
        <v>-0.007501815610006822</v>
      </c>
      <c r="GM144">
        <v>0.0006897476983249637</v>
      </c>
      <c r="GN144">
        <v>-8.847485469147719E-06</v>
      </c>
      <c r="GO144">
        <v>3</v>
      </c>
      <c r="GP144">
        <v>2326</v>
      </c>
      <c r="GQ144">
        <v>1</v>
      </c>
      <c r="GR144">
        <v>31</v>
      </c>
      <c r="GS144">
        <v>19946.8</v>
      </c>
      <c r="GT144">
        <v>19946.8</v>
      </c>
      <c r="GU144">
        <v>1.2854</v>
      </c>
      <c r="GV144">
        <v>2.23022</v>
      </c>
      <c r="GW144">
        <v>1.39648</v>
      </c>
      <c r="GX144">
        <v>2.35352</v>
      </c>
      <c r="GY144">
        <v>1.49536</v>
      </c>
      <c r="GZ144">
        <v>2.34131</v>
      </c>
      <c r="HA144">
        <v>35.6148</v>
      </c>
      <c r="HB144">
        <v>15.7256</v>
      </c>
      <c r="HC144">
        <v>18</v>
      </c>
      <c r="HD144">
        <v>534.259</v>
      </c>
      <c r="HE144">
        <v>419.156</v>
      </c>
      <c r="HF144">
        <v>25.0005</v>
      </c>
      <c r="HG144">
        <v>28.5824</v>
      </c>
      <c r="HH144">
        <v>30.0003</v>
      </c>
      <c r="HI144">
        <v>28.5215</v>
      </c>
      <c r="HJ144">
        <v>28.4641</v>
      </c>
      <c r="HK144">
        <v>25.7449</v>
      </c>
      <c r="HL144">
        <v>50.75</v>
      </c>
      <c r="HM144">
        <v>0</v>
      </c>
      <c r="HN144">
        <v>25</v>
      </c>
      <c r="HO144">
        <v>554.294</v>
      </c>
      <c r="HP144">
        <v>13.0638</v>
      </c>
      <c r="HQ144">
        <v>100.514</v>
      </c>
      <c r="HR144">
        <v>100.511</v>
      </c>
    </row>
    <row r="145" spans="1:226">
      <c r="A145">
        <v>129</v>
      </c>
      <c r="B145">
        <v>1663339753.1</v>
      </c>
      <c r="C145">
        <v>2011.599999904633</v>
      </c>
      <c r="D145" t="s">
        <v>617</v>
      </c>
      <c r="E145" t="s">
        <v>618</v>
      </c>
      <c r="F145">
        <v>5</v>
      </c>
      <c r="G145" t="s">
        <v>552</v>
      </c>
      <c r="H145" t="s">
        <v>354</v>
      </c>
      <c r="I145">
        <v>1663339745.562963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549.3683841693764</v>
      </c>
      <c r="AK145">
        <v>513.075836363636</v>
      </c>
      <c r="AL145">
        <v>3.325750671009096</v>
      </c>
      <c r="AM145">
        <v>64.86548912729531</v>
      </c>
      <c r="AN145">
        <f>(AP145 - AO145 + BO145*1E3/(8.314*(BQ145+273.15)) * AR145/BN145 * AQ145) * BN145/(100*BB145) * 1000/(1000 - AP145)</f>
        <v>0</v>
      </c>
      <c r="AO145">
        <v>13.10186921452509</v>
      </c>
      <c r="AP145">
        <v>19.89045515151515</v>
      </c>
      <c r="AQ145">
        <v>-3.022281558671259E-05</v>
      </c>
      <c r="AR145">
        <v>86.97721277102714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1663339745.562963</v>
      </c>
      <c r="BH145">
        <v>480.0331851851852</v>
      </c>
      <c r="BI145">
        <v>526.3293333333334</v>
      </c>
      <c r="BJ145">
        <v>19.90471481481481</v>
      </c>
      <c r="BK145">
        <v>13.13352222222222</v>
      </c>
      <c r="BL145">
        <v>484.0067407407408</v>
      </c>
      <c r="BM145">
        <v>20.06894444444444</v>
      </c>
      <c r="BN145">
        <v>500.0495185185186</v>
      </c>
      <c r="BO145">
        <v>90.71208888888889</v>
      </c>
      <c r="BP145">
        <v>0.1000027851851852</v>
      </c>
      <c r="BQ145">
        <v>27.11035925925926</v>
      </c>
      <c r="BR145">
        <v>26.60955185185185</v>
      </c>
      <c r="BS145">
        <v>999.9000000000001</v>
      </c>
      <c r="BT145">
        <v>0</v>
      </c>
      <c r="BU145">
        <v>0</v>
      </c>
      <c r="BV145">
        <v>9994.02888888889</v>
      </c>
      <c r="BW145">
        <v>0</v>
      </c>
      <c r="BX145">
        <v>423.4183703703704</v>
      </c>
      <c r="BY145">
        <v>-46.29622222222223</v>
      </c>
      <c r="BZ145">
        <v>489.782074074074</v>
      </c>
      <c r="CA145">
        <v>533.3334074074073</v>
      </c>
      <c r="CB145">
        <v>6.771197037037036</v>
      </c>
      <c r="CC145">
        <v>526.3293333333334</v>
      </c>
      <c r="CD145">
        <v>13.13352222222222</v>
      </c>
      <c r="CE145">
        <v>1.805598888888889</v>
      </c>
      <c r="CF145">
        <v>1.191369629629629</v>
      </c>
      <c r="CG145">
        <v>15.83535185185185</v>
      </c>
      <c r="CH145">
        <v>9.494092962962963</v>
      </c>
      <c r="CI145">
        <v>1500.004444444445</v>
      </c>
      <c r="CJ145">
        <v>0.9730073333333332</v>
      </c>
      <c r="CK145">
        <v>0.0269929</v>
      </c>
      <c r="CL145">
        <v>0</v>
      </c>
      <c r="CM145">
        <v>2.344062962962963</v>
      </c>
      <c r="CN145">
        <v>0</v>
      </c>
      <c r="CO145">
        <v>8982.142222222223</v>
      </c>
      <c r="CP145">
        <v>12533.44444444445</v>
      </c>
      <c r="CQ145">
        <v>36.687</v>
      </c>
      <c r="CR145">
        <v>38.44866666666667</v>
      </c>
      <c r="CS145">
        <v>37.187</v>
      </c>
      <c r="CT145">
        <v>37.66403703703703</v>
      </c>
      <c r="CU145">
        <v>36.3097037037037</v>
      </c>
      <c r="CV145">
        <v>1459.514074074074</v>
      </c>
      <c r="CW145">
        <v>40.49037037037037</v>
      </c>
      <c r="CX145">
        <v>0</v>
      </c>
      <c r="CY145">
        <v>1663339752.8</v>
      </c>
      <c r="CZ145">
        <v>0</v>
      </c>
      <c r="DA145">
        <v>0</v>
      </c>
      <c r="DB145" t="s">
        <v>356</v>
      </c>
      <c r="DC145">
        <v>1662142938.1</v>
      </c>
      <c r="DD145">
        <v>1662142938.1</v>
      </c>
      <c r="DE145">
        <v>0</v>
      </c>
      <c r="DF145">
        <v>0.077</v>
      </c>
      <c r="DG145">
        <v>-0.133</v>
      </c>
      <c r="DH145">
        <v>-3.393</v>
      </c>
      <c r="DI145">
        <v>-0.24</v>
      </c>
      <c r="DJ145">
        <v>419</v>
      </c>
      <c r="DK145">
        <v>24</v>
      </c>
      <c r="DL145">
        <v>0.26</v>
      </c>
      <c r="DM145">
        <v>0.23</v>
      </c>
      <c r="DN145">
        <v>-45.738865</v>
      </c>
      <c r="DO145">
        <v>-10.14091632270163</v>
      </c>
      <c r="DP145">
        <v>0.9848881689181773</v>
      </c>
      <c r="DQ145">
        <v>0</v>
      </c>
      <c r="DR145">
        <v>6.756914500000001</v>
      </c>
      <c r="DS145">
        <v>0.2546012757973607</v>
      </c>
      <c r="DT145">
        <v>0.02975357238635387</v>
      </c>
      <c r="DU145">
        <v>0</v>
      </c>
      <c r="DV145">
        <v>0</v>
      </c>
      <c r="DW145">
        <v>2</v>
      </c>
      <c r="DX145" t="s">
        <v>363</v>
      </c>
      <c r="DY145">
        <v>2.98067</v>
      </c>
      <c r="DZ145">
        <v>2.71554</v>
      </c>
      <c r="EA145">
        <v>0.108618</v>
      </c>
      <c r="EB145">
        <v>0.114016</v>
      </c>
      <c r="EC145">
        <v>0.09427779999999999</v>
      </c>
      <c r="ED145">
        <v>0.06812609999999999</v>
      </c>
      <c r="EE145">
        <v>28167.5</v>
      </c>
      <c r="EF145">
        <v>28133.1</v>
      </c>
      <c r="EG145">
        <v>29381.9</v>
      </c>
      <c r="EH145">
        <v>29375.4</v>
      </c>
      <c r="EI145">
        <v>35282.8</v>
      </c>
      <c r="EJ145">
        <v>36385</v>
      </c>
      <c r="EK145">
        <v>41412.4</v>
      </c>
      <c r="EL145">
        <v>41842.8</v>
      </c>
      <c r="EM145">
        <v>1.95335</v>
      </c>
      <c r="EN145">
        <v>1.84205</v>
      </c>
      <c r="EO145">
        <v>0.0182278</v>
      </c>
      <c r="EP145">
        <v>0</v>
      </c>
      <c r="EQ145">
        <v>26.3126</v>
      </c>
      <c r="ER145">
        <v>999.9</v>
      </c>
      <c r="ES145">
        <v>55.3</v>
      </c>
      <c r="ET145">
        <v>31.7</v>
      </c>
      <c r="EU145">
        <v>28.622</v>
      </c>
      <c r="EV145">
        <v>63.5592</v>
      </c>
      <c r="EW145">
        <v>34.3349</v>
      </c>
      <c r="EX145">
        <v>1</v>
      </c>
      <c r="EY145">
        <v>0.090846</v>
      </c>
      <c r="EZ145">
        <v>1.06449</v>
      </c>
      <c r="FA145">
        <v>20.3869</v>
      </c>
      <c r="FB145">
        <v>5.21714</v>
      </c>
      <c r="FC145">
        <v>12.0099</v>
      </c>
      <c r="FD145">
        <v>4.98875</v>
      </c>
      <c r="FE145">
        <v>3.2882</v>
      </c>
      <c r="FF145">
        <v>9999</v>
      </c>
      <c r="FG145">
        <v>9999</v>
      </c>
      <c r="FH145">
        <v>9999</v>
      </c>
      <c r="FI145">
        <v>234.3</v>
      </c>
      <c r="FJ145">
        <v>1.86722</v>
      </c>
      <c r="FK145">
        <v>1.8663</v>
      </c>
      <c r="FL145">
        <v>1.8657</v>
      </c>
      <c r="FM145">
        <v>1.86569</v>
      </c>
      <c r="FN145">
        <v>1.86751</v>
      </c>
      <c r="FO145">
        <v>1.86997</v>
      </c>
      <c r="FP145">
        <v>1.8686</v>
      </c>
      <c r="FQ145">
        <v>1.87012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-4.054</v>
      </c>
      <c r="GF145">
        <v>-0.1645</v>
      </c>
      <c r="GG145">
        <v>-2.195102806586654</v>
      </c>
      <c r="GH145">
        <v>-0.004122691595359968</v>
      </c>
      <c r="GI145">
        <v>1.072409145259099E-06</v>
      </c>
      <c r="GJ145">
        <v>-3.02996143763856E-10</v>
      </c>
      <c r="GK145">
        <v>-0.2199643628225807</v>
      </c>
      <c r="GL145">
        <v>-0.007501815610006822</v>
      </c>
      <c r="GM145">
        <v>0.0006897476983249637</v>
      </c>
      <c r="GN145">
        <v>-8.847485469147719E-06</v>
      </c>
      <c r="GO145">
        <v>3</v>
      </c>
      <c r="GP145">
        <v>2326</v>
      </c>
      <c r="GQ145">
        <v>1</v>
      </c>
      <c r="GR145">
        <v>31</v>
      </c>
      <c r="GS145">
        <v>19946.9</v>
      </c>
      <c r="GT145">
        <v>19946.9</v>
      </c>
      <c r="GU145">
        <v>1.31836</v>
      </c>
      <c r="GV145">
        <v>2.23145</v>
      </c>
      <c r="GW145">
        <v>1.39648</v>
      </c>
      <c r="GX145">
        <v>2.35474</v>
      </c>
      <c r="GY145">
        <v>1.49536</v>
      </c>
      <c r="GZ145">
        <v>2.34985</v>
      </c>
      <c r="HA145">
        <v>35.6148</v>
      </c>
      <c r="HB145">
        <v>15.7256</v>
      </c>
      <c r="HC145">
        <v>18</v>
      </c>
      <c r="HD145">
        <v>534.377</v>
      </c>
      <c r="HE145">
        <v>418.917</v>
      </c>
      <c r="HF145">
        <v>25.0002</v>
      </c>
      <c r="HG145">
        <v>28.5865</v>
      </c>
      <c r="HH145">
        <v>30.0004</v>
      </c>
      <c r="HI145">
        <v>28.5253</v>
      </c>
      <c r="HJ145">
        <v>28.4677</v>
      </c>
      <c r="HK145">
        <v>26.4002</v>
      </c>
      <c r="HL145">
        <v>50.75</v>
      </c>
      <c r="HM145">
        <v>0</v>
      </c>
      <c r="HN145">
        <v>25</v>
      </c>
      <c r="HO145">
        <v>574.426</v>
      </c>
      <c r="HP145">
        <v>13.0705</v>
      </c>
      <c r="HQ145">
        <v>100.513</v>
      </c>
      <c r="HR145">
        <v>100.51</v>
      </c>
    </row>
    <row r="146" spans="1:226">
      <c r="A146">
        <v>130</v>
      </c>
      <c r="B146">
        <v>1663339758.1</v>
      </c>
      <c r="C146">
        <v>2016.599999904633</v>
      </c>
      <c r="D146" t="s">
        <v>619</v>
      </c>
      <c r="E146" t="s">
        <v>620</v>
      </c>
      <c r="F146">
        <v>5</v>
      </c>
      <c r="G146" t="s">
        <v>552</v>
      </c>
      <c r="H146" t="s">
        <v>354</v>
      </c>
      <c r="I146">
        <v>1663339750.581481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566.4408510081096</v>
      </c>
      <c r="AK146">
        <v>529.8785575757574</v>
      </c>
      <c r="AL146">
        <v>3.365395087117264</v>
      </c>
      <c r="AM146">
        <v>64.86548912729531</v>
      </c>
      <c r="AN146">
        <f>(AP146 - AO146 + BO146*1E3/(8.314*(BQ146+273.15)) * AR146/BN146 * AQ146) * BN146/(100*BB146) * 1000/(1000 - AP146)</f>
        <v>0</v>
      </c>
      <c r="AO146">
        <v>13.04450903278476</v>
      </c>
      <c r="AP146">
        <v>19.85855636363636</v>
      </c>
      <c r="AQ146">
        <v>-0.007527808113530899</v>
      </c>
      <c r="AR146">
        <v>86.97721277102714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1663339750.581481</v>
      </c>
      <c r="BH146">
        <v>496.3407037037037</v>
      </c>
      <c r="BI146">
        <v>543.2682592592593</v>
      </c>
      <c r="BJ146">
        <v>19.89057777777778</v>
      </c>
      <c r="BK146">
        <v>13.09591851851852</v>
      </c>
      <c r="BL146">
        <v>500.3681851851852</v>
      </c>
      <c r="BM146">
        <v>20.05493703703704</v>
      </c>
      <c r="BN146">
        <v>500.0550740740741</v>
      </c>
      <c r="BO146">
        <v>90.71076296296295</v>
      </c>
      <c r="BP146">
        <v>0.1000340037037037</v>
      </c>
      <c r="BQ146">
        <v>27.11234444444445</v>
      </c>
      <c r="BR146">
        <v>26.60794074074074</v>
      </c>
      <c r="BS146">
        <v>999.9000000000001</v>
      </c>
      <c r="BT146">
        <v>0</v>
      </c>
      <c r="BU146">
        <v>0</v>
      </c>
      <c r="BV146">
        <v>9990.21111111111</v>
      </c>
      <c r="BW146">
        <v>0</v>
      </c>
      <c r="BX146">
        <v>422.1662222222222</v>
      </c>
      <c r="BY146">
        <v>-46.92756296296296</v>
      </c>
      <c r="BZ146">
        <v>506.4133703703703</v>
      </c>
      <c r="CA146">
        <v>550.4765555555555</v>
      </c>
      <c r="CB146">
        <v>6.79465962962963</v>
      </c>
      <c r="CC146">
        <v>543.2682592592593</v>
      </c>
      <c r="CD146">
        <v>13.09591851851852</v>
      </c>
      <c r="CE146">
        <v>1.80428962962963</v>
      </c>
      <c r="CF146">
        <v>1.187940740740741</v>
      </c>
      <c r="CG146">
        <v>15.824</v>
      </c>
      <c r="CH146">
        <v>9.451190370370371</v>
      </c>
      <c r="CI146">
        <v>1499.997777777778</v>
      </c>
      <c r="CJ146">
        <v>0.973007111111111</v>
      </c>
      <c r="CK146">
        <v>0.0269931</v>
      </c>
      <c r="CL146">
        <v>0</v>
      </c>
      <c r="CM146">
        <v>2.383511111111111</v>
      </c>
      <c r="CN146">
        <v>0</v>
      </c>
      <c r="CO146">
        <v>9021.423703703702</v>
      </c>
      <c r="CP146">
        <v>12533.3962962963</v>
      </c>
      <c r="CQ146">
        <v>36.687</v>
      </c>
      <c r="CR146">
        <v>38.45099999999999</v>
      </c>
      <c r="CS146">
        <v>37.187</v>
      </c>
      <c r="CT146">
        <v>37.67092592592593</v>
      </c>
      <c r="CU146">
        <v>36.312</v>
      </c>
      <c r="CV146">
        <v>1459.507407407408</v>
      </c>
      <c r="CW146">
        <v>40.49037037037037</v>
      </c>
      <c r="CX146">
        <v>0</v>
      </c>
      <c r="CY146">
        <v>1663339758.2</v>
      </c>
      <c r="CZ146">
        <v>0</v>
      </c>
      <c r="DA146">
        <v>0</v>
      </c>
      <c r="DB146" t="s">
        <v>356</v>
      </c>
      <c r="DC146">
        <v>1662142938.1</v>
      </c>
      <c r="DD146">
        <v>1662142938.1</v>
      </c>
      <c r="DE146">
        <v>0</v>
      </c>
      <c r="DF146">
        <v>0.077</v>
      </c>
      <c r="DG146">
        <v>-0.133</v>
      </c>
      <c r="DH146">
        <v>-3.393</v>
      </c>
      <c r="DI146">
        <v>-0.24</v>
      </c>
      <c r="DJ146">
        <v>419</v>
      </c>
      <c r="DK146">
        <v>24</v>
      </c>
      <c r="DL146">
        <v>0.26</v>
      </c>
      <c r="DM146">
        <v>0.23</v>
      </c>
      <c r="DN146">
        <v>-46.52099024390245</v>
      </c>
      <c r="DO146">
        <v>-7.783802090592362</v>
      </c>
      <c r="DP146">
        <v>0.7749993056817905</v>
      </c>
      <c r="DQ146">
        <v>0</v>
      </c>
      <c r="DR146">
        <v>6.782909756097562</v>
      </c>
      <c r="DS146">
        <v>0.3021708710801544</v>
      </c>
      <c r="DT146">
        <v>0.03489139089341518</v>
      </c>
      <c r="DU146">
        <v>0</v>
      </c>
      <c r="DV146">
        <v>0</v>
      </c>
      <c r="DW146">
        <v>2</v>
      </c>
      <c r="DX146" t="s">
        <v>363</v>
      </c>
      <c r="DY146">
        <v>2.98059</v>
      </c>
      <c r="DZ146">
        <v>2.71561</v>
      </c>
      <c r="EA146">
        <v>0.111166</v>
      </c>
      <c r="EB146">
        <v>0.116492</v>
      </c>
      <c r="EC146">
        <v>0.0941833</v>
      </c>
      <c r="ED146">
        <v>0.0680911</v>
      </c>
      <c r="EE146">
        <v>28087.3</v>
      </c>
      <c r="EF146">
        <v>28054.7</v>
      </c>
      <c r="EG146">
        <v>29382.2</v>
      </c>
      <c r="EH146">
        <v>29375.6</v>
      </c>
      <c r="EI146">
        <v>35286.7</v>
      </c>
      <c r="EJ146">
        <v>36386.6</v>
      </c>
      <c r="EK146">
        <v>41412.6</v>
      </c>
      <c r="EL146">
        <v>41843</v>
      </c>
      <c r="EM146">
        <v>1.95308</v>
      </c>
      <c r="EN146">
        <v>1.84195</v>
      </c>
      <c r="EO146">
        <v>0.0170358</v>
      </c>
      <c r="EP146">
        <v>0</v>
      </c>
      <c r="EQ146">
        <v>26.3165</v>
      </c>
      <c r="ER146">
        <v>999.9</v>
      </c>
      <c r="ES146">
        <v>55.3</v>
      </c>
      <c r="ET146">
        <v>31.7</v>
      </c>
      <c r="EU146">
        <v>28.6219</v>
      </c>
      <c r="EV146">
        <v>63.5392</v>
      </c>
      <c r="EW146">
        <v>34.2548</v>
      </c>
      <c r="EX146">
        <v>1</v>
      </c>
      <c r="EY146">
        <v>0.09119919999999999</v>
      </c>
      <c r="EZ146">
        <v>1.06435</v>
      </c>
      <c r="FA146">
        <v>20.3869</v>
      </c>
      <c r="FB146">
        <v>5.21699</v>
      </c>
      <c r="FC146">
        <v>12.0099</v>
      </c>
      <c r="FD146">
        <v>4.9885</v>
      </c>
      <c r="FE146">
        <v>3.28825</v>
      </c>
      <c r="FF146">
        <v>9999</v>
      </c>
      <c r="FG146">
        <v>9999</v>
      </c>
      <c r="FH146">
        <v>9999</v>
      </c>
      <c r="FI146">
        <v>234.3</v>
      </c>
      <c r="FJ146">
        <v>1.86722</v>
      </c>
      <c r="FK146">
        <v>1.8663</v>
      </c>
      <c r="FL146">
        <v>1.8657</v>
      </c>
      <c r="FM146">
        <v>1.86569</v>
      </c>
      <c r="FN146">
        <v>1.86751</v>
      </c>
      <c r="FO146">
        <v>1.86998</v>
      </c>
      <c r="FP146">
        <v>1.86859</v>
      </c>
      <c r="FQ146">
        <v>1.87012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-4.108</v>
      </c>
      <c r="GF146">
        <v>-0.1647</v>
      </c>
      <c r="GG146">
        <v>-2.195102806586654</v>
      </c>
      <c r="GH146">
        <v>-0.004122691595359968</v>
      </c>
      <c r="GI146">
        <v>1.072409145259099E-06</v>
      </c>
      <c r="GJ146">
        <v>-3.02996143763856E-10</v>
      </c>
      <c r="GK146">
        <v>-0.2199643628225807</v>
      </c>
      <c r="GL146">
        <v>-0.007501815610006822</v>
      </c>
      <c r="GM146">
        <v>0.0006897476983249637</v>
      </c>
      <c r="GN146">
        <v>-8.847485469147719E-06</v>
      </c>
      <c r="GO146">
        <v>3</v>
      </c>
      <c r="GP146">
        <v>2326</v>
      </c>
      <c r="GQ146">
        <v>1</v>
      </c>
      <c r="GR146">
        <v>31</v>
      </c>
      <c r="GS146">
        <v>19947</v>
      </c>
      <c r="GT146">
        <v>19947</v>
      </c>
      <c r="GU146">
        <v>1.34888</v>
      </c>
      <c r="GV146">
        <v>2.229</v>
      </c>
      <c r="GW146">
        <v>1.39648</v>
      </c>
      <c r="GX146">
        <v>2.35352</v>
      </c>
      <c r="GY146">
        <v>1.49536</v>
      </c>
      <c r="GZ146">
        <v>2.34863</v>
      </c>
      <c r="HA146">
        <v>35.6148</v>
      </c>
      <c r="HB146">
        <v>15.7256</v>
      </c>
      <c r="HC146">
        <v>18</v>
      </c>
      <c r="HD146">
        <v>534.222</v>
      </c>
      <c r="HE146">
        <v>418.879</v>
      </c>
      <c r="HF146">
        <v>25</v>
      </c>
      <c r="HG146">
        <v>28.5907</v>
      </c>
      <c r="HH146">
        <v>30.0003</v>
      </c>
      <c r="HI146">
        <v>28.5287</v>
      </c>
      <c r="HJ146">
        <v>28.4707</v>
      </c>
      <c r="HK146">
        <v>26.9925</v>
      </c>
      <c r="HL146">
        <v>50.75</v>
      </c>
      <c r="HM146">
        <v>0</v>
      </c>
      <c r="HN146">
        <v>25</v>
      </c>
      <c r="HO146">
        <v>587.878</v>
      </c>
      <c r="HP146">
        <v>13.0813</v>
      </c>
      <c r="HQ146">
        <v>100.514</v>
      </c>
      <c r="HR146">
        <v>100.51</v>
      </c>
    </row>
    <row r="147" spans="1:226">
      <c r="A147">
        <v>131</v>
      </c>
      <c r="B147">
        <v>1663339763.1</v>
      </c>
      <c r="C147">
        <v>2021.599999904633</v>
      </c>
      <c r="D147" t="s">
        <v>621</v>
      </c>
      <c r="E147" t="s">
        <v>622</v>
      </c>
      <c r="F147">
        <v>5</v>
      </c>
      <c r="G147" t="s">
        <v>552</v>
      </c>
      <c r="H147" t="s">
        <v>354</v>
      </c>
      <c r="I147">
        <v>1663339755.6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583.5213770050616</v>
      </c>
      <c r="AK147">
        <v>546.5283151515149</v>
      </c>
      <c r="AL147">
        <v>3.334975549965754</v>
      </c>
      <c r="AM147">
        <v>64.86548912729531</v>
      </c>
      <c r="AN147">
        <f>(AP147 - AO147 + BO147*1E3/(8.314*(BQ147+273.15)) * AR147/BN147 * AQ147) * BN147/(100*BB147) * 1000/(1000 - AP147)</f>
        <v>0</v>
      </c>
      <c r="AO147">
        <v>13.04105676385449</v>
      </c>
      <c r="AP147">
        <v>19.84927515151515</v>
      </c>
      <c r="AQ147">
        <v>-0.0007082634945872638</v>
      </c>
      <c r="AR147">
        <v>86.97721277102714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1663339755.6</v>
      </c>
      <c r="BH147">
        <v>512.7475925925926</v>
      </c>
      <c r="BI147">
        <v>560.2216666666666</v>
      </c>
      <c r="BJ147">
        <v>19.87331481481482</v>
      </c>
      <c r="BK147">
        <v>13.05833333333333</v>
      </c>
      <c r="BL147">
        <v>516.8288518518518</v>
      </c>
      <c r="BM147">
        <v>20.03783703703704</v>
      </c>
      <c r="BN147">
        <v>500.0542592592592</v>
      </c>
      <c r="BO147">
        <v>90.71031481481481</v>
      </c>
      <c r="BP147">
        <v>0.09997934814814814</v>
      </c>
      <c r="BQ147">
        <v>27.11440740740741</v>
      </c>
      <c r="BR147">
        <v>26.60534814814815</v>
      </c>
      <c r="BS147">
        <v>999.9000000000001</v>
      </c>
      <c r="BT147">
        <v>0</v>
      </c>
      <c r="BU147">
        <v>0</v>
      </c>
      <c r="BV147">
        <v>9991.441481481481</v>
      </c>
      <c r="BW147">
        <v>0</v>
      </c>
      <c r="BX147">
        <v>420.5628518518518</v>
      </c>
      <c r="BY147">
        <v>-47.47399259259259</v>
      </c>
      <c r="BZ147">
        <v>523.144037037037</v>
      </c>
      <c r="CA147">
        <v>567.6336666666666</v>
      </c>
      <c r="CB147">
        <v>6.814986296296296</v>
      </c>
      <c r="CC147">
        <v>560.2216666666666</v>
      </c>
      <c r="CD147">
        <v>13.05833333333333</v>
      </c>
      <c r="CE147">
        <v>1.802714444444444</v>
      </c>
      <c r="CF147">
        <v>1.184524814814815</v>
      </c>
      <c r="CG147">
        <v>15.81034814814815</v>
      </c>
      <c r="CH147">
        <v>9.408441481481482</v>
      </c>
      <c r="CI147">
        <v>1500.018148148148</v>
      </c>
      <c r="CJ147">
        <v>0.9730073333333332</v>
      </c>
      <c r="CK147">
        <v>0.0269929</v>
      </c>
      <c r="CL147">
        <v>0</v>
      </c>
      <c r="CM147">
        <v>2.353866666666667</v>
      </c>
      <c r="CN147">
        <v>0</v>
      </c>
      <c r="CO147">
        <v>9057.588518518518</v>
      </c>
      <c r="CP147">
        <v>12533.55925925926</v>
      </c>
      <c r="CQ147">
        <v>36.687</v>
      </c>
      <c r="CR147">
        <v>38.45566666666667</v>
      </c>
      <c r="CS147">
        <v>37.187</v>
      </c>
      <c r="CT147">
        <v>37.67781481481482</v>
      </c>
      <c r="CU147">
        <v>36.30740740740741</v>
      </c>
      <c r="CV147">
        <v>1459.527777777778</v>
      </c>
      <c r="CW147">
        <v>40.49037037037037</v>
      </c>
      <c r="CX147">
        <v>0</v>
      </c>
      <c r="CY147">
        <v>1663339763</v>
      </c>
      <c r="CZ147">
        <v>0</v>
      </c>
      <c r="DA147">
        <v>0</v>
      </c>
      <c r="DB147" t="s">
        <v>356</v>
      </c>
      <c r="DC147">
        <v>1662142938.1</v>
      </c>
      <c r="DD147">
        <v>1662142938.1</v>
      </c>
      <c r="DE147">
        <v>0</v>
      </c>
      <c r="DF147">
        <v>0.077</v>
      </c>
      <c r="DG147">
        <v>-0.133</v>
      </c>
      <c r="DH147">
        <v>-3.393</v>
      </c>
      <c r="DI147">
        <v>-0.24</v>
      </c>
      <c r="DJ147">
        <v>419</v>
      </c>
      <c r="DK147">
        <v>24</v>
      </c>
      <c r="DL147">
        <v>0.26</v>
      </c>
      <c r="DM147">
        <v>0.23</v>
      </c>
      <c r="DN147">
        <v>-47.12758536585366</v>
      </c>
      <c r="DO147">
        <v>-6.526716376306566</v>
      </c>
      <c r="DP147">
        <v>0.6480949710444904</v>
      </c>
      <c r="DQ147">
        <v>0</v>
      </c>
      <c r="DR147">
        <v>6.796807073170733</v>
      </c>
      <c r="DS147">
        <v>0.2471797212543552</v>
      </c>
      <c r="DT147">
        <v>0.03223439476813259</v>
      </c>
      <c r="DU147">
        <v>0</v>
      </c>
      <c r="DV147">
        <v>0</v>
      </c>
      <c r="DW147">
        <v>2</v>
      </c>
      <c r="DX147" t="s">
        <v>363</v>
      </c>
      <c r="DY147">
        <v>2.98064</v>
      </c>
      <c r="DZ147">
        <v>2.7156</v>
      </c>
      <c r="EA147">
        <v>0.113658</v>
      </c>
      <c r="EB147">
        <v>0.118937</v>
      </c>
      <c r="EC147">
        <v>0.094157</v>
      </c>
      <c r="ED147">
        <v>0.06808359999999999</v>
      </c>
      <c r="EE147">
        <v>28008.2</v>
      </c>
      <c r="EF147">
        <v>27976.9</v>
      </c>
      <c r="EG147">
        <v>29381.9</v>
      </c>
      <c r="EH147">
        <v>29375.4</v>
      </c>
      <c r="EI147">
        <v>35287.7</v>
      </c>
      <c r="EJ147">
        <v>36386.5</v>
      </c>
      <c r="EK147">
        <v>41412.5</v>
      </c>
      <c r="EL147">
        <v>41842.5</v>
      </c>
      <c r="EM147">
        <v>1.95333</v>
      </c>
      <c r="EN147">
        <v>1.8422</v>
      </c>
      <c r="EO147">
        <v>0.0172481</v>
      </c>
      <c r="EP147">
        <v>0</v>
      </c>
      <c r="EQ147">
        <v>26.3205</v>
      </c>
      <c r="ER147">
        <v>999.9</v>
      </c>
      <c r="ES147">
        <v>55.3</v>
      </c>
      <c r="ET147">
        <v>31.7</v>
      </c>
      <c r="EU147">
        <v>28.6225</v>
      </c>
      <c r="EV147">
        <v>63.5192</v>
      </c>
      <c r="EW147">
        <v>34.359</v>
      </c>
      <c r="EX147">
        <v>1</v>
      </c>
      <c r="EY147">
        <v>0.09141009999999999</v>
      </c>
      <c r="EZ147">
        <v>1.0648</v>
      </c>
      <c r="FA147">
        <v>20.3868</v>
      </c>
      <c r="FB147">
        <v>5.21639</v>
      </c>
      <c r="FC147">
        <v>12.0099</v>
      </c>
      <c r="FD147">
        <v>4.9882</v>
      </c>
      <c r="FE147">
        <v>3.28788</v>
      </c>
      <c r="FF147">
        <v>9999</v>
      </c>
      <c r="FG147">
        <v>9999</v>
      </c>
      <c r="FH147">
        <v>9999</v>
      </c>
      <c r="FI147">
        <v>234.3</v>
      </c>
      <c r="FJ147">
        <v>1.86722</v>
      </c>
      <c r="FK147">
        <v>1.8663</v>
      </c>
      <c r="FL147">
        <v>1.86569</v>
      </c>
      <c r="FM147">
        <v>1.86569</v>
      </c>
      <c r="FN147">
        <v>1.86751</v>
      </c>
      <c r="FO147">
        <v>1.87001</v>
      </c>
      <c r="FP147">
        <v>1.8686</v>
      </c>
      <c r="FQ147">
        <v>1.87012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-4.161</v>
      </c>
      <c r="GF147">
        <v>-0.1648</v>
      </c>
      <c r="GG147">
        <v>-2.195102806586654</v>
      </c>
      <c r="GH147">
        <v>-0.004122691595359968</v>
      </c>
      <c r="GI147">
        <v>1.072409145259099E-06</v>
      </c>
      <c r="GJ147">
        <v>-3.02996143763856E-10</v>
      </c>
      <c r="GK147">
        <v>-0.2199643628225807</v>
      </c>
      <c r="GL147">
        <v>-0.007501815610006822</v>
      </c>
      <c r="GM147">
        <v>0.0006897476983249637</v>
      </c>
      <c r="GN147">
        <v>-8.847485469147719E-06</v>
      </c>
      <c r="GO147">
        <v>3</v>
      </c>
      <c r="GP147">
        <v>2326</v>
      </c>
      <c r="GQ147">
        <v>1</v>
      </c>
      <c r="GR147">
        <v>31</v>
      </c>
      <c r="GS147">
        <v>19947.1</v>
      </c>
      <c r="GT147">
        <v>19947.1</v>
      </c>
      <c r="GU147">
        <v>1.38062</v>
      </c>
      <c r="GV147">
        <v>2.22778</v>
      </c>
      <c r="GW147">
        <v>1.39648</v>
      </c>
      <c r="GX147">
        <v>2.35352</v>
      </c>
      <c r="GY147">
        <v>1.49536</v>
      </c>
      <c r="GZ147">
        <v>2.40234</v>
      </c>
      <c r="HA147">
        <v>35.6148</v>
      </c>
      <c r="HB147">
        <v>15.7081</v>
      </c>
      <c r="HC147">
        <v>18</v>
      </c>
      <c r="HD147">
        <v>534.418</v>
      </c>
      <c r="HE147">
        <v>419.052</v>
      </c>
      <c r="HF147">
        <v>25</v>
      </c>
      <c r="HG147">
        <v>28.5938</v>
      </c>
      <c r="HH147">
        <v>30.0003</v>
      </c>
      <c r="HI147">
        <v>28.5318</v>
      </c>
      <c r="HJ147">
        <v>28.4744</v>
      </c>
      <c r="HK147">
        <v>27.6389</v>
      </c>
      <c r="HL147">
        <v>50.75</v>
      </c>
      <c r="HM147">
        <v>0</v>
      </c>
      <c r="HN147">
        <v>25</v>
      </c>
      <c r="HO147">
        <v>607.9829999999999</v>
      </c>
      <c r="HP147">
        <v>13.0813</v>
      </c>
      <c r="HQ147">
        <v>100.513</v>
      </c>
      <c r="HR147">
        <v>100.509</v>
      </c>
    </row>
    <row r="148" spans="1:226">
      <c r="A148">
        <v>132</v>
      </c>
      <c r="B148">
        <v>1663339768.1</v>
      </c>
      <c r="C148">
        <v>2026.599999904633</v>
      </c>
      <c r="D148" t="s">
        <v>623</v>
      </c>
      <c r="E148" t="s">
        <v>624</v>
      </c>
      <c r="F148">
        <v>5</v>
      </c>
      <c r="G148" t="s">
        <v>552</v>
      </c>
      <c r="H148" t="s">
        <v>354</v>
      </c>
      <c r="I148">
        <v>1663339760.314285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600.5971591687199</v>
      </c>
      <c r="AK148">
        <v>563.3429999999997</v>
      </c>
      <c r="AL148">
        <v>3.36074795760214</v>
      </c>
      <c r="AM148">
        <v>64.86548912729531</v>
      </c>
      <c r="AN148">
        <f>(AP148 - AO148 + BO148*1E3/(8.314*(BQ148+273.15)) * AR148/BN148 * AQ148) * BN148/(100*BB148) * 1000/(1000 - AP148)</f>
        <v>0</v>
      </c>
      <c r="AO148">
        <v>13.03861192799287</v>
      </c>
      <c r="AP148">
        <v>19.84749454545454</v>
      </c>
      <c r="AQ148">
        <v>-0.0001439304750065039</v>
      </c>
      <c r="AR148">
        <v>86.97721277102714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1663339760.314285</v>
      </c>
      <c r="BH148">
        <v>528.2173214285715</v>
      </c>
      <c r="BI148">
        <v>576.1337142857143</v>
      </c>
      <c r="BJ148">
        <v>19.85729642857143</v>
      </c>
      <c r="BK148">
        <v>13.04170357142857</v>
      </c>
      <c r="BL148">
        <v>532.3489285714285</v>
      </c>
      <c r="BM148">
        <v>20.02196785714286</v>
      </c>
      <c r="BN148">
        <v>500.0538928571428</v>
      </c>
      <c r="BO148">
        <v>90.71019642857144</v>
      </c>
      <c r="BP148">
        <v>0.09998152857142859</v>
      </c>
      <c r="BQ148">
        <v>27.11669642857143</v>
      </c>
      <c r="BR148">
        <v>26.60472142857142</v>
      </c>
      <c r="BS148">
        <v>999.9000000000002</v>
      </c>
      <c r="BT148">
        <v>0</v>
      </c>
      <c r="BU148">
        <v>0</v>
      </c>
      <c r="BV148">
        <v>9994.646071428569</v>
      </c>
      <c r="BW148">
        <v>0</v>
      </c>
      <c r="BX148">
        <v>416.2942142857142</v>
      </c>
      <c r="BY148">
        <v>-47.91631785714286</v>
      </c>
      <c r="BZ148">
        <v>538.9188214285714</v>
      </c>
      <c r="CA148">
        <v>583.7467142857142</v>
      </c>
      <c r="CB148">
        <v>6.815603928571428</v>
      </c>
      <c r="CC148">
        <v>576.1337142857143</v>
      </c>
      <c r="CD148">
        <v>13.04170357142857</v>
      </c>
      <c r="CE148">
        <v>1.801258571428571</v>
      </c>
      <c r="CF148">
        <v>1.183013928571429</v>
      </c>
      <c r="CG148">
        <v>15.79771428571429</v>
      </c>
      <c r="CH148">
        <v>9.38950142857143</v>
      </c>
      <c r="CI148">
        <v>1500.023571428572</v>
      </c>
      <c r="CJ148">
        <v>0.9730073571428571</v>
      </c>
      <c r="CK148">
        <v>0.02699287857142857</v>
      </c>
      <c r="CL148">
        <v>0</v>
      </c>
      <c r="CM148">
        <v>2.404482142857143</v>
      </c>
      <c r="CN148">
        <v>0</v>
      </c>
      <c r="CO148">
        <v>9089.386428571428</v>
      </c>
      <c r="CP148">
        <v>12533.60714285714</v>
      </c>
      <c r="CQ148">
        <v>36.687</v>
      </c>
      <c r="CR148">
        <v>38.45499999999999</v>
      </c>
      <c r="CS148">
        <v>37.187</v>
      </c>
      <c r="CT148">
        <v>37.67814285714286</v>
      </c>
      <c r="CU148">
        <v>36.29207142857143</v>
      </c>
      <c r="CV148">
        <v>1459.533214285714</v>
      </c>
      <c r="CW148">
        <v>40.49035714285714</v>
      </c>
      <c r="CX148">
        <v>0</v>
      </c>
      <c r="CY148">
        <v>1663339767.8</v>
      </c>
      <c r="CZ148">
        <v>0</v>
      </c>
      <c r="DA148">
        <v>0</v>
      </c>
      <c r="DB148" t="s">
        <v>356</v>
      </c>
      <c r="DC148">
        <v>1662142938.1</v>
      </c>
      <c r="DD148">
        <v>1662142938.1</v>
      </c>
      <c r="DE148">
        <v>0</v>
      </c>
      <c r="DF148">
        <v>0.077</v>
      </c>
      <c r="DG148">
        <v>-0.133</v>
      </c>
      <c r="DH148">
        <v>-3.393</v>
      </c>
      <c r="DI148">
        <v>-0.24</v>
      </c>
      <c r="DJ148">
        <v>419</v>
      </c>
      <c r="DK148">
        <v>24</v>
      </c>
      <c r="DL148">
        <v>0.26</v>
      </c>
      <c r="DM148">
        <v>0.23</v>
      </c>
      <c r="DN148">
        <v>-47.55463170731707</v>
      </c>
      <c r="DO148">
        <v>-5.773108013937305</v>
      </c>
      <c r="DP148">
        <v>0.5708230042363195</v>
      </c>
      <c r="DQ148">
        <v>0</v>
      </c>
      <c r="DR148">
        <v>6.808365853658536</v>
      </c>
      <c r="DS148">
        <v>0.0879754703832701</v>
      </c>
      <c r="DT148">
        <v>0.02244863676404314</v>
      </c>
      <c r="DU148">
        <v>1</v>
      </c>
      <c r="DV148">
        <v>1</v>
      </c>
      <c r="DW148">
        <v>2</v>
      </c>
      <c r="DX148" t="s">
        <v>357</v>
      </c>
      <c r="DY148">
        <v>2.98058</v>
      </c>
      <c r="DZ148">
        <v>2.71568</v>
      </c>
      <c r="EA148">
        <v>0.116134</v>
      </c>
      <c r="EB148">
        <v>0.121352</v>
      </c>
      <c r="EC148">
        <v>0.0941516</v>
      </c>
      <c r="ED148">
        <v>0.06808649999999999</v>
      </c>
      <c r="EE148">
        <v>27928.9</v>
      </c>
      <c r="EF148">
        <v>27900.2</v>
      </c>
      <c r="EG148">
        <v>29380.9</v>
      </c>
      <c r="EH148">
        <v>29375.5</v>
      </c>
      <c r="EI148">
        <v>35286.5</v>
      </c>
      <c r="EJ148">
        <v>36386.6</v>
      </c>
      <c r="EK148">
        <v>41410.8</v>
      </c>
      <c r="EL148">
        <v>41842.6</v>
      </c>
      <c r="EM148">
        <v>1.95333</v>
      </c>
      <c r="EN148">
        <v>1.84197</v>
      </c>
      <c r="EO148">
        <v>0.0171214</v>
      </c>
      <c r="EP148">
        <v>0</v>
      </c>
      <c r="EQ148">
        <v>26.3254</v>
      </c>
      <c r="ER148">
        <v>999.9</v>
      </c>
      <c r="ES148">
        <v>55.3</v>
      </c>
      <c r="ET148">
        <v>31.7</v>
      </c>
      <c r="EU148">
        <v>28.6206</v>
      </c>
      <c r="EV148">
        <v>63.4692</v>
      </c>
      <c r="EW148">
        <v>34.5954</v>
      </c>
      <c r="EX148">
        <v>1</v>
      </c>
      <c r="EY148">
        <v>0.09171749999999999</v>
      </c>
      <c r="EZ148">
        <v>1.06473</v>
      </c>
      <c r="FA148">
        <v>20.3868</v>
      </c>
      <c r="FB148">
        <v>5.21669</v>
      </c>
      <c r="FC148">
        <v>12.0099</v>
      </c>
      <c r="FD148">
        <v>4.98835</v>
      </c>
      <c r="FE148">
        <v>3.28805</v>
      </c>
      <c r="FF148">
        <v>9999</v>
      </c>
      <c r="FG148">
        <v>9999</v>
      </c>
      <c r="FH148">
        <v>9999</v>
      </c>
      <c r="FI148">
        <v>234.3</v>
      </c>
      <c r="FJ148">
        <v>1.86722</v>
      </c>
      <c r="FK148">
        <v>1.8663</v>
      </c>
      <c r="FL148">
        <v>1.8657</v>
      </c>
      <c r="FM148">
        <v>1.86569</v>
      </c>
      <c r="FN148">
        <v>1.86752</v>
      </c>
      <c r="FO148">
        <v>1.86997</v>
      </c>
      <c r="FP148">
        <v>1.8686</v>
      </c>
      <c r="FQ148">
        <v>1.87012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-4.215</v>
      </c>
      <c r="GF148">
        <v>-0.1647</v>
      </c>
      <c r="GG148">
        <v>-2.195102806586654</v>
      </c>
      <c r="GH148">
        <v>-0.004122691595359968</v>
      </c>
      <c r="GI148">
        <v>1.072409145259099E-06</v>
      </c>
      <c r="GJ148">
        <v>-3.02996143763856E-10</v>
      </c>
      <c r="GK148">
        <v>-0.2199643628225807</v>
      </c>
      <c r="GL148">
        <v>-0.007501815610006822</v>
      </c>
      <c r="GM148">
        <v>0.0006897476983249637</v>
      </c>
      <c r="GN148">
        <v>-8.847485469147719E-06</v>
      </c>
      <c r="GO148">
        <v>3</v>
      </c>
      <c r="GP148">
        <v>2326</v>
      </c>
      <c r="GQ148">
        <v>1</v>
      </c>
      <c r="GR148">
        <v>31</v>
      </c>
      <c r="GS148">
        <v>19947.2</v>
      </c>
      <c r="GT148">
        <v>19947.2</v>
      </c>
      <c r="GU148">
        <v>1.40991</v>
      </c>
      <c r="GV148">
        <v>2.22656</v>
      </c>
      <c r="GW148">
        <v>1.39648</v>
      </c>
      <c r="GX148">
        <v>2.35474</v>
      </c>
      <c r="GY148">
        <v>1.49536</v>
      </c>
      <c r="GZ148">
        <v>2.42798</v>
      </c>
      <c r="HA148">
        <v>35.638</v>
      </c>
      <c r="HB148">
        <v>15.7344</v>
      </c>
      <c r="HC148">
        <v>18</v>
      </c>
      <c r="HD148">
        <v>534.451</v>
      </c>
      <c r="HE148">
        <v>418.941</v>
      </c>
      <c r="HF148">
        <v>25</v>
      </c>
      <c r="HG148">
        <v>28.5981</v>
      </c>
      <c r="HH148">
        <v>30.0002</v>
      </c>
      <c r="HI148">
        <v>28.5354</v>
      </c>
      <c r="HJ148">
        <v>28.4774</v>
      </c>
      <c r="HK148">
        <v>28.2156</v>
      </c>
      <c r="HL148">
        <v>50.75</v>
      </c>
      <c r="HM148">
        <v>0</v>
      </c>
      <c r="HN148">
        <v>25</v>
      </c>
      <c r="HO148">
        <v>621.34</v>
      </c>
      <c r="HP148">
        <v>13.0813</v>
      </c>
      <c r="HQ148">
        <v>100.509</v>
      </c>
      <c r="HR148">
        <v>100.51</v>
      </c>
    </row>
    <row r="149" spans="1:226">
      <c r="A149">
        <v>133</v>
      </c>
      <c r="B149">
        <v>1663339773.1</v>
      </c>
      <c r="C149">
        <v>2031.599999904633</v>
      </c>
      <c r="D149" t="s">
        <v>625</v>
      </c>
      <c r="E149" t="s">
        <v>626</v>
      </c>
      <c r="F149">
        <v>5</v>
      </c>
      <c r="G149" t="s">
        <v>552</v>
      </c>
      <c r="H149" t="s">
        <v>354</v>
      </c>
      <c r="I149">
        <v>1663339765.6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617.6674093921788</v>
      </c>
      <c r="AK149">
        <v>580.2113090909091</v>
      </c>
      <c r="AL149">
        <v>3.369966723468658</v>
      </c>
      <c r="AM149">
        <v>64.86548912729531</v>
      </c>
      <c r="AN149">
        <f>(AP149 - AO149 + BO149*1E3/(8.314*(BQ149+273.15)) * AR149/BN149 * AQ149) * BN149/(100*BB149) * 1000/(1000 - AP149)</f>
        <v>0</v>
      </c>
      <c r="AO149">
        <v>13.03811220616292</v>
      </c>
      <c r="AP149">
        <v>19.84994</v>
      </c>
      <c r="AQ149">
        <v>7.287578738712345E-05</v>
      </c>
      <c r="AR149">
        <v>86.97721277102714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1663339765.6</v>
      </c>
      <c r="BH149">
        <v>545.6024814814815</v>
      </c>
      <c r="BI149">
        <v>593.9589259259259</v>
      </c>
      <c r="BJ149">
        <v>19.84984074074075</v>
      </c>
      <c r="BK149">
        <v>13.03927407407407</v>
      </c>
      <c r="BL149">
        <v>549.7902962962963</v>
      </c>
      <c r="BM149">
        <v>20.01459259259259</v>
      </c>
      <c r="BN149">
        <v>500.0564444444445</v>
      </c>
      <c r="BO149">
        <v>90.71063333333333</v>
      </c>
      <c r="BP149">
        <v>0.09998375555555557</v>
      </c>
      <c r="BQ149">
        <v>27.11908888888888</v>
      </c>
      <c r="BR149">
        <v>26.60318148148147</v>
      </c>
      <c r="BS149">
        <v>999.9000000000001</v>
      </c>
      <c r="BT149">
        <v>0</v>
      </c>
      <c r="BU149">
        <v>0</v>
      </c>
      <c r="BV149">
        <v>9999.747777777779</v>
      </c>
      <c r="BW149">
        <v>0</v>
      </c>
      <c r="BX149">
        <v>417.4551851851851</v>
      </c>
      <c r="BY149">
        <v>-48.35641851851852</v>
      </c>
      <c r="BZ149">
        <v>556.6521111111111</v>
      </c>
      <c r="CA149">
        <v>601.8060370370372</v>
      </c>
      <c r="CB149">
        <v>6.810582592592594</v>
      </c>
      <c r="CC149">
        <v>593.9589259259259</v>
      </c>
      <c r="CD149">
        <v>13.03927407407407</v>
      </c>
      <c r="CE149">
        <v>1.800591481481481</v>
      </c>
      <c r="CF149">
        <v>1.1828</v>
      </c>
      <c r="CG149">
        <v>15.79193333333333</v>
      </c>
      <c r="CH149">
        <v>9.386808518518517</v>
      </c>
      <c r="CI149">
        <v>1500.038148148148</v>
      </c>
      <c r="CJ149">
        <v>0.9730077777777777</v>
      </c>
      <c r="CK149">
        <v>0.0269925</v>
      </c>
      <c r="CL149">
        <v>0</v>
      </c>
      <c r="CM149">
        <v>2.357351851851852</v>
      </c>
      <c r="CN149">
        <v>0</v>
      </c>
      <c r="CO149">
        <v>9120.662962962962</v>
      </c>
      <c r="CP149">
        <v>12533.72962962963</v>
      </c>
      <c r="CQ149">
        <v>36.687</v>
      </c>
      <c r="CR149">
        <v>38.46033333333333</v>
      </c>
      <c r="CS149">
        <v>37.187</v>
      </c>
      <c r="CT149">
        <v>37.67781481481482</v>
      </c>
      <c r="CU149">
        <v>36.28444444444445</v>
      </c>
      <c r="CV149">
        <v>1459.548148148148</v>
      </c>
      <c r="CW149">
        <v>40.49</v>
      </c>
      <c r="CX149">
        <v>0</v>
      </c>
      <c r="CY149">
        <v>1663339773.2</v>
      </c>
      <c r="CZ149">
        <v>0</v>
      </c>
      <c r="DA149">
        <v>0</v>
      </c>
      <c r="DB149" t="s">
        <v>356</v>
      </c>
      <c r="DC149">
        <v>1662142938.1</v>
      </c>
      <c r="DD149">
        <v>1662142938.1</v>
      </c>
      <c r="DE149">
        <v>0</v>
      </c>
      <c r="DF149">
        <v>0.077</v>
      </c>
      <c r="DG149">
        <v>-0.133</v>
      </c>
      <c r="DH149">
        <v>-3.393</v>
      </c>
      <c r="DI149">
        <v>-0.24</v>
      </c>
      <c r="DJ149">
        <v>419</v>
      </c>
      <c r="DK149">
        <v>24</v>
      </c>
      <c r="DL149">
        <v>0.26</v>
      </c>
      <c r="DM149">
        <v>0.23</v>
      </c>
      <c r="DN149">
        <v>-48.09011219512195</v>
      </c>
      <c r="DO149">
        <v>-5.096458536585434</v>
      </c>
      <c r="DP149">
        <v>0.5089302018342823</v>
      </c>
      <c r="DQ149">
        <v>0</v>
      </c>
      <c r="DR149">
        <v>6.814907804878049</v>
      </c>
      <c r="DS149">
        <v>-0.06188864111497897</v>
      </c>
      <c r="DT149">
        <v>0.008103080267132112</v>
      </c>
      <c r="DU149">
        <v>1</v>
      </c>
      <c r="DV149">
        <v>1</v>
      </c>
      <c r="DW149">
        <v>2</v>
      </c>
      <c r="DX149" t="s">
        <v>357</v>
      </c>
      <c r="DY149">
        <v>2.98058</v>
      </c>
      <c r="DZ149">
        <v>2.71575</v>
      </c>
      <c r="EA149">
        <v>0.11858</v>
      </c>
      <c r="EB149">
        <v>0.123695</v>
      </c>
      <c r="EC149">
        <v>0.0941577</v>
      </c>
      <c r="ED149">
        <v>0.0680746</v>
      </c>
      <c r="EE149">
        <v>27850.9</v>
      </c>
      <c r="EF149">
        <v>27825.5</v>
      </c>
      <c r="EG149">
        <v>29380.2</v>
      </c>
      <c r="EH149">
        <v>29375.2</v>
      </c>
      <c r="EI149">
        <v>35285.5</v>
      </c>
      <c r="EJ149">
        <v>36386.8</v>
      </c>
      <c r="EK149">
        <v>41409.9</v>
      </c>
      <c r="EL149">
        <v>41842.3</v>
      </c>
      <c r="EM149">
        <v>1.95315</v>
      </c>
      <c r="EN149">
        <v>1.84205</v>
      </c>
      <c r="EO149">
        <v>0.0162385</v>
      </c>
      <c r="EP149">
        <v>0</v>
      </c>
      <c r="EQ149">
        <v>26.3293</v>
      </c>
      <c r="ER149">
        <v>999.9</v>
      </c>
      <c r="ES149">
        <v>55.3</v>
      </c>
      <c r="ET149">
        <v>31.7</v>
      </c>
      <c r="EU149">
        <v>28.6202</v>
      </c>
      <c r="EV149">
        <v>63.5092</v>
      </c>
      <c r="EW149">
        <v>34.7316</v>
      </c>
      <c r="EX149">
        <v>1</v>
      </c>
      <c r="EY149">
        <v>0.091936</v>
      </c>
      <c r="EZ149">
        <v>1.06498</v>
      </c>
      <c r="FA149">
        <v>20.3871</v>
      </c>
      <c r="FB149">
        <v>5.21729</v>
      </c>
      <c r="FC149">
        <v>12.0099</v>
      </c>
      <c r="FD149">
        <v>4.9889</v>
      </c>
      <c r="FE149">
        <v>3.28825</v>
      </c>
      <c r="FF149">
        <v>9999</v>
      </c>
      <c r="FG149">
        <v>9999</v>
      </c>
      <c r="FH149">
        <v>9999</v>
      </c>
      <c r="FI149">
        <v>234.3</v>
      </c>
      <c r="FJ149">
        <v>1.86722</v>
      </c>
      <c r="FK149">
        <v>1.86631</v>
      </c>
      <c r="FL149">
        <v>1.86572</v>
      </c>
      <c r="FM149">
        <v>1.86569</v>
      </c>
      <c r="FN149">
        <v>1.86752</v>
      </c>
      <c r="FO149">
        <v>1.86997</v>
      </c>
      <c r="FP149">
        <v>1.8686</v>
      </c>
      <c r="FQ149">
        <v>1.87012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-4.267</v>
      </c>
      <c r="GF149">
        <v>-0.1647</v>
      </c>
      <c r="GG149">
        <v>-2.195102806586654</v>
      </c>
      <c r="GH149">
        <v>-0.004122691595359968</v>
      </c>
      <c r="GI149">
        <v>1.072409145259099E-06</v>
      </c>
      <c r="GJ149">
        <v>-3.02996143763856E-10</v>
      </c>
      <c r="GK149">
        <v>-0.2199643628225807</v>
      </c>
      <c r="GL149">
        <v>-0.007501815610006822</v>
      </c>
      <c r="GM149">
        <v>0.0006897476983249637</v>
      </c>
      <c r="GN149">
        <v>-8.847485469147719E-06</v>
      </c>
      <c r="GO149">
        <v>3</v>
      </c>
      <c r="GP149">
        <v>2326</v>
      </c>
      <c r="GQ149">
        <v>1</v>
      </c>
      <c r="GR149">
        <v>31</v>
      </c>
      <c r="GS149">
        <v>19947.2</v>
      </c>
      <c r="GT149">
        <v>19947.2</v>
      </c>
      <c r="GU149">
        <v>1.44165</v>
      </c>
      <c r="GV149">
        <v>2.22656</v>
      </c>
      <c r="GW149">
        <v>1.39648</v>
      </c>
      <c r="GX149">
        <v>2.35352</v>
      </c>
      <c r="GY149">
        <v>1.49536</v>
      </c>
      <c r="GZ149">
        <v>2.42554</v>
      </c>
      <c r="HA149">
        <v>35.6148</v>
      </c>
      <c r="HB149">
        <v>15.7169</v>
      </c>
      <c r="HC149">
        <v>18</v>
      </c>
      <c r="HD149">
        <v>534.365</v>
      </c>
      <c r="HE149">
        <v>419.01</v>
      </c>
      <c r="HF149">
        <v>25</v>
      </c>
      <c r="HG149">
        <v>28.6017</v>
      </c>
      <c r="HH149">
        <v>30.0004</v>
      </c>
      <c r="HI149">
        <v>28.5391</v>
      </c>
      <c r="HJ149">
        <v>28.4809</v>
      </c>
      <c r="HK149">
        <v>28.8551</v>
      </c>
      <c r="HL149">
        <v>50.75</v>
      </c>
      <c r="HM149">
        <v>0</v>
      </c>
      <c r="HN149">
        <v>25</v>
      </c>
      <c r="HO149">
        <v>641.375</v>
      </c>
      <c r="HP149">
        <v>13.0813</v>
      </c>
      <c r="HQ149">
        <v>100.507</v>
      </c>
      <c r="HR149">
        <v>100.509</v>
      </c>
    </row>
    <row r="150" spans="1:226">
      <c r="A150">
        <v>134</v>
      </c>
      <c r="B150">
        <v>1663339778.1</v>
      </c>
      <c r="C150">
        <v>2036.599999904633</v>
      </c>
      <c r="D150" t="s">
        <v>627</v>
      </c>
      <c r="E150" t="s">
        <v>628</v>
      </c>
      <c r="F150">
        <v>5</v>
      </c>
      <c r="G150" t="s">
        <v>552</v>
      </c>
      <c r="H150" t="s">
        <v>354</v>
      </c>
      <c r="I150">
        <v>1663339770.314285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634.5964784212088</v>
      </c>
      <c r="AK150">
        <v>597.1316121212122</v>
      </c>
      <c r="AL150">
        <v>3.386094001677017</v>
      </c>
      <c r="AM150">
        <v>64.86548912729531</v>
      </c>
      <c r="AN150">
        <f>(AP150 - AO150 + BO150*1E3/(8.314*(BQ150+273.15)) * AR150/BN150 * AQ150) * BN150/(100*BB150) * 1000/(1000 - AP150)</f>
        <v>0</v>
      </c>
      <c r="AO150">
        <v>13.03769489784204</v>
      </c>
      <c r="AP150">
        <v>19.85456666666666</v>
      </c>
      <c r="AQ150">
        <v>7.848227150920578E-05</v>
      </c>
      <c r="AR150">
        <v>86.97721277102714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1663339770.314285</v>
      </c>
      <c r="BH150">
        <v>561.1596071428572</v>
      </c>
      <c r="BI150">
        <v>609.7967500000001</v>
      </c>
      <c r="BJ150">
        <v>19.84977857142857</v>
      </c>
      <c r="BK150">
        <v>13.03825</v>
      </c>
      <c r="BL150">
        <v>565.3974285714286</v>
      </c>
      <c r="BM150">
        <v>20.01453214285715</v>
      </c>
      <c r="BN150">
        <v>500.0680714285714</v>
      </c>
      <c r="BO150">
        <v>90.71098214285713</v>
      </c>
      <c r="BP150">
        <v>0.100041</v>
      </c>
      <c r="BQ150">
        <v>27.12033928571429</v>
      </c>
      <c r="BR150">
        <v>26.60011071428571</v>
      </c>
      <c r="BS150">
        <v>999.9000000000002</v>
      </c>
      <c r="BT150">
        <v>0</v>
      </c>
      <c r="BU150">
        <v>0</v>
      </c>
      <c r="BV150">
        <v>9999.596071428572</v>
      </c>
      <c r="BW150">
        <v>0</v>
      </c>
      <c r="BX150">
        <v>431.6918214285715</v>
      </c>
      <c r="BY150">
        <v>-48.63712499999999</v>
      </c>
      <c r="BZ150">
        <v>572.5242500000001</v>
      </c>
      <c r="CA150">
        <v>617.8525357142856</v>
      </c>
      <c r="CB150">
        <v>6.811537500000001</v>
      </c>
      <c r="CC150">
        <v>609.7967500000001</v>
      </c>
      <c r="CD150">
        <v>13.03825</v>
      </c>
      <c r="CE150">
        <v>1.800592857142857</v>
      </c>
      <c r="CF150">
        <v>1.1827125</v>
      </c>
      <c r="CG150">
        <v>15.79194642857143</v>
      </c>
      <c r="CH150">
        <v>9.385703928571429</v>
      </c>
      <c r="CI150">
        <v>1500.01</v>
      </c>
      <c r="CJ150">
        <v>0.9730071428571428</v>
      </c>
      <c r="CK150">
        <v>0.02699307142857143</v>
      </c>
      <c r="CL150">
        <v>0</v>
      </c>
      <c r="CM150">
        <v>2.319417857142857</v>
      </c>
      <c r="CN150">
        <v>0</v>
      </c>
      <c r="CO150">
        <v>9147.372857142856</v>
      </c>
      <c r="CP150">
        <v>12533.49642857143</v>
      </c>
      <c r="CQ150">
        <v>36.687</v>
      </c>
      <c r="CR150">
        <v>38.46625</v>
      </c>
      <c r="CS150">
        <v>37.187</v>
      </c>
      <c r="CT150">
        <v>37.68257142857143</v>
      </c>
      <c r="CU150">
        <v>36.28542857142857</v>
      </c>
      <c r="CV150">
        <v>1459.52</v>
      </c>
      <c r="CW150">
        <v>40.49</v>
      </c>
      <c r="CX150">
        <v>0</v>
      </c>
      <c r="CY150">
        <v>1663339778</v>
      </c>
      <c r="CZ150">
        <v>0</v>
      </c>
      <c r="DA150">
        <v>0</v>
      </c>
      <c r="DB150" t="s">
        <v>356</v>
      </c>
      <c r="DC150">
        <v>1662142938.1</v>
      </c>
      <c r="DD150">
        <v>1662142938.1</v>
      </c>
      <c r="DE150">
        <v>0</v>
      </c>
      <c r="DF150">
        <v>0.077</v>
      </c>
      <c r="DG150">
        <v>-0.133</v>
      </c>
      <c r="DH150">
        <v>-3.393</v>
      </c>
      <c r="DI150">
        <v>-0.24</v>
      </c>
      <c r="DJ150">
        <v>419</v>
      </c>
      <c r="DK150">
        <v>24</v>
      </c>
      <c r="DL150">
        <v>0.26</v>
      </c>
      <c r="DM150">
        <v>0.23</v>
      </c>
      <c r="DN150">
        <v>-48.43207</v>
      </c>
      <c r="DO150">
        <v>-3.892570356472821</v>
      </c>
      <c r="DP150">
        <v>0.3906033436876848</v>
      </c>
      <c r="DQ150">
        <v>0</v>
      </c>
      <c r="DR150">
        <v>6.81157575</v>
      </c>
      <c r="DS150">
        <v>0.006193958724190859</v>
      </c>
      <c r="DT150">
        <v>0.002692718781733445</v>
      </c>
      <c r="DU150">
        <v>1</v>
      </c>
      <c r="DV150">
        <v>1</v>
      </c>
      <c r="DW150">
        <v>2</v>
      </c>
      <c r="DX150" t="s">
        <v>357</v>
      </c>
      <c r="DY150">
        <v>2.98052</v>
      </c>
      <c r="DZ150">
        <v>2.71566</v>
      </c>
      <c r="EA150">
        <v>0.120996</v>
      </c>
      <c r="EB150">
        <v>0.12601</v>
      </c>
      <c r="EC150">
        <v>0.09417739999999999</v>
      </c>
      <c r="ED150">
        <v>0.0680755</v>
      </c>
      <c r="EE150">
        <v>27775</v>
      </c>
      <c r="EF150">
        <v>27752.1</v>
      </c>
      <c r="EG150">
        <v>29380.7</v>
      </c>
      <c r="EH150">
        <v>29375.4</v>
      </c>
      <c r="EI150">
        <v>35285.4</v>
      </c>
      <c r="EJ150">
        <v>36387.1</v>
      </c>
      <c r="EK150">
        <v>41410.6</v>
      </c>
      <c r="EL150">
        <v>41842.7</v>
      </c>
      <c r="EM150">
        <v>1.95322</v>
      </c>
      <c r="EN150">
        <v>1.84205</v>
      </c>
      <c r="EO150">
        <v>0.0156201</v>
      </c>
      <c r="EP150">
        <v>0</v>
      </c>
      <c r="EQ150">
        <v>26.3315</v>
      </c>
      <c r="ER150">
        <v>999.9</v>
      </c>
      <c r="ES150">
        <v>55.3</v>
      </c>
      <c r="ET150">
        <v>31.7</v>
      </c>
      <c r="EU150">
        <v>28.621</v>
      </c>
      <c r="EV150">
        <v>63.4892</v>
      </c>
      <c r="EW150">
        <v>34.6114</v>
      </c>
      <c r="EX150">
        <v>1</v>
      </c>
      <c r="EY150">
        <v>0.092096</v>
      </c>
      <c r="EZ150">
        <v>1.06392</v>
      </c>
      <c r="FA150">
        <v>20.3868</v>
      </c>
      <c r="FB150">
        <v>5.21669</v>
      </c>
      <c r="FC150">
        <v>12.0099</v>
      </c>
      <c r="FD150">
        <v>4.9886</v>
      </c>
      <c r="FE150">
        <v>3.28813</v>
      </c>
      <c r="FF150">
        <v>9999</v>
      </c>
      <c r="FG150">
        <v>9999</v>
      </c>
      <c r="FH150">
        <v>9999</v>
      </c>
      <c r="FI150">
        <v>234.3</v>
      </c>
      <c r="FJ150">
        <v>1.86722</v>
      </c>
      <c r="FK150">
        <v>1.86631</v>
      </c>
      <c r="FL150">
        <v>1.8657</v>
      </c>
      <c r="FM150">
        <v>1.86569</v>
      </c>
      <c r="FN150">
        <v>1.86752</v>
      </c>
      <c r="FO150">
        <v>1.86997</v>
      </c>
      <c r="FP150">
        <v>1.86859</v>
      </c>
      <c r="FQ150">
        <v>1.87012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-4.32</v>
      </c>
      <c r="GF150">
        <v>-0.1647</v>
      </c>
      <c r="GG150">
        <v>-2.195102806586654</v>
      </c>
      <c r="GH150">
        <v>-0.004122691595359968</v>
      </c>
      <c r="GI150">
        <v>1.072409145259099E-06</v>
      </c>
      <c r="GJ150">
        <v>-3.02996143763856E-10</v>
      </c>
      <c r="GK150">
        <v>-0.2199643628225807</v>
      </c>
      <c r="GL150">
        <v>-0.007501815610006822</v>
      </c>
      <c r="GM150">
        <v>0.0006897476983249637</v>
      </c>
      <c r="GN150">
        <v>-8.847485469147719E-06</v>
      </c>
      <c r="GO150">
        <v>3</v>
      </c>
      <c r="GP150">
        <v>2326</v>
      </c>
      <c r="GQ150">
        <v>1</v>
      </c>
      <c r="GR150">
        <v>31</v>
      </c>
      <c r="GS150">
        <v>19947.3</v>
      </c>
      <c r="GT150">
        <v>19947.3</v>
      </c>
      <c r="GU150">
        <v>1.47095</v>
      </c>
      <c r="GV150">
        <v>2.22412</v>
      </c>
      <c r="GW150">
        <v>1.39648</v>
      </c>
      <c r="GX150">
        <v>2.35352</v>
      </c>
      <c r="GY150">
        <v>1.49536</v>
      </c>
      <c r="GZ150">
        <v>2.42676</v>
      </c>
      <c r="HA150">
        <v>35.638</v>
      </c>
      <c r="HB150">
        <v>15.7344</v>
      </c>
      <c r="HC150">
        <v>18</v>
      </c>
      <c r="HD150">
        <v>534.442</v>
      </c>
      <c r="HE150">
        <v>419.028</v>
      </c>
      <c r="HF150">
        <v>24.9998</v>
      </c>
      <c r="HG150">
        <v>28.6054</v>
      </c>
      <c r="HH150">
        <v>30.0004</v>
      </c>
      <c r="HI150">
        <v>28.5421</v>
      </c>
      <c r="HJ150">
        <v>28.4834</v>
      </c>
      <c r="HK150">
        <v>29.4344</v>
      </c>
      <c r="HL150">
        <v>50.75</v>
      </c>
      <c r="HM150">
        <v>0</v>
      </c>
      <c r="HN150">
        <v>25</v>
      </c>
      <c r="HO150">
        <v>654.731</v>
      </c>
      <c r="HP150">
        <v>13.0807</v>
      </c>
      <c r="HQ150">
        <v>100.509</v>
      </c>
      <c r="HR150">
        <v>100.51</v>
      </c>
    </row>
    <row r="151" spans="1:226">
      <c r="A151">
        <v>135</v>
      </c>
      <c r="B151">
        <v>1663339783.1</v>
      </c>
      <c r="C151">
        <v>2041.599999904633</v>
      </c>
      <c r="D151" t="s">
        <v>629</v>
      </c>
      <c r="E151" t="s">
        <v>630</v>
      </c>
      <c r="F151">
        <v>5</v>
      </c>
      <c r="G151" t="s">
        <v>552</v>
      </c>
      <c r="H151" t="s">
        <v>354</v>
      </c>
      <c r="I151">
        <v>1663339775.6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651.4681286172878</v>
      </c>
      <c r="AK151">
        <v>613.9303393939391</v>
      </c>
      <c r="AL151">
        <v>3.3611221365669</v>
      </c>
      <c r="AM151">
        <v>64.86548912729531</v>
      </c>
      <c r="AN151">
        <f>(AP151 - AO151 + BO151*1E3/(8.314*(BQ151+273.15)) * AR151/BN151 * AQ151) * BN151/(100*BB151) * 1000/(1000 - AP151)</f>
        <v>0</v>
      </c>
      <c r="AO151">
        <v>13.03579790042828</v>
      </c>
      <c r="AP151">
        <v>19.85357454545455</v>
      </c>
      <c r="AQ151">
        <v>-4.025415267146876E-05</v>
      </c>
      <c r="AR151">
        <v>86.97721277102714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1663339775.6</v>
      </c>
      <c r="BH151">
        <v>578.6282222222221</v>
      </c>
      <c r="BI151">
        <v>627.488925925926</v>
      </c>
      <c r="BJ151">
        <v>19.852</v>
      </c>
      <c r="BK151">
        <v>13.03700370370371</v>
      </c>
      <c r="BL151">
        <v>582.9220370370371</v>
      </c>
      <c r="BM151">
        <v>20.01673703703704</v>
      </c>
      <c r="BN151">
        <v>500.0761111111111</v>
      </c>
      <c r="BO151">
        <v>90.71170000000001</v>
      </c>
      <c r="BP151">
        <v>0.1000346777777778</v>
      </c>
      <c r="BQ151">
        <v>27.11998888888889</v>
      </c>
      <c r="BR151">
        <v>26.5934037037037</v>
      </c>
      <c r="BS151">
        <v>999.9000000000001</v>
      </c>
      <c r="BT151">
        <v>0</v>
      </c>
      <c r="BU151">
        <v>0</v>
      </c>
      <c r="BV151">
        <v>9998.544074074074</v>
      </c>
      <c r="BW151">
        <v>0</v>
      </c>
      <c r="BX151">
        <v>440.2631481481481</v>
      </c>
      <c r="BY151">
        <v>-48.86064444444445</v>
      </c>
      <c r="BZ151">
        <v>590.3480000000001</v>
      </c>
      <c r="CA151">
        <v>635.7776666666667</v>
      </c>
      <c r="CB151">
        <v>6.815001481481481</v>
      </c>
      <c r="CC151">
        <v>627.488925925926</v>
      </c>
      <c r="CD151">
        <v>13.03700370370371</v>
      </c>
      <c r="CE151">
        <v>1.800809259259259</v>
      </c>
      <c r="CF151">
        <v>1.18261</v>
      </c>
      <c r="CG151">
        <v>15.79382592592592</v>
      </c>
      <c r="CH151">
        <v>9.384407777777778</v>
      </c>
      <c r="CI151">
        <v>1500.009259259259</v>
      </c>
      <c r="CJ151">
        <v>0.9730068888888889</v>
      </c>
      <c r="CK151">
        <v>0.0269933</v>
      </c>
      <c r="CL151">
        <v>0</v>
      </c>
      <c r="CM151">
        <v>2.245881481481481</v>
      </c>
      <c r="CN151">
        <v>0</v>
      </c>
      <c r="CO151">
        <v>9172.014814814815</v>
      </c>
      <c r="CP151">
        <v>12533.48888888889</v>
      </c>
      <c r="CQ151">
        <v>36.6847037037037</v>
      </c>
      <c r="CR151">
        <v>38.47433333333333</v>
      </c>
      <c r="CS151">
        <v>37.187</v>
      </c>
      <c r="CT151">
        <v>37.67781481481482</v>
      </c>
      <c r="CU151">
        <v>36.29133333333333</v>
      </c>
      <c r="CV151">
        <v>1459.519259259259</v>
      </c>
      <c r="CW151">
        <v>40.49</v>
      </c>
      <c r="CX151">
        <v>0</v>
      </c>
      <c r="CY151">
        <v>1663339782.8</v>
      </c>
      <c r="CZ151">
        <v>0</v>
      </c>
      <c r="DA151">
        <v>0</v>
      </c>
      <c r="DB151" t="s">
        <v>356</v>
      </c>
      <c r="DC151">
        <v>1662142938.1</v>
      </c>
      <c r="DD151">
        <v>1662142938.1</v>
      </c>
      <c r="DE151">
        <v>0</v>
      </c>
      <c r="DF151">
        <v>0.077</v>
      </c>
      <c r="DG151">
        <v>-0.133</v>
      </c>
      <c r="DH151">
        <v>-3.393</v>
      </c>
      <c r="DI151">
        <v>-0.24</v>
      </c>
      <c r="DJ151">
        <v>419</v>
      </c>
      <c r="DK151">
        <v>24</v>
      </c>
      <c r="DL151">
        <v>0.26</v>
      </c>
      <c r="DM151">
        <v>0.23</v>
      </c>
      <c r="DN151">
        <v>-48.72475609756097</v>
      </c>
      <c r="DO151">
        <v>-2.538995121951268</v>
      </c>
      <c r="DP151">
        <v>0.2605336203657191</v>
      </c>
      <c r="DQ151">
        <v>0</v>
      </c>
      <c r="DR151">
        <v>6.813166829268291</v>
      </c>
      <c r="DS151">
        <v>0.03745505226483232</v>
      </c>
      <c r="DT151">
        <v>0.003955348610348621</v>
      </c>
      <c r="DU151">
        <v>1</v>
      </c>
      <c r="DV151">
        <v>1</v>
      </c>
      <c r="DW151">
        <v>2</v>
      </c>
      <c r="DX151" t="s">
        <v>357</v>
      </c>
      <c r="DY151">
        <v>2.98069</v>
      </c>
      <c r="DZ151">
        <v>2.71563</v>
      </c>
      <c r="EA151">
        <v>0.123368</v>
      </c>
      <c r="EB151">
        <v>0.12831</v>
      </c>
      <c r="EC151">
        <v>0.09417440000000001</v>
      </c>
      <c r="ED151">
        <v>0.06806719999999999</v>
      </c>
      <c r="EE151">
        <v>27699.4</v>
      </c>
      <c r="EF151">
        <v>27679</v>
      </c>
      <c r="EG151">
        <v>29380.1</v>
      </c>
      <c r="EH151">
        <v>29375.3</v>
      </c>
      <c r="EI151">
        <v>35284.8</v>
      </c>
      <c r="EJ151">
        <v>36387.3</v>
      </c>
      <c r="EK151">
        <v>41409.7</v>
      </c>
      <c r="EL151">
        <v>41842.5</v>
      </c>
      <c r="EM151">
        <v>1.95333</v>
      </c>
      <c r="EN151">
        <v>1.84212</v>
      </c>
      <c r="EO151">
        <v>0.0155121</v>
      </c>
      <c r="EP151">
        <v>0</v>
      </c>
      <c r="EQ151">
        <v>26.3315</v>
      </c>
      <c r="ER151">
        <v>999.9</v>
      </c>
      <c r="ES151">
        <v>55.3</v>
      </c>
      <c r="ET151">
        <v>31.7</v>
      </c>
      <c r="EU151">
        <v>28.6203</v>
      </c>
      <c r="EV151">
        <v>63.4692</v>
      </c>
      <c r="EW151">
        <v>34.6715</v>
      </c>
      <c r="EX151">
        <v>1</v>
      </c>
      <c r="EY151">
        <v>0.09227639999999999</v>
      </c>
      <c r="EZ151">
        <v>1.06203</v>
      </c>
      <c r="FA151">
        <v>20.387</v>
      </c>
      <c r="FB151">
        <v>5.21609</v>
      </c>
      <c r="FC151">
        <v>12.0099</v>
      </c>
      <c r="FD151">
        <v>4.98855</v>
      </c>
      <c r="FE151">
        <v>3.28825</v>
      </c>
      <c r="FF151">
        <v>9999</v>
      </c>
      <c r="FG151">
        <v>9999</v>
      </c>
      <c r="FH151">
        <v>9999</v>
      </c>
      <c r="FI151">
        <v>234.3</v>
      </c>
      <c r="FJ151">
        <v>1.86722</v>
      </c>
      <c r="FK151">
        <v>1.8663</v>
      </c>
      <c r="FL151">
        <v>1.8657</v>
      </c>
      <c r="FM151">
        <v>1.86569</v>
      </c>
      <c r="FN151">
        <v>1.86752</v>
      </c>
      <c r="FO151">
        <v>1.86996</v>
      </c>
      <c r="FP151">
        <v>1.86859</v>
      </c>
      <c r="FQ151">
        <v>1.87012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-4.373</v>
      </c>
      <c r="GF151">
        <v>-0.1647</v>
      </c>
      <c r="GG151">
        <v>-2.195102806586654</v>
      </c>
      <c r="GH151">
        <v>-0.004122691595359968</v>
      </c>
      <c r="GI151">
        <v>1.072409145259099E-06</v>
      </c>
      <c r="GJ151">
        <v>-3.02996143763856E-10</v>
      </c>
      <c r="GK151">
        <v>-0.2199643628225807</v>
      </c>
      <c r="GL151">
        <v>-0.007501815610006822</v>
      </c>
      <c r="GM151">
        <v>0.0006897476983249637</v>
      </c>
      <c r="GN151">
        <v>-8.847485469147719E-06</v>
      </c>
      <c r="GO151">
        <v>3</v>
      </c>
      <c r="GP151">
        <v>2326</v>
      </c>
      <c r="GQ151">
        <v>1</v>
      </c>
      <c r="GR151">
        <v>31</v>
      </c>
      <c r="GS151">
        <v>19947.4</v>
      </c>
      <c r="GT151">
        <v>19947.4</v>
      </c>
      <c r="GU151">
        <v>1.50269</v>
      </c>
      <c r="GV151">
        <v>2.22046</v>
      </c>
      <c r="GW151">
        <v>1.39648</v>
      </c>
      <c r="GX151">
        <v>2.35352</v>
      </c>
      <c r="GY151">
        <v>1.49536</v>
      </c>
      <c r="GZ151">
        <v>2.45361</v>
      </c>
      <c r="HA151">
        <v>35.638</v>
      </c>
      <c r="HB151">
        <v>15.7344</v>
      </c>
      <c r="HC151">
        <v>18</v>
      </c>
      <c r="HD151">
        <v>534.537</v>
      </c>
      <c r="HE151">
        <v>419.093</v>
      </c>
      <c r="HF151">
        <v>24.9997</v>
      </c>
      <c r="HG151">
        <v>28.609</v>
      </c>
      <c r="HH151">
        <v>30.0001</v>
      </c>
      <c r="HI151">
        <v>28.5451</v>
      </c>
      <c r="HJ151">
        <v>28.4864</v>
      </c>
      <c r="HK151">
        <v>30.069</v>
      </c>
      <c r="HL151">
        <v>50.75</v>
      </c>
      <c r="HM151">
        <v>0</v>
      </c>
      <c r="HN151">
        <v>25</v>
      </c>
      <c r="HO151">
        <v>674.769</v>
      </c>
      <c r="HP151">
        <v>13.0813</v>
      </c>
      <c r="HQ151">
        <v>100.507</v>
      </c>
      <c r="HR151">
        <v>100.509</v>
      </c>
    </row>
    <row r="152" spans="1:226">
      <c r="A152">
        <v>136</v>
      </c>
      <c r="B152">
        <v>1663339788.1</v>
      </c>
      <c r="C152">
        <v>2046.599999904633</v>
      </c>
      <c r="D152" t="s">
        <v>631</v>
      </c>
      <c r="E152" t="s">
        <v>632</v>
      </c>
      <c r="F152">
        <v>5</v>
      </c>
      <c r="G152" t="s">
        <v>552</v>
      </c>
      <c r="H152" t="s">
        <v>354</v>
      </c>
      <c r="I152">
        <v>1663339780.314285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668.6300947244723</v>
      </c>
      <c r="AK152">
        <v>630.8408787878785</v>
      </c>
      <c r="AL152">
        <v>3.37983087689189</v>
      </c>
      <c r="AM152">
        <v>64.86548912729531</v>
      </c>
      <c r="AN152">
        <f>(AP152 - AO152 + BO152*1E3/(8.314*(BQ152+273.15)) * AR152/BN152 * AQ152) * BN152/(100*BB152) * 1000/(1000 - AP152)</f>
        <v>0</v>
      </c>
      <c r="AO152">
        <v>13.03539384538115</v>
      </c>
      <c r="AP152">
        <v>19.85770181818182</v>
      </c>
      <c r="AQ152">
        <v>0.0001020466984340077</v>
      </c>
      <c r="AR152">
        <v>86.97721277102714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1663339780.314285</v>
      </c>
      <c r="BH152">
        <v>594.2148571428571</v>
      </c>
      <c r="BI152">
        <v>643.2995714285714</v>
      </c>
      <c r="BJ152">
        <v>19.85448571428572</v>
      </c>
      <c r="BK152">
        <v>13.03616071428571</v>
      </c>
      <c r="BL152">
        <v>598.5583571428571</v>
      </c>
      <c r="BM152">
        <v>20.01919642857143</v>
      </c>
      <c r="BN152">
        <v>500.0760357142857</v>
      </c>
      <c r="BO152">
        <v>90.7116107142857</v>
      </c>
      <c r="BP152">
        <v>0.1000444607142857</v>
      </c>
      <c r="BQ152">
        <v>27.11727857142857</v>
      </c>
      <c r="BR152">
        <v>26.58768571428572</v>
      </c>
      <c r="BS152">
        <v>999.9000000000002</v>
      </c>
      <c r="BT152">
        <v>0</v>
      </c>
      <c r="BU152">
        <v>0</v>
      </c>
      <c r="BV152">
        <v>9999.380714285715</v>
      </c>
      <c r="BW152">
        <v>0</v>
      </c>
      <c r="BX152">
        <v>443.5879285714286</v>
      </c>
      <c r="BY152">
        <v>-49.08463928571428</v>
      </c>
      <c r="BZ152">
        <v>606.2518571428573</v>
      </c>
      <c r="CA152">
        <v>651.796642857143</v>
      </c>
      <c r="CB152">
        <v>6.818327500000001</v>
      </c>
      <c r="CC152">
        <v>643.2995714285714</v>
      </c>
      <c r="CD152">
        <v>13.03616071428571</v>
      </c>
      <c r="CE152">
        <v>1.801032857142857</v>
      </c>
      <c r="CF152">
        <v>1.182531785714286</v>
      </c>
      <c r="CG152">
        <v>15.79575714285714</v>
      </c>
      <c r="CH152">
        <v>9.383430000000001</v>
      </c>
      <c r="CI152">
        <v>1500.005357142857</v>
      </c>
      <c r="CJ152">
        <v>0.9730065000000001</v>
      </c>
      <c r="CK152">
        <v>0.02699365</v>
      </c>
      <c r="CL152">
        <v>0</v>
      </c>
      <c r="CM152">
        <v>2.263646428571429</v>
      </c>
      <c r="CN152">
        <v>0</v>
      </c>
      <c r="CO152">
        <v>9184.825357142856</v>
      </c>
      <c r="CP152">
        <v>12533.46428571428</v>
      </c>
      <c r="CQ152">
        <v>36.67592857142857</v>
      </c>
      <c r="CR152">
        <v>38.46399999999999</v>
      </c>
      <c r="CS152">
        <v>37.187</v>
      </c>
      <c r="CT152">
        <v>37.66928571428571</v>
      </c>
      <c r="CU152">
        <v>36.281</v>
      </c>
      <c r="CV152">
        <v>1459.515357142857</v>
      </c>
      <c r="CW152">
        <v>40.49</v>
      </c>
      <c r="CX152">
        <v>0</v>
      </c>
      <c r="CY152">
        <v>1663339788.2</v>
      </c>
      <c r="CZ152">
        <v>0</v>
      </c>
      <c r="DA152">
        <v>0</v>
      </c>
      <c r="DB152" t="s">
        <v>356</v>
      </c>
      <c r="DC152">
        <v>1662142938.1</v>
      </c>
      <c r="DD152">
        <v>1662142938.1</v>
      </c>
      <c r="DE152">
        <v>0</v>
      </c>
      <c r="DF152">
        <v>0.077</v>
      </c>
      <c r="DG152">
        <v>-0.133</v>
      </c>
      <c r="DH152">
        <v>-3.393</v>
      </c>
      <c r="DI152">
        <v>-0.24</v>
      </c>
      <c r="DJ152">
        <v>419</v>
      </c>
      <c r="DK152">
        <v>24</v>
      </c>
      <c r="DL152">
        <v>0.26</v>
      </c>
      <c r="DM152">
        <v>0.23</v>
      </c>
      <c r="DN152">
        <v>-48.93429268292682</v>
      </c>
      <c r="DO152">
        <v>-2.489282926829226</v>
      </c>
      <c r="DP152">
        <v>0.2544902311510968</v>
      </c>
      <c r="DQ152">
        <v>0</v>
      </c>
      <c r="DR152">
        <v>6.81561219512195</v>
      </c>
      <c r="DS152">
        <v>0.04607895470383371</v>
      </c>
      <c r="DT152">
        <v>0.004635087555252233</v>
      </c>
      <c r="DU152">
        <v>1</v>
      </c>
      <c r="DV152">
        <v>1</v>
      </c>
      <c r="DW152">
        <v>2</v>
      </c>
      <c r="DX152" t="s">
        <v>357</v>
      </c>
      <c r="DY152">
        <v>2.98066</v>
      </c>
      <c r="DZ152">
        <v>2.71557</v>
      </c>
      <c r="EA152">
        <v>0.125719</v>
      </c>
      <c r="EB152">
        <v>0.130591</v>
      </c>
      <c r="EC152">
        <v>0.0941825</v>
      </c>
      <c r="ED152">
        <v>0.0680639</v>
      </c>
      <c r="EE152">
        <v>27625.4</v>
      </c>
      <c r="EF152">
        <v>27606.6</v>
      </c>
      <c r="EG152">
        <v>29380.4</v>
      </c>
      <c r="EH152">
        <v>29375.4</v>
      </c>
      <c r="EI152">
        <v>35285.2</v>
      </c>
      <c r="EJ152">
        <v>36387.5</v>
      </c>
      <c r="EK152">
        <v>41410.4</v>
      </c>
      <c r="EL152">
        <v>41842.5</v>
      </c>
      <c r="EM152">
        <v>1.95322</v>
      </c>
      <c r="EN152">
        <v>1.84175</v>
      </c>
      <c r="EO152">
        <v>0.0153966</v>
      </c>
      <c r="EP152">
        <v>0</v>
      </c>
      <c r="EQ152">
        <v>26.3315</v>
      </c>
      <c r="ER152">
        <v>999.9</v>
      </c>
      <c r="ES152">
        <v>55.3</v>
      </c>
      <c r="ET152">
        <v>31.7</v>
      </c>
      <c r="EU152">
        <v>28.6201</v>
      </c>
      <c r="EV152">
        <v>63.5092</v>
      </c>
      <c r="EW152">
        <v>34.7476</v>
      </c>
      <c r="EX152">
        <v>1</v>
      </c>
      <c r="EY152">
        <v>0.09241870000000001</v>
      </c>
      <c r="EZ152">
        <v>1.05908</v>
      </c>
      <c r="FA152">
        <v>20.3871</v>
      </c>
      <c r="FB152">
        <v>5.21639</v>
      </c>
      <c r="FC152">
        <v>12.0099</v>
      </c>
      <c r="FD152">
        <v>4.9886</v>
      </c>
      <c r="FE152">
        <v>3.28835</v>
      </c>
      <c r="FF152">
        <v>9999</v>
      </c>
      <c r="FG152">
        <v>9999</v>
      </c>
      <c r="FH152">
        <v>9999</v>
      </c>
      <c r="FI152">
        <v>234.3</v>
      </c>
      <c r="FJ152">
        <v>1.86722</v>
      </c>
      <c r="FK152">
        <v>1.8663</v>
      </c>
      <c r="FL152">
        <v>1.86569</v>
      </c>
      <c r="FM152">
        <v>1.86569</v>
      </c>
      <c r="FN152">
        <v>1.86752</v>
      </c>
      <c r="FO152">
        <v>1.86997</v>
      </c>
      <c r="FP152">
        <v>1.86859</v>
      </c>
      <c r="FQ152">
        <v>1.8701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-4.425</v>
      </c>
      <c r="GF152">
        <v>-0.1647</v>
      </c>
      <c r="GG152">
        <v>-2.195102806586654</v>
      </c>
      <c r="GH152">
        <v>-0.004122691595359968</v>
      </c>
      <c r="GI152">
        <v>1.072409145259099E-06</v>
      </c>
      <c r="GJ152">
        <v>-3.02996143763856E-10</v>
      </c>
      <c r="GK152">
        <v>-0.2199643628225807</v>
      </c>
      <c r="GL152">
        <v>-0.007501815610006822</v>
      </c>
      <c r="GM152">
        <v>0.0006897476983249637</v>
      </c>
      <c r="GN152">
        <v>-8.847485469147719E-06</v>
      </c>
      <c r="GO152">
        <v>3</v>
      </c>
      <c r="GP152">
        <v>2326</v>
      </c>
      <c r="GQ152">
        <v>1</v>
      </c>
      <c r="GR152">
        <v>31</v>
      </c>
      <c r="GS152">
        <v>19947.5</v>
      </c>
      <c r="GT152">
        <v>19947.5</v>
      </c>
      <c r="GU152">
        <v>1.53076</v>
      </c>
      <c r="GV152">
        <v>2.21924</v>
      </c>
      <c r="GW152">
        <v>1.39648</v>
      </c>
      <c r="GX152">
        <v>2.35352</v>
      </c>
      <c r="GY152">
        <v>1.49536</v>
      </c>
      <c r="GZ152">
        <v>2.45117</v>
      </c>
      <c r="HA152">
        <v>35.638</v>
      </c>
      <c r="HB152">
        <v>15.7344</v>
      </c>
      <c r="HC152">
        <v>18</v>
      </c>
      <c r="HD152">
        <v>534.497</v>
      </c>
      <c r="HE152">
        <v>418.894</v>
      </c>
      <c r="HF152">
        <v>24.9994</v>
      </c>
      <c r="HG152">
        <v>28.6121</v>
      </c>
      <c r="HH152">
        <v>30.0003</v>
      </c>
      <c r="HI152">
        <v>28.5482</v>
      </c>
      <c r="HJ152">
        <v>28.4894</v>
      </c>
      <c r="HK152">
        <v>30.6366</v>
      </c>
      <c r="HL152">
        <v>50.75</v>
      </c>
      <c r="HM152">
        <v>0</v>
      </c>
      <c r="HN152">
        <v>25</v>
      </c>
      <c r="HO152">
        <v>688.125</v>
      </c>
      <c r="HP152">
        <v>13.0812</v>
      </c>
      <c r="HQ152">
        <v>100.508</v>
      </c>
      <c r="HR152">
        <v>100.509</v>
      </c>
    </row>
    <row r="153" spans="1:226">
      <c r="A153">
        <v>137</v>
      </c>
      <c r="B153">
        <v>1663339793.1</v>
      </c>
      <c r="C153">
        <v>2051.599999904633</v>
      </c>
      <c r="D153" t="s">
        <v>633</v>
      </c>
      <c r="E153" t="s">
        <v>634</v>
      </c>
      <c r="F153">
        <v>5</v>
      </c>
      <c r="G153" t="s">
        <v>552</v>
      </c>
      <c r="H153" t="s">
        <v>354</v>
      </c>
      <c r="I153">
        <v>1663339785.6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685.6663125041447</v>
      </c>
      <c r="AK153">
        <v>647.8187393939392</v>
      </c>
      <c r="AL153">
        <v>3.399921365281923</v>
      </c>
      <c r="AM153">
        <v>64.86548912729531</v>
      </c>
      <c r="AN153">
        <f>(AP153 - AO153 + BO153*1E3/(8.314*(BQ153+273.15)) * AR153/BN153 * AQ153) * BN153/(100*BB153) * 1000/(1000 - AP153)</f>
        <v>0</v>
      </c>
      <c r="AO153">
        <v>13.03457150886103</v>
      </c>
      <c r="AP153">
        <v>19.86317454545454</v>
      </c>
      <c r="AQ153">
        <v>3.710154450636332E-05</v>
      </c>
      <c r="AR153">
        <v>86.97721277102714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1663339785.6</v>
      </c>
      <c r="BH153">
        <v>611.7096666666666</v>
      </c>
      <c r="BI153">
        <v>661.0636296296296</v>
      </c>
      <c r="BJ153">
        <v>19.85731851851851</v>
      </c>
      <c r="BK153">
        <v>13.03534074074074</v>
      </c>
      <c r="BL153">
        <v>616.1085185185185</v>
      </c>
      <c r="BM153">
        <v>20.0219962962963</v>
      </c>
      <c r="BN153">
        <v>500.0574444444444</v>
      </c>
      <c r="BO153">
        <v>90.7122925925926</v>
      </c>
      <c r="BP153">
        <v>0.09996761111111109</v>
      </c>
      <c r="BQ153">
        <v>27.11369259259259</v>
      </c>
      <c r="BR153">
        <v>26.58216296296296</v>
      </c>
      <c r="BS153">
        <v>999.9000000000001</v>
      </c>
      <c r="BT153">
        <v>0</v>
      </c>
      <c r="BU153">
        <v>0</v>
      </c>
      <c r="BV153">
        <v>9991.254814814814</v>
      </c>
      <c r="BW153">
        <v>0</v>
      </c>
      <c r="BX153">
        <v>439.7504074074074</v>
      </c>
      <c r="BY153">
        <v>-49.35393333333334</v>
      </c>
      <c r="BZ153">
        <v>624.1027777777779</v>
      </c>
      <c r="CA153">
        <v>669.7947407407408</v>
      </c>
      <c r="CB153">
        <v>6.821975185185186</v>
      </c>
      <c r="CC153">
        <v>661.0636296296296</v>
      </c>
      <c r="CD153">
        <v>13.03534074074074</v>
      </c>
      <c r="CE153">
        <v>1.801304074074074</v>
      </c>
      <c r="CF153">
        <v>1.182466296296296</v>
      </c>
      <c r="CG153">
        <v>15.7980962962963</v>
      </c>
      <c r="CH153">
        <v>9.382612592592592</v>
      </c>
      <c r="CI153">
        <v>1500.035555555555</v>
      </c>
      <c r="CJ153">
        <v>0.9730066666666667</v>
      </c>
      <c r="CK153">
        <v>0.0269935</v>
      </c>
      <c r="CL153">
        <v>0</v>
      </c>
      <c r="CM153">
        <v>2.308448148148148</v>
      </c>
      <c r="CN153">
        <v>0</v>
      </c>
      <c r="CO153">
        <v>9191.35074074074</v>
      </c>
      <c r="CP153">
        <v>12533.71851851852</v>
      </c>
      <c r="CQ153">
        <v>36.66174074074074</v>
      </c>
      <c r="CR153">
        <v>38.458</v>
      </c>
      <c r="CS153">
        <v>37.187</v>
      </c>
      <c r="CT153">
        <v>37.65485185185185</v>
      </c>
      <c r="CU153">
        <v>36.27755555555555</v>
      </c>
      <c r="CV153">
        <v>1459.545185185185</v>
      </c>
      <c r="CW153">
        <v>40.49037037037037</v>
      </c>
      <c r="CX153">
        <v>0</v>
      </c>
      <c r="CY153">
        <v>1663339793</v>
      </c>
      <c r="CZ153">
        <v>0</v>
      </c>
      <c r="DA153">
        <v>0</v>
      </c>
      <c r="DB153" t="s">
        <v>356</v>
      </c>
      <c r="DC153">
        <v>1662142938.1</v>
      </c>
      <c r="DD153">
        <v>1662142938.1</v>
      </c>
      <c r="DE153">
        <v>0</v>
      </c>
      <c r="DF153">
        <v>0.077</v>
      </c>
      <c r="DG153">
        <v>-0.133</v>
      </c>
      <c r="DH153">
        <v>-3.393</v>
      </c>
      <c r="DI153">
        <v>-0.24</v>
      </c>
      <c r="DJ153">
        <v>419</v>
      </c>
      <c r="DK153">
        <v>24</v>
      </c>
      <c r="DL153">
        <v>0.26</v>
      </c>
      <c r="DM153">
        <v>0.23</v>
      </c>
      <c r="DN153">
        <v>-49.1961575</v>
      </c>
      <c r="DO153">
        <v>-3.155332457786045</v>
      </c>
      <c r="DP153">
        <v>0.308666977410526</v>
      </c>
      <c r="DQ153">
        <v>0</v>
      </c>
      <c r="DR153">
        <v>6.81962075</v>
      </c>
      <c r="DS153">
        <v>0.04126502814256929</v>
      </c>
      <c r="DT153">
        <v>0.004047562468634628</v>
      </c>
      <c r="DU153">
        <v>1</v>
      </c>
      <c r="DV153">
        <v>1</v>
      </c>
      <c r="DW153">
        <v>2</v>
      </c>
      <c r="DX153" t="s">
        <v>357</v>
      </c>
      <c r="DY153">
        <v>2.98054</v>
      </c>
      <c r="DZ153">
        <v>2.7154</v>
      </c>
      <c r="EA153">
        <v>0.128051</v>
      </c>
      <c r="EB153">
        <v>0.132833</v>
      </c>
      <c r="EC153">
        <v>0.094199</v>
      </c>
      <c r="ED153">
        <v>0.06807199999999999</v>
      </c>
      <c r="EE153">
        <v>27552.4</v>
      </c>
      <c r="EF153">
        <v>27535.3</v>
      </c>
      <c r="EG153">
        <v>29381.2</v>
      </c>
      <c r="EH153">
        <v>29375.4</v>
      </c>
      <c r="EI153">
        <v>35285.2</v>
      </c>
      <c r="EJ153">
        <v>36387.3</v>
      </c>
      <c r="EK153">
        <v>41411.2</v>
      </c>
      <c r="EL153">
        <v>41842.6</v>
      </c>
      <c r="EM153">
        <v>1.9531</v>
      </c>
      <c r="EN153">
        <v>1.84195</v>
      </c>
      <c r="EO153">
        <v>0.0148751</v>
      </c>
      <c r="EP153">
        <v>0</v>
      </c>
      <c r="EQ153">
        <v>26.3293</v>
      </c>
      <c r="ER153">
        <v>999.9</v>
      </c>
      <c r="ES153">
        <v>55.3</v>
      </c>
      <c r="ET153">
        <v>31.7</v>
      </c>
      <c r="EU153">
        <v>28.6171</v>
      </c>
      <c r="EV153">
        <v>63.6392</v>
      </c>
      <c r="EW153">
        <v>34.7236</v>
      </c>
      <c r="EX153">
        <v>1</v>
      </c>
      <c r="EY153">
        <v>0.0925762</v>
      </c>
      <c r="EZ153">
        <v>1.05771</v>
      </c>
      <c r="FA153">
        <v>20.387</v>
      </c>
      <c r="FB153">
        <v>5.21504</v>
      </c>
      <c r="FC153">
        <v>12.0099</v>
      </c>
      <c r="FD153">
        <v>4.98785</v>
      </c>
      <c r="FE153">
        <v>3.28828</v>
      </c>
      <c r="FF153">
        <v>9999</v>
      </c>
      <c r="FG153">
        <v>9999</v>
      </c>
      <c r="FH153">
        <v>9999</v>
      </c>
      <c r="FI153">
        <v>234.3</v>
      </c>
      <c r="FJ153">
        <v>1.86722</v>
      </c>
      <c r="FK153">
        <v>1.8663</v>
      </c>
      <c r="FL153">
        <v>1.86569</v>
      </c>
      <c r="FM153">
        <v>1.86569</v>
      </c>
      <c r="FN153">
        <v>1.86752</v>
      </c>
      <c r="FO153">
        <v>1.86996</v>
      </c>
      <c r="FP153">
        <v>1.86859</v>
      </c>
      <c r="FQ153">
        <v>1.87011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-4.477</v>
      </c>
      <c r="GF153">
        <v>-0.1646</v>
      </c>
      <c r="GG153">
        <v>-2.195102806586654</v>
      </c>
      <c r="GH153">
        <v>-0.004122691595359968</v>
      </c>
      <c r="GI153">
        <v>1.072409145259099E-06</v>
      </c>
      <c r="GJ153">
        <v>-3.02996143763856E-10</v>
      </c>
      <c r="GK153">
        <v>-0.2199643628225807</v>
      </c>
      <c r="GL153">
        <v>-0.007501815610006822</v>
      </c>
      <c r="GM153">
        <v>0.0006897476983249637</v>
      </c>
      <c r="GN153">
        <v>-8.847485469147719E-06</v>
      </c>
      <c r="GO153">
        <v>3</v>
      </c>
      <c r="GP153">
        <v>2326</v>
      </c>
      <c r="GQ153">
        <v>1</v>
      </c>
      <c r="GR153">
        <v>31</v>
      </c>
      <c r="GS153">
        <v>19947.6</v>
      </c>
      <c r="GT153">
        <v>19947.6</v>
      </c>
      <c r="GU153">
        <v>1.56128</v>
      </c>
      <c r="GV153">
        <v>2.21924</v>
      </c>
      <c r="GW153">
        <v>1.39648</v>
      </c>
      <c r="GX153">
        <v>2.35474</v>
      </c>
      <c r="GY153">
        <v>1.49536</v>
      </c>
      <c r="GZ153">
        <v>2.45117</v>
      </c>
      <c r="HA153">
        <v>35.638</v>
      </c>
      <c r="HB153">
        <v>15.7256</v>
      </c>
      <c r="HC153">
        <v>18</v>
      </c>
      <c r="HD153">
        <v>534.4450000000001</v>
      </c>
      <c r="HE153">
        <v>419.037</v>
      </c>
      <c r="HF153">
        <v>24.9996</v>
      </c>
      <c r="HG153">
        <v>28.6152</v>
      </c>
      <c r="HH153">
        <v>30.0003</v>
      </c>
      <c r="HI153">
        <v>28.5518</v>
      </c>
      <c r="HJ153">
        <v>28.493</v>
      </c>
      <c r="HK153">
        <v>31.2611</v>
      </c>
      <c r="HL153">
        <v>50.75</v>
      </c>
      <c r="HM153">
        <v>0</v>
      </c>
      <c r="HN153">
        <v>25</v>
      </c>
      <c r="HO153">
        <v>708.1609999999999</v>
      </c>
      <c r="HP153">
        <v>13.0759</v>
      </c>
      <c r="HQ153">
        <v>100.51</v>
      </c>
      <c r="HR153">
        <v>100.509</v>
      </c>
    </row>
    <row r="154" spans="1:226">
      <c r="A154">
        <v>138</v>
      </c>
      <c r="B154">
        <v>1663339798.1</v>
      </c>
      <c r="C154">
        <v>2056.599999904633</v>
      </c>
      <c r="D154" t="s">
        <v>635</v>
      </c>
      <c r="E154" t="s">
        <v>636</v>
      </c>
      <c r="F154">
        <v>5</v>
      </c>
      <c r="G154" t="s">
        <v>552</v>
      </c>
      <c r="H154" t="s">
        <v>354</v>
      </c>
      <c r="I154">
        <v>1663339790.314285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702.5576596036352</v>
      </c>
      <c r="AK154">
        <v>664.662648484848</v>
      </c>
      <c r="AL154">
        <v>3.353621564282634</v>
      </c>
      <c r="AM154">
        <v>64.86548912729531</v>
      </c>
      <c r="AN154">
        <f>(AP154 - AO154 + BO154*1E3/(8.314*(BQ154+273.15)) * AR154/BN154 * AQ154) * BN154/(100*BB154) * 1000/(1000 - AP154)</f>
        <v>0</v>
      </c>
      <c r="AO154">
        <v>13.03736525620362</v>
      </c>
      <c r="AP154">
        <v>19.86461454545453</v>
      </c>
      <c r="AQ154">
        <v>1.384020001522568E-05</v>
      </c>
      <c r="AR154">
        <v>86.97721277102714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1663339790.314285</v>
      </c>
      <c r="BH154">
        <v>627.3442142857142</v>
      </c>
      <c r="BI154">
        <v>676.9042857142857</v>
      </c>
      <c r="BJ154">
        <v>19.86028214285715</v>
      </c>
      <c r="BK154">
        <v>13.03582857142857</v>
      </c>
      <c r="BL154">
        <v>631.7921428571428</v>
      </c>
      <c r="BM154">
        <v>20.02493214285715</v>
      </c>
      <c r="BN154">
        <v>500.0613571428572</v>
      </c>
      <c r="BO154">
        <v>90.71284285714285</v>
      </c>
      <c r="BP154">
        <v>0.1000131857142857</v>
      </c>
      <c r="BQ154">
        <v>27.110775</v>
      </c>
      <c r="BR154">
        <v>26.57813571428571</v>
      </c>
      <c r="BS154">
        <v>999.9000000000002</v>
      </c>
      <c r="BT154">
        <v>0</v>
      </c>
      <c r="BU154">
        <v>0</v>
      </c>
      <c r="BV154">
        <v>9987.187857142857</v>
      </c>
      <c r="BW154">
        <v>0</v>
      </c>
      <c r="BX154">
        <v>441.5140357142857</v>
      </c>
      <c r="BY154">
        <v>-49.56014642857144</v>
      </c>
      <c r="BZ154">
        <v>640.0558571428571</v>
      </c>
      <c r="CA154">
        <v>685.8449285714285</v>
      </c>
      <c r="CB154">
        <v>6.824461071428573</v>
      </c>
      <c r="CC154">
        <v>676.9042857142857</v>
      </c>
      <c r="CD154">
        <v>13.03582857142857</v>
      </c>
      <c r="CE154">
        <v>1.801584285714286</v>
      </c>
      <c r="CF154">
        <v>1.182516785714286</v>
      </c>
      <c r="CG154">
        <v>15.80052857142857</v>
      </c>
      <c r="CH154">
        <v>9.383252142857144</v>
      </c>
      <c r="CI154">
        <v>1500.039642857143</v>
      </c>
      <c r="CJ154">
        <v>0.9730062857142858</v>
      </c>
      <c r="CK154">
        <v>0.02699384285714285</v>
      </c>
      <c r="CL154">
        <v>0</v>
      </c>
      <c r="CM154">
        <v>2.370460714285714</v>
      </c>
      <c r="CN154">
        <v>0</v>
      </c>
      <c r="CO154">
        <v>9194.658928571429</v>
      </c>
      <c r="CP154">
        <v>12533.73928571428</v>
      </c>
      <c r="CQ154">
        <v>36.64492857142857</v>
      </c>
      <c r="CR154">
        <v>38.44824999999999</v>
      </c>
      <c r="CS154">
        <v>37.187</v>
      </c>
      <c r="CT154">
        <v>37.64714285714285</v>
      </c>
      <c r="CU154">
        <v>36.27657142857142</v>
      </c>
      <c r="CV154">
        <v>1459.548571428571</v>
      </c>
      <c r="CW154">
        <v>40.49107142857143</v>
      </c>
      <c r="CX154">
        <v>0</v>
      </c>
      <c r="CY154">
        <v>1663339797.8</v>
      </c>
      <c r="CZ154">
        <v>0</v>
      </c>
      <c r="DA154">
        <v>0</v>
      </c>
      <c r="DB154" t="s">
        <v>356</v>
      </c>
      <c r="DC154">
        <v>1662142938.1</v>
      </c>
      <c r="DD154">
        <v>1662142938.1</v>
      </c>
      <c r="DE154">
        <v>0</v>
      </c>
      <c r="DF154">
        <v>0.077</v>
      </c>
      <c r="DG154">
        <v>-0.133</v>
      </c>
      <c r="DH154">
        <v>-3.393</v>
      </c>
      <c r="DI154">
        <v>-0.24</v>
      </c>
      <c r="DJ154">
        <v>419</v>
      </c>
      <c r="DK154">
        <v>24</v>
      </c>
      <c r="DL154">
        <v>0.26</v>
      </c>
      <c r="DM154">
        <v>0.23</v>
      </c>
      <c r="DN154">
        <v>-49.41675365853659</v>
      </c>
      <c r="DO154">
        <v>-2.704693379790952</v>
      </c>
      <c r="DP154">
        <v>0.2798111602732177</v>
      </c>
      <c r="DQ154">
        <v>0</v>
      </c>
      <c r="DR154">
        <v>6.822887804878049</v>
      </c>
      <c r="DS154">
        <v>0.03220034843206099</v>
      </c>
      <c r="DT154">
        <v>0.003254285363980857</v>
      </c>
      <c r="DU154">
        <v>1</v>
      </c>
      <c r="DV154">
        <v>1</v>
      </c>
      <c r="DW154">
        <v>2</v>
      </c>
      <c r="DX154" t="s">
        <v>357</v>
      </c>
      <c r="DY154">
        <v>2.98058</v>
      </c>
      <c r="DZ154">
        <v>2.71564</v>
      </c>
      <c r="EA154">
        <v>0.130329</v>
      </c>
      <c r="EB154">
        <v>0.135029</v>
      </c>
      <c r="EC154">
        <v>0.09421209999999999</v>
      </c>
      <c r="ED154">
        <v>0.0680742</v>
      </c>
      <c r="EE154">
        <v>27479.9</v>
      </c>
      <c r="EF154">
        <v>27465</v>
      </c>
      <c r="EG154">
        <v>29380.7</v>
      </c>
      <c r="EH154">
        <v>29374.8</v>
      </c>
      <c r="EI154">
        <v>35284.1</v>
      </c>
      <c r="EJ154">
        <v>36386.5</v>
      </c>
      <c r="EK154">
        <v>41410.5</v>
      </c>
      <c r="EL154">
        <v>41841.8</v>
      </c>
      <c r="EM154">
        <v>1.95297</v>
      </c>
      <c r="EN154">
        <v>1.84203</v>
      </c>
      <c r="EO154">
        <v>0.0144318</v>
      </c>
      <c r="EP154">
        <v>0</v>
      </c>
      <c r="EQ154">
        <v>26.3271</v>
      </c>
      <c r="ER154">
        <v>999.9</v>
      </c>
      <c r="ES154">
        <v>55.3</v>
      </c>
      <c r="ET154">
        <v>31.7</v>
      </c>
      <c r="EU154">
        <v>28.6191</v>
      </c>
      <c r="EV154">
        <v>63.6192</v>
      </c>
      <c r="EW154">
        <v>34.6514</v>
      </c>
      <c r="EX154">
        <v>1</v>
      </c>
      <c r="EY154">
        <v>0.09293700000000001</v>
      </c>
      <c r="EZ154">
        <v>1.05637</v>
      </c>
      <c r="FA154">
        <v>20.3871</v>
      </c>
      <c r="FB154">
        <v>5.21534</v>
      </c>
      <c r="FC154">
        <v>12.0099</v>
      </c>
      <c r="FD154">
        <v>4.98855</v>
      </c>
      <c r="FE154">
        <v>3.28823</v>
      </c>
      <c r="FF154">
        <v>9999</v>
      </c>
      <c r="FG154">
        <v>9999</v>
      </c>
      <c r="FH154">
        <v>9999</v>
      </c>
      <c r="FI154">
        <v>234.4</v>
      </c>
      <c r="FJ154">
        <v>1.86722</v>
      </c>
      <c r="FK154">
        <v>1.86631</v>
      </c>
      <c r="FL154">
        <v>1.86569</v>
      </c>
      <c r="FM154">
        <v>1.86569</v>
      </c>
      <c r="FN154">
        <v>1.86752</v>
      </c>
      <c r="FO154">
        <v>1.86996</v>
      </c>
      <c r="FP154">
        <v>1.86859</v>
      </c>
      <c r="FQ154">
        <v>1.87011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-4.529</v>
      </c>
      <c r="GF154">
        <v>-0.1646</v>
      </c>
      <c r="GG154">
        <v>-2.195102806586654</v>
      </c>
      <c r="GH154">
        <v>-0.004122691595359968</v>
      </c>
      <c r="GI154">
        <v>1.072409145259099E-06</v>
      </c>
      <c r="GJ154">
        <v>-3.02996143763856E-10</v>
      </c>
      <c r="GK154">
        <v>-0.2199643628225807</v>
      </c>
      <c r="GL154">
        <v>-0.007501815610006822</v>
      </c>
      <c r="GM154">
        <v>0.0006897476983249637</v>
      </c>
      <c r="GN154">
        <v>-8.847485469147719E-06</v>
      </c>
      <c r="GO154">
        <v>3</v>
      </c>
      <c r="GP154">
        <v>2326</v>
      </c>
      <c r="GQ154">
        <v>1</v>
      </c>
      <c r="GR154">
        <v>31</v>
      </c>
      <c r="GS154">
        <v>19947.7</v>
      </c>
      <c r="GT154">
        <v>19947.7</v>
      </c>
      <c r="GU154">
        <v>1.59058</v>
      </c>
      <c r="GV154">
        <v>2.21924</v>
      </c>
      <c r="GW154">
        <v>1.39648</v>
      </c>
      <c r="GX154">
        <v>2.35229</v>
      </c>
      <c r="GY154">
        <v>1.49536</v>
      </c>
      <c r="GZ154">
        <v>2.41577</v>
      </c>
      <c r="HA154">
        <v>35.638</v>
      </c>
      <c r="HB154">
        <v>15.7344</v>
      </c>
      <c r="HC154">
        <v>18</v>
      </c>
      <c r="HD154">
        <v>534.3869999999999</v>
      </c>
      <c r="HE154">
        <v>419.102</v>
      </c>
      <c r="HF154">
        <v>24.9996</v>
      </c>
      <c r="HG154">
        <v>28.6182</v>
      </c>
      <c r="HH154">
        <v>30.0002</v>
      </c>
      <c r="HI154">
        <v>28.5549</v>
      </c>
      <c r="HJ154">
        <v>28.496</v>
      </c>
      <c r="HK154">
        <v>31.8252</v>
      </c>
      <c r="HL154">
        <v>50.75</v>
      </c>
      <c r="HM154">
        <v>0</v>
      </c>
      <c r="HN154">
        <v>25</v>
      </c>
      <c r="HO154">
        <v>721.521</v>
      </c>
      <c r="HP154">
        <v>13.0707</v>
      </c>
      <c r="HQ154">
        <v>100.509</v>
      </c>
      <c r="HR154">
        <v>100.508</v>
      </c>
    </row>
    <row r="155" spans="1:226">
      <c r="A155">
        <v>139</v>
      </c>
      <c r="B155">
        <v>1663339803.1</v>
      </c>
      <c r="C155">
        <v>2061.599999904633</v>
      </c>
      <c r="D155" t="s">
        <v>637</v>
      </c>
      <c r="E155" t="s">
        <v>638</v>
      </c>
      <c r="F155">
        <v>5</v>
      </c>
      <c r="G155" t="s">
        <v>552</v>
      </c>
      <c r="H155" t="s">
        <v>354</v>
      </c>
      <c r="I155">
        <v>1663339795.6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719.588636539566</v>
      </c>
      <c r="AK155">
        <v>681.5339939393938</v>
      </c>
      <c r="AL155">
        <v>3.384314053535228</v>
      </c>
      <c r="AM155">
        <v>64.86548912729531</v>
      </c>
      <c r="AN155">
        <f>(AP155 - AO155 + BO155*1E3/(8.314*(BQ155+273.15)) * AR155/BN155 * AQ155) * BN155/(100*BB155) * 1000/(1000 - AP155)</f>
        <v>0</v>
      </c>
      <c r="AO155">
        <v>13.03791005159425</v>
      </c>
      <c r="AP155">
        <v>19.87181636363636</v>
      </c>
      <c r="AQ155">
        <v>7.692215191586424E-05</v>
      </c>
      <c r="AR155">
        <v>86.97721277102714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1663339795.6</v>
      </c>
      <c r="BH155">
        <v>644.8472592592593</v>
      </c>
      <c r="BI155">
        <v>694.6222592592593</v>
      </c>
      <c r="BJ155">
        <v>19.86468518518518</v>
      </c>
      <c r="BK155">
        <v>13.03675925925926</v>
      </c>
      <c r="BL155">
        <v>649.3499259259258</v>
      </c>
      <c r="BM155">
        <v>20.02928518518518</v>
      </c>
      <c r="BN155">
        <v>500.0596296296296</v>
      </c>
      <c r="BO155">
        <v>90.71405925925926</v>
      </c>
      <c r="BP155">
        <v>0.09999259259259261</v>
      </c>
      <c r="BQ155">
        <v>27.10885555555556</v>
      </c>
      <c r="BR155">
        <v>26.57158518518518</v>
      </c>
      <c r="BS155">
        <v>999.9000000000001</v>
      </c>
      <c r="BT155">
        <v>0</v>
      </c>
      <c r="BU155">
        <v>0</v>
      </c>
      <c r="BV155">
        <v>9989.902962962964</v>
      </c>
      <c r="BW155">
        <v>0</v>
      </c>
      <c r="BX155">
        <v>441.8398518518519</v>
      </c>
      <c r="BY155">
        <v>-49.77512592592593</v>
      </c>
      <c r="BZ155">
        <v>657.9164444444446</v>
      </c>
      <c r="CA155">
        <v>703.7975555555555</v>
      </c>
      <c r="CB155">
        <v>6.827926666666666</v>
      </c>
      <c r="CC155">
        <v>694.6222592592593</v>
      </c>
      <c r="CD155">
        <v>13.03675925925926</v>
      </c>
      <c r="CE155">
        <v>1.802007037037037</v>
      </c>
      <c r="CF155">
        <v>1.182616296296296</v>
      </c>
      <c r="CG155">
        <v>15.8042</v>
      </c>
      <c r="CH155">
        <v>9.384512962962965</v>
      </c>
      <c r="CI155">
        <v>1500.026296296296</v>
      </c>
      <c r="CJ155">
        <v>0.9730062222222223</v>
      </c>
      <c r="CK155">
        <v>0.0269939</v>
      </c>
      <c r="CL155">
        <v>0</v>
      </c>
      <c r="CM155">
        <v>2.368996296296296</v>
      </c>
      <c r="CN155">
        <v>0</v>
      </c>
      <c r="CO155">
        <v>9198.457407407408</v>
      </c>
      <c r="CP155">
        <v>12533.61851851852</v>
      </c>
      <c r="CQ155">
        <v>36.65025925925926</v>
      </c>
      <c r="CR155">
        <v>38.44866666666667</v>
      </c>
      <c r="CS155">
        <v>37.187</v>
      </c>
      <c r="CT155">
        <v>37.63877777777778</v>
      </c>
      <c r="CU155">
        <v>36.27525925925926</v>
      </c>
      <c r="CV155">
        <v>1459.535185185185</v>
      </c>
      <c r="CW155">
        <v>40.49111111111111</v>
      </c>
      <c r="CX155">
        <v>0</v>
      </c>
      <c r="CY155">
        <v>1663339803.2</v>
      </c>
      <c r="CZ155">
        <v>0</v>
      </c>
      <c r="DA155">
        <v>0</v>
      </c>
      <c r="DB155" t="s">
        <v>356</v>
      </c>
      <c r="DC155">
        <v>1662142938.1</v>
      </c>
      <c r="DD155">
        <v>1662142938.1</v>
      </c>
      <c r="DE155">
        <v>0</v>
      </c>
      <c r="DF155">
        <v>0.077</v>
      </c>
      <c r="DG155">
        <v>-0.133</v>
      </c>
      <c r="DH155">
        <v>-3.393</v>
      </c>
      <c r="DI155">
        <v>-0.24</v>
      </c>
      <c r="DJ155">
        <v>419</v>
      </c>
      <c r="DK155">
        <v>24</v>
      </c>
      <c r="DL155">
        <v>0.26</v>
      </c>
      <c r="DM155">
        <v>0.23</v>
      </c>
      <c r="DN155">
        <v>-49.653765</v>
      </c>
      <c r="DO155">
        <v>-2.304956848030045</v>
      </c>
      <c r="DP155">
        <v>0.2302505065683895</v>
      </c>
      <c r="DQ155">
        <v>0</v>
      </c>
      <c r="DR155">
        <v>6.825929499999999</v>
      </c>
      <c r="DS155">
        <v>0.03773470919323831</v>
      </c>
      <c r="DT155">
        <v>0.003744848428174383</v>
      </c>
      <c r="DU155">
        <v>1</v>
      </c>
      <c r="DV155">
        <v>1</v>
      </c>
      <c r="DW155">
        <v>2</v>
      </c>
      <c r="DX155" t="s">
        <v>357</v>
      </c>
      <c r="DY155">
        <v>2.98057</v>
      </c>
      <c r="DZ155">
        <v>2.71556</v>
      </c>
      <c r="EA155">
        <v>0.132586</v>
      </c>
      <c r="EB155">
        <v>0.1372</v>
      </c>
      <c r="EC155">
        <v>0.0942298</v>
      </c>
      <c r="ED155">
        <v>0.068078</v>
      </c>
      <c r="EE155">
        <v>27408.4</v>
      </c>
      <c r="EF155">
        <v>27395.9</v>
      </c>
      <c r="EG155">
        <v>29380.5</v>
      </c>
      <c r="EH155">
        <v>29374.6</v>
      </c>
      <c r="EI155">
        <v>35283.5</v>
      </c>
      <c r="EJ155">
        <v>36386.2</v>
      </c>
      <c r="EK155">
        <v>41410.5</v>
      </c>
      <c r="EL155">
        <v>41841.5</v>
      </c>
      <c r="EM155">
        <v>1.95308</v>
      </c>
      <c r="EN155">
        <v>1.8419</v>
      </c>
      <c r="EO155">
        <v>0.0147596</v>
      </c>
      <c r="EP155">
        <v>0</v>
      </c>
      <c r="EQ155">
        <v>26.3259</v>
      </c>
      <c r="ER155">
        <v>999.9</v>
      </c>
      <c r="ES155">
        <v>55.2</v>
      </c>
      <c r="ET155">
        <v>31.7</v>
      </c>
      <c r="EU155">
        <v>28.5677</v>
      </c>
      <c r="EV155">
        <v>63.6892</v>
      </c>
      <c r="EW155">
        <v>34.3389</v>
      </c>
      <c r="EX155">
        <v>1</v>
      </c>
      <c r="EY155">
        <v>0.0930208</v>
      </c>
      <c r="EZ155">
        <v>1.05818</v>
      </c>
      <c r="FA155">
        <v>20.3871</v>
      </c>
      <c r="FB155">
        <v>5.21624</v>
      </c>
      <c r="FC155">
        <v>12.0099</v>
      </c>
      <c r="FD155">
        <v>4.9889</v>
      </c>
      <c r="FE155">
        <v>3.28853</v>
      </c>
      <c r="FF155">
        <v>9999</v>
      </c>
      <c r="FG155">
        <v>9999</v>
      </c>
      <c r="FH155">
        <v>9999</v>
      </c>
      <c r="FI155">
        <v>234.4</v>
      </c>
      <c r="FJ155">
        <v>1.86722</v>
      </c>
      <c r="FK155">
        <v>1.86631</v>
      </c>
      <c r="FL155">
        <v>1.8657</v>
      </c>
      <c r="FM155">
        <v>1.86569</v>
      </c>
      <c r="FN155">
        <v>1.86752</v>
      </c>
      <c r="FO155">
        <v>1.86997</v>
      </c>
      <c r="FP155">
        <v>1.8686</v>
      </c>
      <c r="FQ155">
        <v>1.87011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-4.58</v>
      </c>
      <c r="GF155">
        <v>-0.1646</v>
      </c>
      <c r="GG155">
        <v>-2.195102806586654</v>
      </c>
      <c r="GH155">
        <v>-0.004122691595359968</v>
      </c>
      <c r="GI155">
        <v>1.072409145259099E-06</v>
      </c>
      <c r="GJ155">
        <v>-3.02996143763856E-10</v>
      </c>
      <c r="GK155">
        <v>-0.2199643628225807</v>
      </c>
      <c r="GL155">
        <v>-0.007501815610006822</v>
      </c>
      <c r="GM155">
        <v>0.0006897476983249637</v>
      </c>
      <c r="GN155">
        <v>-8.847485469147719E-06</v>
      </c>
      <c r="GO155">
        <v>3</v>
      </c>
      <c r="GP155">
        <v>2326</v>
      </c>
      <c r="GQ155">
        <v>1</v>
      </c>
      <c r="GR155">
        <v>31</v>
      </c>
      <c r="GS155">
        <v>19947.8</v>
      </c>
      <c r="GT155">
        <v>19947.8</v>
      </c>
      <c r="GU155">
        <v>1.61987</v>
      </c>
      <c r="GV155">
        <v>2.22412</v>
      </c>
      <c r="GW155">
        <v>1.39771</v>
      </c>
      <c r="GX155">
        <v>2.35352</v>
      </c>
      <c r="GY155">
        <v>1.49536</v>
      </c>
      <c r="GZ155">
        <v>2.36206</v>
      </c>
      <c r="HA155">
        <v>35.638</v>
      </c>
      <c r="HB155">
        <v>15.7081</v>
      </c>
      <c r="HC155">
        <v>18</v>
      </c>
      <c r="HD155">
        <v>534.487</v>
      </c>
      <c r="HE155">
        <v>419.055</v>
      </c>
      <c r="HF155">
        <v>25.0002</v>
      </c>
      <c r="HG155">
        <v>28.6215</v>
      </c>
      <c r="HH155">
        <v>30.0003</v>
      </c>
      <c r="HI155">
        <v>28.5585</v>
      </c>
      <c r="HJ155">
        <v>28.4997</v>
      </c>
      <c r="HK155">
        <v>32.4257</v>
      </c>
      <c r="HL155">
        <v>50.75</v>
      </c>
      <c r="HM155">
        <v>0</v>
      </c>
      <c r="HN155">
        <v>25</v>
      </c>
      <c r="HO155">
        <v>741.582</v>
      </c>
      <c r="HP155">
        <v>13.0608</v>
      </c>
      <c r="HQ155">
        <v>100.508</v>
      </c>
      <c r="HR155">
        <v>100.507</v>
      </c>
    </row>
    <row r="156" spans="1:226">
      <c r="A156">
        <v>140</v>
      </c>
      <c r="B156">
        <v>1663339808.1</v>
      </c>
      <c r="C156">
        <v>2066.599999904633</v>
      </c>
      <c r="D156" t="s">
        <v>639</v>
      </c>
      <c r="E156" t="s">
        <v>640</v>
      </c>
      <c r="F156">
        <v>5</v>
      </c>
      <c r="G156" t="s">
        <v>552</v>
      </c>
      <c r="H156" t="s">
        <v>354</v>
      </c>
      <c r="I156">
        <v>1663339800.314285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736.0554708834719</v>
      </c>
      <c r="AK156">
        <v>698.2870484848489</v>
      </c>
      <c r="AL156">
        <v>3.335983689411977</v>
      </c>
      <c r="AM156">
        <v>64.86548912729531</v>
      </c>
      <c r="AN156">
        <f>(AP156 - AO156 + BO156*1E3/(8.314*(BQ156+273.15)) * AR156/BN156 * AQ156) * BN156/(100*BB156) * 1000/(1000 - AP156)</f>
        <v>0</v>
      </c>
      <c r="AO156">
        <v>13.03796009645536</v>
      </c>
      <c r="AP156">
        <v>19.87402303030303</v>
      </c>
      <c r="AQ156">
        <v>1.950658148133393E-05</v>
      </c>
      <c r="AR156">
        <v>86.97721277102714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1663339800.314285</v>
      </c>
      <c r="BH156">
        <v>660.4352499999999</v>
      </c>
      <c r="BI156">
        <v>710.2434285714286</v>
      </c>
      <c r="BJ156">
        <v>19.86888571428571</v>
      </c>
      <c r="BK156">
        <v>13.03775</v>
      </c>
      <c r="BL156">
        <v>664.9865714285716</v>
      </c>
      <c r="BM156">
        <v>20.03345357142857</v>
      </c>
      <c r="BN156">
        <v>500.0679642857143</v>
      </c>
      <c r="BO156">
        <v>90.71409285714286</v>
      </c>
      <c r="BP156">
        <v>0.1000672821428571</v>
      </c>
      <c r="BQ156">
        <v>27.10809642857143</v>
      </c>
      <c r="BR156">
        <v>26.56736071428571</v>
      </c>
      <c r="BS156">
        <v>999.9000000000002</v>
      </c>
      <c r="BT156">
        <v>0</v>
      </c>
      <c r="BU156">
        <v>0</v>
      </c>
      <c r="BV156">
        <v>9995.013214285713</v>
      </c>
      <c r="BW156">
        <v>0</v>
      </c>
      <c r="BX156">
        <v>441.1375357142857</v>
      </c>
      <c r="BY156">
        <v>-49.80824642857142</v>
      </c>
      <c r="BZ156">
        <v>673.8233571428572</v>
      </c>
      <c r="CA156">
        <v>719.6257142857141</v>
      </c>
      <c r="CB156">
        <v>6.83114</v>
      </c>
      <c r="CC156">
        <v>710.2434285714286</v>
      </c>
      <c r="CD156">
        <v>13.03775</v>
      </c>
      <c r="CE156">
        <v>1.8023875</v>
      </c>
      <c r="CF156">
        <v>1.182706428571429</v>
      </c>
      <c r="CG156">
        <v>15.80751071428571</v>
      </c>
      <c r="CH156">
        <v>9.385640357142858</v>
      </c>
      <c r="CI156">
        <v>1500.006428571429</v>
      </c>
      <c r="CJ156">
        <v>0.9730062857142858</v>
      </c>
      <c r="CK156">
        <v>0.02699384285714285</v>
      </c>
      <c r="CL156">
        <v>0</v>
      </c>
      <c r="CM156">
        <v>2.366907142857143</v>
      </c>
      <c r="CN156">
        <v>0</v>
      </c>
      <c r="CO156">
        <v>9199.28107142857</v>
      </c>
      <c r="CP156">
        <v>12533.44642857143</v>
      </c>
      <c r="CQ156">
        <v>36.66264285714285</v>
      </c>
      <c r="CR156">
        <v>38.44824999999999</v>
      </c>
      <c r="CS156">
        <v>37.187</v>
      </c>
      <c r="CT156">
        <v>37.64050000000001</v>
      </c>
      <c r="CU156">
        <v>36.26328571428571</v>
      </c>
      <c r="CV156">
        <v>1459.515714285714</v>
      </c>
      <c r="CW156">
        <v>40.49071428571428</v>
      </c>
      <c r="CX156">
        <v>0</v>
      </c>
      <c r="CY156">
        <v>1663339808</v>
      </c>
      <c r="CZ156">
        <v>0</v>
      </c>
      <c r="DA156">
        <v>0</v>
      </c>
      <c r="DB156" t="s">
        <v>356</v>
      </c>
      <c r="DC156">
        <v>1662142938.1</v>
      </c>
      <c r="DD156">
        <v>1662142938.1</v>
      </c>
      <c r="DE156">
        <v>0</v>
      </c>
      <c r="DF156">
        <v>0.077</v>
      </c>
      <c r="DG156">
        <v>-0.133</v>
      </c>
      <c r="DH156">
        <v>-3.393</v>
      </c>
      <c r="DI156">
        <v>-0.24</v>
      </c>
      <c r="DJ156">
        <v>419</v>
      </c>
      <c r="DK156">
        <v>24</v>
      </c>
      <c r="DL156">
        <v>0.26</v>
      </c>
      <c r="DM156">
        <v>0.23</v>
      </c>
      <c r="DN156">
        <v>-49.76240731707318</v>
      </c>
      <c r="DO156">
        <v>-0.9003010452961698</v>
      </c>
      <c r="DP156">
        <v>0.1648952888590929</v>
      </c>
      <c r="DQ156">
        <v>0</v>
      </c>
      <c r="DR156">
        <v>6.829369268292683</v>
      </c>
      <c r="DS156">
        <v>0.04226320557491577</v>
      </c>
      <c r="DT156">
        <v>0.004251934073694459</v>
      </c>
      <c r="DU156">
        <v>1</v>
      </c>
      <c r="DV156">
        <v>1</v>
      </c>
      <c r="DW156">
        <v>2</v>
      </c>
      <c r="DX156" t="s">
        <v>357</v>
      </c>
      <c r="DY156">
        <v>2.98058</v>
      </c>
      <c r="DZ156">
        <v>2.7156</v>
      </c>
      <c r="EA156">
        <v>0.134792</v>
      </c>
      <c r="EB156">
        <v>0.139276</v>
      </c>
      <c r="EC156">
        <v>0.0942395</v>
      </c>
      <c r="ED156">
        <v>0.068081</v>
      </c>
      <c r="EE156">
        <v>27339</v>
      </c>
      <c r="EF156">
        <v>27330.2</v>
      </c>
      <c r="EG156">
        <v>29380.9</v>
      </c>
      <c r="EH156">
        <v>29374.9</v>
      </c>
      <c r="EI156">
        <v>35283.5</v>
      </c>
      <c r="EJ156">
        <v>36386.4</v>
      </c>
      <c r="EK156">
        <v>41410.9</v>
      </c>
      <c r="EL156">
        <v>41841.9</v>
      </c>
      <c r="EM156">
        <v>1.95295</v>
      </c>
      <c r="EN156">
        <v>1.84215</v>
      </c>
      <c r="EO156">
        <v>0.0142306</v>
      </c>
      <c r="EP156">
        <v>0</v>
      </c>
      <c r="EQ156">
        <v>26.3248</v>
      </c>
      <c r="ER156">
        <v>999.9</v>
      </c>
      <c r="ES156">
        <v>55.2</v>
      </c>
      <c r="ET156">
        <v>31.7</v>
      </c>
      <c r="EU156">
        <v>28.5655</v>
      </c>
      <c r="EV156">
        <v>63.5492</v>
      </c>
      <c r="EW156">
        <v>34.1787</v>
      </c>
      <c r="EX156">
        <v>1</v>
      </c>
      <c r="EY156">
        <v>0.0933765</v>
      </c>
      <c r="EZ156">
        <v>1.06131</v>
      </c>
      <c r="FA156">
        <v>20.3871</v>
      </c>
      <c r="FB156">
        <v>5.21609</v>
      </c>
      <c r="FC156">
        <v>12.0099</v>
      </c>
      <c r="FD156">
        <v>4.9887</v>
      </c>
      <c r="FE156">
        <v>3.28853</v>
      </c>
      <c r="FF156">
        <v>9999</v>
      </c>
      <c r="FG156">
        <v>9999</v>
      </c>
      <c r="FH156">
        <v>9999</v>
      </c>
      <c r="FI156">
        <v>234.4</v>
      </c>
      <c r="FJ156">
        <v>1.86722</v>
      </c>
      <c r="FK156">
        <v>1.8663</v>
      </c>
      <c r="FL156">
        <v>1.86569</v>
      </c>
      <c r="FM156">
        <v>1.86569</v>
      </c>
      <c r="FN156">
        <v>1.86752</v>
      </c>
      <c r="FO156">
        <v>1.86997</v>
      </c>
      <c r="FP156">
        <v>1.8686</v>
      </c>
      <c r="FQ156">
        <v>1.87012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-4.631</v>
      </c>
      <c r="GF156">
        <v>-0.1645</v>
      </c>
      <c r="GG156">
        <v>-2.195102806586654</v>
      </c>
      <c r="GH156">
        <v>-0.004122691595359968</v>
      </c>
      <c r="GI156">
        <v>1.072409145259099E-06</v>
      </c>
      <c r="GJ156">
        <v>-3.02996143763856E-10</v>
      </c>
      <c r="GK156">
        <v>-0.2199643628225807</v>
      </c>
      <c r="GL156">
        <v>-0.007501815610006822</v>
      </c>
      <c r="GM156">
        <v>0.0006897476983249637</v>
      </c>
      <c r="GN156">
        <v>-8.847485469147719E-06</v>
      </c>
      <c r="GO156">
        <v>3</v>
      </c>
      <c r="GP156">
        <v>2326</v>
      </c>
      <c r="GQ156">
        <v>1</v>
      </c>
      <c r="GR156">
        <v>31</v>
      </c>
      <c r="GS156">
        <v>19947.8</v>
      </c>
      <c r="GT156">
        <v>19947.8</v>
      </c>
      <c r="GU156">
        <v>1.64795</v>
      </c>
      <c r="GV156">
        <v>2.2229</v>
      </c>
      <c r="GW156">
        <v>1.39648</v>
      </c>
      <c r="GX156">
        <v>2.35352</v>
      </c>
      <c r="GY156">
        <v>1.49536</v>
      </c>
      <c r="GZ156">
        <v>2.34253</v>
      </c>
      <c r="HA156">
        <v>35.638</v>
      </c>
      <c r="HB156">
        <v>15.7169</v>
      </c>
      <c r="HC156">
        <v>18</v>
      </c>
      <c r="HD156">
        <v>534.441</v>
      </c>
      <c r="HE156">
        <v>419.232</v>
      </c>
      <c r="HF156">
        <v>25.0004</v>
      </c>
      <c r="HG156">
        <v>28.625</v>
      </c>
      <c r="HH156">
        <v>30.0004</v>
      </c>
      <c r="HI156">
        <v>28.5628</v>
      </c>
      <c r="HJ156">
        <v>28.5039</v>
      </c>
      <c r="HK156">
        <v>32.9915</v>
      </c>
      <c r="HL156">
        <v>50.75</v>
      </c>
      <c r="HM156">
        <v>0</v>
      </c>
      <c r="HN156">
        <v>25</v>
      </c>
      <c r="HO156">
        <v>754.951</v>
      </c>
      <c r="HP156">
        <v>13.0544</v>
      </c>
      <c r="HQ156">
        <v>100.509</v>
      </c>
      <c r="HR156">
        <v>100.508</v>
      </c>
    </row>
    <row r="157" spans="1:226">
      <c r="A157">
        <v>141</v>
      </c>
      <c r="B157">
        <v>1663339813.1</v>
      </c>
      <c r="C157">
        <v>2071.599999904633</v>
      </c>
      <c r="D157" t="s">
        <v>641</v>
      </c>
      <c r="E157" t="s">
        <v>642</v>
      </c>
      <c r="F157">
        <v>5</v>
      </c>
      <c r="G157" t="s">
        <v>552</v>
      </c>
      <c r="H157" t="s">
        <v>354</v>
      </c>
      <c r="I157">
        <v>1663339805.6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752.786876840955</v>
      </c>
      <c r="AK157">
        <v>714.8772787878788</v>
      </c>
      <c r="AL157">
        <v>3.326444130935101</v>
      </c>
      <c r="AM157">
        <v>64.86548912729531</v>
      </c>
      <c r="AN157">
        <f>(AP157 - AO157 + BO157*1E3/(8.314*(BQ157+273.15)) * AR157/BN157 * AQ157) * BN157/(100*BB157) * 1000/(1000 - AP157)</f>
        <v>0</v>
      </c>
      <c r="AO157">
        <v>13.04102432347269</v>
      </c>
      <c r="AP157">
        <v>19.8819503030303</v>
      </c>
      <c r="AQ157">
        <v>8.579443731061686E-05</v>
      </c>
      <c r="AR157">
        <v>86.97721277102714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1663339805.6</v>
      </c>
      <c r="BH157">
        <v>677.7904444444445</v>
      </c>
      <c r="BI157">
        <v>727.7315925925927</v>
      </c>
      <c r="BJ157">
        <v>19.8743</v>
      </c>
      <c r="BK157">
        <v>13.03911481481482</v>
      </c>
      <c r="BL157">
        <v>682.3956666666666</v>
      </c>
      <c r="BM157">
        <v>20.03882592592592</v>
      </c>
      <c r="BN157">
        <v>500.0631481481482</v>
      </c>
      <c r="BO157">
        <v>90.71326296296296</v>
      </c>
      <c r="BP157">
        <v>0.1000006518518518</v>
      </c>
      <c r="BQ157">
        <v>27.10619259259259</v>
      </c>
      <c r="BR157">
        <v>26.5595962962963</v>
      </c>
      <c r="BS157">
        <v>999.9000000000001</v>
      </c>
      <c r="BT157">
        <v>0</v>
      </c>
      <c r="BU157">
        <v>0</v>
      </c>
      <c r="BV157">
        <v>10002.2837037037</v>
      </c>
      <c r="BW157">
        <v>0</v>
      </c>
      <c r="BX157">
        <v>438.8882962962962</v>
      </c>
      <c r="BY157">
        <v>-49.94114814814815</v>
      </c>
      <c r="BZ157">
        <v>691.5342592592593</v>
      </c>
      <c r="CA157">
        <v>737.3459259259259</v>
      </c>
      <c r="CB157">
        <v>6.835188518518517</v>
      </c>
      <c r="CC157">
        <v>727.7315925925927</v>
      </c>
      <c r="CD157">
        <v>13.03911481481482</v>
      </c>
      <c r="CE157">
        <v>1.802861851851852</v>
      </c>
      <c r="CF157">
        <v>1.18281962962963</v>
      </c>
      <c r="CG157">
        <v>15.81162592592593</v>
      </c>
      <c r="CH157">
        <v>9.387064074074075</v>
      </c>
      <c r="CI157">
        <v>1499.98037037037</v>
      </c>
      <c r="CJ157">
        <v>0.9730064444444444</v>
      </c>
      <c r="CK157">
        <v>0.0269937</v>
      </c>
      <c r="CL157">
        <v>0</v>
      </c>
      <c r="CM157">
        <v>2.377466666666666</v>
      </c>
      <c r="CN157">
        <v>0</v>
      </c>
      <c r="CO157">
        <v>9194.891111111112</v>
      </c>
      <c r="CP157">
        <v>12533.23703703704</v>
      </c>
      <c r="CQ157">
        <v>36.68240740740741</v>
      </c>
      <c r="CR157">
        <v>38.45100000000001</v>
      </c>
      <c r="CS157">
        <v>37.187</v>
      </c>
      <c r="CT157">
        <v>37.63418518518519</v>
      </c>
      <c r="CU157">
        <v>36.26377777777778</v>
      </c>
      <c r="CV157">
        <v>1459.49037037037</v>
      </c>
      <c r="CW157">
        <v>40.49</v>
      </c>
      <c r="CX157">
        <v>0</v>
      </c>
      <c r="CY157">
        <v>1663339812.8</v>
      </c>
      <c r="CZ157">
        <v>0</v>
      </c>
      <c r="DA157">
        <v>0</v>
      </c>
      <c r="DB157" t="s">
        <v>356</v>
      </c>
      <c r="DC157">
        <v>1662142938.1</v>
      </c>
      <c r="DD157">
        <v>1662142938.1</v>
      </c>
      <c r="DE157">
        <v>0</v>
      </c>
      <c r="DF157">
        <v>0.077</v>
      </c>
      <c r="DG157">
        <v>-0.133</v>
      </c>
      <c r="DH157">
        <v>-3.393</v>
      </c>
      <c r="DI157">
        <v>-0.24</v>
      </c>
      <c r="DJ157">
        <v>419</v>
      </c>
      <c r="DK157">
        <v>24</v>
      </c>
      <c r="DL157">
        <v>0.26</v>
      </c>
      <c r="DM157">
        <v>0.23</v>
      </c>
      <c r="DN157">
        <v>-49.85641750000001</v>
      </c>
      <c r="DO157">
        <v>-0.8743170731707005</v>
      </c>
      <c r="DP157">
        <v>0.1770702147278021</v>
      </c>
      <c r="DQ157">
        <v>0</v>
      </c>
      <c r="DR157">
        <v>6.8325525</v>
      </c>
      <c r="DS157">
        <v>0.04448060037524443</v>
      </c>
      <c r="DT157">
        <v>0.004351867846109377</v>
      </c>
      <c r="DU157">
        <v>1</v>
      </c>
      <c r="DV157">
        <v>1</v>
      </c>
      <c r="DW157">
        <v>2</v>
      </c>
      <c r="DX157" t="s">
        <v>357</v>
      </c>
      <c r="DY157">
        <v>2.9805</v>
      </c>
      <c r="DZ157">
        <v>2.71563</v>
      </c>
      <c r="EA157">
        <v>0.136959</v>
      </c>
      <c r="EB157">
        <v>0.141439</v>
      </c>
      <c r="EC157">
        <v>0.09425840000000001</v>
      </c>
      <c r="ED157">
        <v>0.0680887</v>
      </c>
      <c r="EE157">
        <v>27269.6</v>
      </c>
      <c r="EF157">
        <v>27261.3</v>
      </c>
      <c r="EG157">
        <v>29380</v>
      </c>
      <c r="EH157">
        <v>29374.7</v>
      </c>
      <c r="EI157">
        <v>35282</v>
      </c>
      <c r="EJ157">
        <v>36386</v>
      </c>
      <c r="EK157">
        <v>41409.9</v>
      </c>
      <c r="EL157">
        <v>41841.7</v>
      </c>
      <c r="EM157">
        <v>1.95287</v>
      </c>
      <c r="EN157">
        <v>1.84177</v>
      </c>
      <c r="EO157">
        <v>0.0136644</v>
      </c>
      <c r="EP157">
        <v>0</v>
      </c>
      <c r="EQ157">
        <v>26.3242</v>
      </c>
      <c r="ER157">
        <v>999.9</v>
      </c>
      <c r="ES157">
        <v>55.2</v>
      </c>
      <c r="ET157">
        <v>31.7</v>
      </c>
      <c r="EU157">
        <v>28.5654</v>
      </c>
      <c r="EV157">
        <v>63.5892</v>
      </c>
      <c r="EW157">
        <v>34.4071</v>
      </c>
      <c r="EX157">
        <v>1</v>
      </c>
      <c r="EY157">
        <v>0.0935976</v>
      </c>
      <c r="EZ157">
        <v>1.06233</v>
      </c>
      <c r="FA157">
        <v>20.3868</v>
      </c>
      <c r="FB157">
        <v>5.21579</v>
      </c>
      <c r="FC157">
        <v>12.0099</v>
      </c>
      <c r="FD157">
        <v>4.98875</v>
      </c>
      <c r="FE157">
        <v>3.28833</v>
      </c>
      <c r="FF157">
        <v>9999</v>
      </c>
      <c r="FG157">
        <v>9999</v>
      </c>
      <c r="FH157">
        <v>9999</v>
      </c>
      <c r="FI157">
        <v>234.4</v>
      </c>
      <c r="FJ157">
        <v>1.86722</v>
      </c>
      <c r="FK157">
        <v>1.8663</v>
      </c>
      <c r="FL157">
        <v>1.86569</v>
      </c>
      <c r="FM157">
        <v>1.86569</v>
      </c>
      <c r="FN157">
        <v>1.86752</v>
      </c>
      <c r="FO157">
        <v>1.86997</v>
      </c>
      <c r="FP157">
        <v>1.8686</v>
      </c>
      <c r="FQ157">
        <v>1.87012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-4.681</v>
      </c>
      <c r="GF157">
        <v>-0.1645</v>
      </c>
      <c r="GG157">
        <v>-2.195102806586654</v>
      </c>
      <c r="GH157">
        <v>-0.004122691595359968</v>
      </c>
      <c r="GI157">
        <v>1.072409145259099E-06</v>
      </c>
      <c r="GJ157">
        <v>-3.02996143763856E-10</v>
      </c>
      <c r="GK157">
        <v>-0.2199643628225807</v>
      </c>
      <c r="GL157">
        <v>-0.007501815610006822</v>
      </c>
      <c r="GM157">
        <v>0.0006897476983249637</v>
      </c>
      <c r="GN157">
        <v>-8.847485469147719E-06</v>
      </c>
      <c r="GO157">
        <v>3</v>
      </c>
      <c r="GP157">
        <v>2326</v>
      </c>
      <c r="GQ157">
        <v>1</v>
      </c>
      <c r="GR157">
        <v>31</v>
      </c>
      <c r="GS157">
        <v>19947.9</v>
      </c>
      <c r="GT157">
        <v>19947.9</v>
      </c>
      <c r="GU157">
        <v>1.6748</v>
      </c>
      <c r="GV157">
        <v>2.2168</v>
      </c>
      <c r="GW157">
        <v>1.39648</v>
      </c>
      <c r="GX157">
        <v>2.35229</v>
      </c>
      <c r="GY157">
        <v>1.49536</v>
      </c>
      <c r="GZ157">
        <v>2.4231</v>
      </c>
      <c r="HA157">
        <v>35.6613</v>
      </c>
      <c r="HB157">
        <v>15.7081</v>
      </c>
      <c r="HC157">
        <v>18</v>
      </c>
      <c r="HD157">
        <v>534.417</v>
      </c>
      <c r="HE157">
        <v>419.036</v>
      </c>
      <c r="HF157">
        <v>25.0003</v>
      </c>
      <c r="HG157">
        <v>28.6286</v>
      </c>
      <c r="HH157">
        <v>30.0003</v>
      </c>
      <c r="HI157">
        <v>28.5658</v>
      </c>
      <c r="HJ157">
        <v>28.5075</v>
      </c>
      <c r="HK157">
        <v>33.5229</v>
      </c>
      <c r="HL157">
        <v>50.75</v>
      </c>
      <c r="HM157">
        <v>0</v>
      </c>
      <c r="HN157">
        <v>25</v>
      </c>
      <c r="HO157">
        <v>775.0170000000001</v>
      </c>
      <c r="HP157">
        <v>13.0434</v>
      </c>
      <c r="HQ157">
        <v>100.507</v>
      </c>
      <c r="HR157">
        <v>100.507</v>
      </c>
    </row>
    <row r="158" spans="1:226">
      <c r="A158">
        <v>142</v>
      </c>
      <c r="B158">
        <v>1663339818.1</v>
      </c>
      <c r="C158">
        <v>2076.599999904633</v>
      </c>
      <c r="D158" t="s">
        <v>643</v>
      </c>
      <c r="E158" t="s">
        <v>644</v>
      </c>
      <c r="F158">
        <v>5</v>
      </c>
      <c r="G158" t="s">
        <v>552</v>
      </c>
      <c r="H158" t="s">
        <v>354</v>
      </c>
      <c r="I158">
        <v>1663339810.314285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769.987873183063</v>
      </c>
      <c r="AK158">
        <v>731.840666666666</v>
      </c>
      <c r="AL158">
        <v>3.387559496730874</v>
      </c>
      <c r="AM158">
        <v>64.86548912729531</v>
      </c>
      <c r="AN158">
        <f>(AP158 - AO158 + BO158*1E3/(8.314*(BQ158+273.15)) * AR158/BN158 * AQ158) * BN158/(100*BB158) * 1000/(1000 - AP158)</f>
        <v>0</v>
      </c>
      <c r="AO158">
        <v>13.04266655145891</v>
      </c>
      <c r="AP158">
        <v>19.88632242424243</v>
      </c>
      <c r="AQ158">
        <v>2.763345163330264E-05</v>
      </c>
      <c r="AR158">
        <v>86.97721277102714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1663339810.314285</v>
      </c>
      <c r="BH158">
        <v>693.2884285714287</v>
      </c>
      <c r="BI158">
        <v>743.3398214285714</v>
      </c>
      <c r="BJ158">
        <v>19.87865357142857</v>
      </c>
      <c r="BK158">
        <v>13.04086428571429</v>
      </c>
      <c r="BL158">
        <v>697.9415357142856</v>
      </c>
      <c r="BM158">
        <v>20.04314285714286</v>
      </c>
      <c r="BN158">
        <v>500.0554642857143</v>
      </c>
      <c r="BO158">
        <v>90.71221071428569</v>
      </c>
      <c r="BP158">
        <v>0.1000138392857143</v>
      </c>
      <c r="BQ158">
        <v>27.10223571428572</v>
      </c>
      <c r="BR158">
        <v>26.55176071428571</v>
      </c>
      <c r="BS158">
        <v>999.9000000000002</v>
      </c>
      <c r="BT158">
        <v>0</v>
      </c>
      <c r="BU158">
        <v>0</v>
      </c>
      <c r="BV158">
        <v>9997.356428571429</v>
      </c>
      <c r="BW158">
        <v>0</v>
      </c>
      <c r="BX158">
        <v>438.4468928571429</v>
      </c>
      <c r="BY158">
        <v>-50.05136428571429</v>
      </c>
      <c r="BZ158">
        <v>707.3497857142859</v>
      </c>
      <c r="CA158">
        <v>753.1616428571427</v>
      </c>
      <c r="CB158">
        <v>6.8378025</v>
      </c>
      <c r="CC158">
        <v>743.3398214285714</v>
      </c>
      <c r="CD158">
        <v>13.04086428571429</v>
      </c>
      <c r="CE158">
        <v>1.803236428571429</v>
      </c>
      <c r="CF158">
        <v>1.182965</v>
      </c>
      <c r="CG158">
        <v>15.81487857142857</v>
      </c>
      <c r="CH158">
        <v>9.388881071428573</v>
      </c>
      <c r="CI158">
        <v>1499.984642857142</v>
      </c>
      <c r="CJ158">
        <v>0.9730065000000001</v>
      </c>
      <c r="CK158">
        <v>0.02699365</v>
      </c>
      <c r="CL158">
        <v>0</v>
      </c>
      <c r="CM158">
        <v>2.387225</v>
      </c>
      <c r="CN158">
        <v>0</v>
      </c>
      <c r="CO158">
        <v>9190.715000000002</v>
      </c>
      <c r="CP158">
        <v>12533.275</v>
      </c>
      <c r="CQ158">
        <v>36.687</v>
      </c>
      <c r="CR158">
        <v>38.45499999999999</v>
      </c>
      <c r="CS158">
        <v>37.187</v>
      </c>
      <c r="CT158">
        <v>37.64935714285714</v>
      </c>
      <c r="CU158">
        <v>36.2655</v>
      </c>
      <c r="CV158">
        <v>1459.494642857143</v>
      </c>
      <c r="CW158">
        <v>40.49</v>
      </c>
      <c r="CX158">
        <v>0</v>
      </c>
      <c r="CY158">
        <v>1663339818.2</v>
      </c>
      <c r="CZ158">
        <v>0</v>
      </c>
      <c r="DA158">
        <v>0</v>
      </c>
      <c r="DB158" t="s">
        <v>356</v>
      </c>
      <c r="DC158">
        <v>1662142938.1</v>
      </c>
      <c r="DD158">
        <v>1662142938.1</v>
      </c>
      <c r="DE158">
        <v>0</v>
      </c>
      <c r="DF158">
        <v>0.077</v>
      </c>
      <c r="DG158">
        <v>-0.133</v>
      </c>
      <c r="DH158">
        <v>-3.393</v>
      </c>
      <c r="DI158">
        <v>-0.24</v>
      </c>
      <c r="DJ158">
        <v>419</v>
      </c>
      <c r="DK158">
        <v>24</v>
      </c>
      <c r="DL158">
        <v>0.26</v>
      </c>
      <c r="DM158">
        <v>0.23</v>
      </c>
      <c r="DN158">
        <v>-50.03655121951219</v>
      </c>
      <c r="DO158">
        <v>-1.507164459930376</v>
      </c>
      <c r="DP158">
        <v>0.2565012091655531</v>
      </c>
      <c r="DQ158">
        <v>0</v>
      </c>
      <c r="DR158">
        <v>6.836093658536586</v>
      </c>
      <c r="DS158">
        <v>0.03575790940765056</v>
      </c>
      <c r="DT158">
        <v>0.003606932184813249</v>
      </c>
      <c r="DU158">
        <v>1</v>
      </c>
      <c r="DV158">
        <v>1</v>
      </c>
      <c r="DW158">
        <v>2</v>
      </c>
      <c r="DX158" t="s">
        <v>357</v>
      </c>
      <c r="DY158">
        <v>2.98063</v>
      </c>
      <c r="DZ158">
        <v>2.71557</v>
      </c>
      <c r="EA158">
        <v>0.139142</v>
      </c>
      <c r="EB158">
        <v>0.143465</v>
      </c>
      <c r="EC158">
        <v>0.09427190000000001</v>
      </c>
      <c r="ED158">
        <v>0.0681025</v>
      </c>
      <c r="EE158">
        <v>27200.8</v>
      </c>
      <c r="EF158">
        <v>27196.9</v>
      </c>
      <c r="EG158">
        <v>29380.2</v>
      </c>
      <c r="EH158">
        <v>29374.7</v>
      </c>
      <c r="EI158">
        <v>35281.6</v>
      </c>
      <c r="EJ158">
        <v>36385.4</v>
      </c>
      <c r="EK158">
        <v>41410.1</v>
      </c>
      <c r="EL158">
        <v>41841.6</v>
      </c>
      <c r="EM158">
        <v>1.953</v>
      </c>
      <c r="EN158">
        <v>1.84185</v>
      </c>
      <c r="EO158">
        <v>0.0127107</v>
      </c>
      <c r="EP158">
        <v>0</v>
      </c>
      <c r="EQ158">
        <v>26.3208</v>
      </c>
      <c r="ER158">
        <v>999.9</v>
      </c>
      <c r="ES158">
        <v>55.2</v>
      </c>
      <c r="ET158">
        <v>31.7</v>
      </c>
      <c r="EU158">
        <v>28.5682</v>
      </c>
      <c r="EV158">
        <v>63.5092</v>
      </c>
      <c r="EW158">
        <v>34.4391</v>
      </c>
      <c r="EX158">
        <v>1</v>
      </c>
      <c r="EY158">
        <v>0.09391770000000001</v>
      </c>
      <c r="EZ158">
        <v>1.06122</v>
      </c>
      <c r="FA158">
        <v>20.3867</v>
      </c>
      <c r="FB158">
        <v>5.21579</v>
      </c>
      <c r="FC158">
        <v>12.0099</v>
      </c>
      <c r="FD158">
        <v>4.98875</v>
      </c>
      <c r="FE158">
        <v>3.28833</v>
      </c>
      <c r="FF158">
        <v>9999</v>
      </c>
      <c r="FG158">
        <v>9999</v>
      </c>
      <c r="FH158">
        <v>9999</v>
      </c>
      <c r="FI158">
        <v>234.4</v>
      </c>
      <c r="FJ158">
        <v>1.86722</v>
      </c>
      <c r="FK158">
        <v>1.8663</v>
      </c>
      <c r="FL158">
        <v>1.8657</v>
      </c>
      <c r="FM158">
        <v>1.86569</v>
      </c>
      <c r="FN158">
        <v>1.86752</v>
      </c>
      <c r="FO158">
        <v>1.86998</v>
      </c>
      <c r="FP158">
        <v>1.86859</v>
      </c>
      <c r="FQ158">
        <v>1.87012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-4.732</v>
      </c>
      <c r="GF158">
        <v>-0.1644</v>
      </c>
      <c r="GG158">
        <v>-2.195102806586654</v>
      </c>
      <c r="GH158">
        <v>-0.004122691595359968</v>
      </c>
      <c r="GI158">
        <v>1.072409145259099E-06</v>
      </c>
      <c r="GJ158">
        <v>-3.02996143763856E-10</v>
      </c>
      <c r="GK158">
        <v>-0.2199643628225807</v>
      </c>
      <c r="GL158">
        <v>-0.007501815610006822</v>
      </c>
      <c r="GM158">
        <v>0.0006897476983249637</v>
      </c>
      <c r="GN158">
        <v>-8.847485469147719E-06</v>
      </c>
      <c r="GO158">
        <v>3</v>
      </c>
      <c r="GP158">
        <v>2326</v>
      </c>
      <c r="GQ158">
        <v>1</v>
      </c>
      <c r="GR158">
        <v>31</v>
      </c>
      <c r="GS158">
        <v>19948</v>
      </c>
      <c r="GT158">
        <v>19948</v>
      </c>
      <c r="GU158">
        <v>1.70532</v>
      </c>
      <c r="GV158">
        <v>2.22046</v>
      </c>
      <c r="GW158">
        <v>1.39648</v>
      </c>
      <c r="GX158">
        <v>2.35352</v>
      </c>
      <c r="GY158">
        <v>1.49536</v>
      </c>
      <c r="GZ158">
        <v>2.41821</v>
      </c>
      <c r="HA158">
        <v>35.6613</v>
      </c>
      <c r="HB158">
        <v>15.7169</v>
      </c>
      <c r="HC158">
        <v>18</v>
      </c>
      <c r="HD158">
        <v>534.535</v>
      </c>
      <c r="HE158">
        <v>419.102</v>
      </c>
      <c r="HF158">
        <v>24.9998</v>
      </c>
      <c r="HG158">
        <v>28.6317</v>
      </c>
      <c r="HH158">
        <v>30.0004</v>
      </c>
      <c r="HI158">
        <v>28.5694</v>
      </c>
      <c r="HJ158">
        <v>28.5105</v>
      </c>
      <c r="HK158">
        <v>34.1277</v>
      </c>
      <c r="HL158">
        <v>50.75</v>
      </c>
      <c r="HM158">
        <v>0</v>
      </c>
      <c r="HN158">
        <v>25</v>
      </c>
      <c r="HO158">
        <v>788.397</v>
      </c>
      <c r="HP158">
        <v>13.031</v>
      </c>
      <c r="HQ158">
        <v>100.507</v>
      </c>
      <c r="HR158">
        <v>100.507</v>
      </c>
    </row>
    <row r="159" spans="1:226">
      <c r="A159">
        <v>143</v>
      </c>
      <c r="B159">
        <v>1663339823.1</v>
      </c>
      <c r="C159">
        <v>2081.599999904633</v>
      </c>
      <c r="D159" t="s">
        <v>645</v>
      </c>
      <c r="E159" t="s">
        <v>646</v>
      </c>
      <c r="F159">
        <v>5</v>
      </c>
      <c r="G159" t="s">
        <v>552</v>
      </c>
      <c r="H159" t="s">
        <v>354</v>
      </c>
      <c r="I159">
        <v>1663339815.6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786.0753760300582</v>
      </c>
      <c r="AK159">
        <v>748.312472727273</v>
      </c>
      <c r="AL159">
        <v>3.282801884932633</v>
      </c>
      <c r="AM159">
        <v>64.86548912729531</v>
      </c>
      <c r="AN159">
        <f>(AP159 - AO159 + BO159*1E3/(8.314*(BQ159+273.15)) * AR159/BN159 * AQ159) * BN159/(100*BB159) * 1000/(1000 - AP159)</f>
        <v>0</v>
      </c>
      <c r="AO159">
        <v>13.04695280310633</v>
      </c>
      <c r="AP159">
        <v>19.8855096969697</v>
      </c>
      <c r="AQ159">
        <v>-6.981891979107358E-06</v>
      </c>
      <c r="AR159">
        <v>86.97721277102714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1663339815.6</v>
      </c>
      <c r="BH159">
        <v>710.5974444444445</v>
      </c>
      <c r="BI159">
        <v>760.7452962962964</v>
      </c>
      <c r="BJ159">
        <v>19.88281851851852</v>
      </c>
      <c r="BK159">
        <v>13.04401851851852</v>
      </c>
      <c r="BL159">
        <v>715.3036296296297</v>
      </c>
      <c r="BM159">
        <v>20.04726666666666</v>
      </c>
      <c r="BN159">
        <v>500.0525555555556</v>
      </c>
      <c r="BO159">
        <v>90.71175185185186</v>
      </c>
      <c r="BP159">
        <v>0.09994298148148147</v>
      </c>
      <c r="BQ159">
        <v>27.09373333333333</v>
      </c>
      <c r="BR159">
        <v>26.53812222222222</v>
      </c>
      <c r="BS159">
        <v>999.9000000000001</v>
      </c>
      <c r="BT159">
        <v>0</v>
      </c>
      <c r="BU159">
        <v>0</v>
      </c>
      <c r="BV159">
        <v>10001.38888888889</v>
      </c>
      <c r="BW159">
        <v>0</v>
      </c>
      <c r="BX159">
        <v>438.562037037037</v>
      </c>
      <c r="BY159">
        <v>-50.14784814814814</v>
      </c>
      <c r="BZ159">
        <v>725.0128518518518</v>
      </c>
      <c r="CA159">
        <v>770.7995555555557</v>
      </c>
      <c r="CB159">
        <v>6.838811481481481</v>
      </c>
      <c r="CC159">
        <v>760.7452962962964</v>
      </c>
      <c r="CD159">
        <v>13.04401851851852</v>
      </c>
      <c r="CE159">
        <v>1.803606296296296</v>
      </c>
      <c r="CF159">
        <v>1.183245925925926</v>
      </c>
      <c r="CG159">
        <v>15.81808888888889</v>
      </c>
      <c r="CH159">
        <v>9.392408888888887</v>
      </c>
      <c r="CI159">
        <v>1499.972962962963</v>
      </c>
      <c r="CJ159">
        <v>0.9730062222222222</v>
      </c>
      <c r="CK159">
        <v>0.0269939</v>
      </c>
      <c r="CL159">
        <v>0</v>
      </c>
      <c r="CM159">
        <v>2.391662962962963</v>
      </c>
      <c r="CN159">
        <v>0</v>
      </c>
      <c r="CO159">
        <v>9186.345555555557</v>
      </c>
      <c r="CP159">
        <v>12533.18148148148</v>
      </c>
      <c r="CQ159">
        <v>36.687</v>
      </c>
      <c r="CR159">
        <v>38.44866666666667</v>
      </c>
      <c r="CS159">
        <v>37.187</v>
      </c>
      <c r="CT159">
        <v>37.65714814814815</v>
      </c>
      <c r="CU159">
        <v>36.27755555555556</v>
      </c>
      <c r="CV159">
        <v>1459.482962962963</v>
      </c>
      <c r="CW159">
        <v>40.49</v>
      </c>
      <c r="CX159">
        <v>0</v>
      </c>
      <c r="CY159">
        <v>1663339823</v>
      </c>
      <c r="CZ159">
        <v>0</v>
      </c>
      <c r="DA159">
        <v>0</v>
      </c>
      <c r="DB159" t="s">
        <v>356</v>
      </c>
      <c r="DC159">
        <v>1662142938.1</v>
      </c>
      <c r="DD159">
        <v>1662142938.1</v>
      </c>
      <c r="DE159">
        <v>0</v>
      </c>
      <c r="DF159">
        <v>0.077</v>
      </c>
      <c r="DG159">
        <v>-0.133</v>
      </c>
      <c r="DH159">
        <v>-3.393</v>
      </c>
      <c r="DI159">
        <v>-0.24</v>
      </c>
      <c r="DJ159">
        <v>419</v>
      </c>
      <c r="DK159">
        <v>24</v>
      </c>
      <c r="DL159">
        <v>0.26</v>
      </c>
      <c r="DM159">
        <v>0.23</v>
      </c>
      <c r="DN159">
        <v>-50.03894390243902</v>
      </c>
      <c r="DO159">
        <v>-1.012266898954784</v>
      </c>
      <c r="DP159">
        <v>0.2558831498267495</v>
      </c>
      <c r="DQ159">
        <v>0</v>
      </c>
      <c r="DR159">
        <v>6.837548536585365</v>
      </c>
      <c r="DS159">
        <v>0.0188966550522679</v>
      </c>
      <c r="DT159">
        <v>0.002448287167294611</v>
      </c>
      <c r="DU159">
        <v>1</v>
      </c>
      <c r="DV159">
        <v>1</v>
      </c>
      <c r="DW159">
        <v>2</v>
      </c>
      <c r="DX159" t="s">
        <v>357</v>
      </c>
      <c r="DY159">
        <v>2.98056</v>
      </c>
      <c r="DZ159">
        <v>2.71574</v>
      </c>
      <c r="EA159">
        <v>0.141247</v>
      </c>
      <c r="EB159">
        <v>0.145518</v>
      </c>
      <c r="EC159">
        <v>0.09427240000000001</v>
      </c>
      <c r="ED159">
        <v>0.0681152</v>
      </c>
      <c r="EE159">
        <v>27134.3</v>
      </c>
      <c r="EF159">
        <v>27131.8</v>
      </c>
      <c r="EG159">
        <v>29380.2</v>
      </c>
      <c r="EH159">
        <v>29374.8</v>
      </c>
      <c r="EI159">
        <v>35281.7</v>
      </c>
      <c r="EJ159">
        <v>36384.9</v>
      </c>
      <c r="EK159">
        <v>41410.1</v>
      </c>
      <c r="EL159">
        <v>41841.5</v>
      </c>
      <c r="EM159">
        <v>1.95275</v>
      </c>
      <c r="EN159">
        <v>1.84197</v>
      </c>
      <c r="EO159">
        <v>0.0122786</v>
      </c>
      <c r="EP159">
        <v>0</v>
      </c>
      <c r="EQ159">
        <v>26.3152</v>
      </c>
      <c r="ER159">
        <v>999.9</v>
      </c>
      <c r="ES159">
        <v>55.2</v>
      </c>
      <c r="ET159">
        <v>31.8</v>
      </c>
      <c r="EU159">
        <v>28.7292</v>
      </c>
      <c r="EV159">
        <v>63.4592</v>
      </c>
      <c r="EW159">
        <v>34.6474</v>
      </c>
      <c r="EX159">
        <v>1</v>
      </c>
      <c r="EY159">
        <v>0.0941463</v>
      </c>
      <c r="EZ159">
        <v>1.05848</v>
      </c>
      <c r="FA159">
        <v>20.3867</v>
      </c>
      <c r="FB159">
        <v>5.21474</v>
      </c>
      <c r="FC159">
        <v>12.0099</v>
      </c>
      <c r="FD159">
        <v>4.9884</v>
      </c>
      <c r="FE159">
        <v>3.2881</v>
      </c>
      <c r="FF159">
        <v>9999</v>
      </c>
      <c r="FG159">
        <v>9999</v>
      </c>
      <c r="FH159">
        <v>9999</v>
      </c>
      <c r="FI159">
        <v>234.4</v>
      </c>
      <c r="FJ159">
        <v>1.86722</v>
      </c>
      <c r="FK159">
        <v>1.8663</v>
      </c>
      <c r="FL159">
        <v>1.86569</v>
      </c>
      <c r="FM159">
        <v>1.86569</v>
      </c>
      <c r="FN159">
        <v>1.86752</v>
      </c>
      <c r="FO159">
        <v>1.86997</v>
      </c>
      <c r="FP159">
        <v>1.86859</v>
      </c>
      <c r="FQ159">
        <v>1.87012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-4.781</v>
      </c>
      <c r="GF159">
        <v>-0.1644</v>
      </c>
      <c r="GG159">
        <v>-2.195102806586654</v>
      </c>
      <c r="GH159">
        <v>-0.004122691595359968</v>
      </c>
      <c r="GI159">
        <v>1.072409145259099E-06</v>
      </c>
      <c r="GJ159">
        <v>-3.02996143763856E-10</v>
      </c>
      <c r="GK159">
        <v>-0.2199643628225807</v>
      </c>
      <c r="GL159">
        <v>-0.007501815610006822</v>
      </c>
      <c r="GM159">
        <v>0.0006897476983249637</v>
      </c>
      <c r="GN159">
        <v>-8.847485469147719E-06</v>
      </c>
      <c r="GO159">
        <v>3</v>
      </c>
      <c r="GP159">
        <v>2326</v>
      </c>
      <c r="GQ159">
        <v>1</v>
      </c>
      <c r="GR159">
        <v>31</v>
      </c>
      <c r="GS159">
        <v>19948.1</v>
      </c>
      <c r="GT159">
        <v>19948.1</v>
      </c>
      <c r="GU159">
        <v>1.73218</v>
      </c>
      <c r="GV159">
        <v>2.2168</v>
      </c>
      <c r="GW159">
        <v>1.39648</v>
      </c>
      <c r="GX159">
        <v>2.35352</v>
      </c>
      <c r="GY159">
        <v>1.49536</v>
      </c>
      <c r="GZ159">
        <v>2.44751</v>
      </c>
      <c r="HA159">
        <v>35.6613</v>
      </c>
      <c r="HB159">
        <v>15.7256</v>
      </c>
      <c r="HC159">
        <v>18</v>
      </c>
      <c r="HD159">
        <v>534.3920000000001</v>
      </c>
      <c r="HE159">
        <v>419.197</v>
      </c>
      <c r="HF159">
        <v>24.9995</v>
      </c>
      <c r="HG159">
        <v>28.6347</v>
      </c>
      <c r="HH159">
        <v>30.0002</v>
      </c>
      <c r="HI159">
        <v>28.5725</v>
      </c>
      <c r="HJ159">
        <v>28.5135</v>
      </c>
      <c r="HK159">
        <v>34.6739</v>
      </c>
      <c r="HL159">
        <v>50.75</v>
      </c>
      <c r="HM159">
        <v>0</v>
      </c>
      <c r="HN159">
        <v>25</v>
      </c>
      <c r="HO159">
        <v>808.6180000000001</v>
      </c>
      <c r="HP159">
        <v>13.0249</v>
      </c>
      <c r="HQ159">
        <v>100.507</v>
      </c>
      <c r="HR159">
        <v>100.507</v>
      </c>
    </row>
    <row r="160" spans="1:226">
      <c r="A160">
        <v>144</v>
      </c>
      <c r="B160">
        <v>1663339828.1</v>
      </c>
      <c r="C160">
        <v>2086.599999904633</v>
      </c>
      <c r="D160" t="s">
        <v>647</v>
      </c>
      <c r="E160" t="s">
        <v>648</v>
      </c>
      <c r="F160">
        <v>5</v>
      </c>
      <c r="G160" t="s">
        <v>552</v>
      </c>
      <c r="H160" t="s">
        <v>354</v>
      </c>
      <c r="I160">
        <v>1663339820.314285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802.9970171293255</v>
      </c>
      <c r="AK160">
        <v>765.0178727272727</v>
      </c>
      <c r="AL160">
        <v>3.346401742733703</v>
      </c>
      <c r="AM160">
        <v>64.86548912729531</v>
      </c>
      <c r="AN160">
        <f>(AP160 - AO160 + BO160*1E3/(8.314*(BQ160+273.15)) * AR160/BN160 * AQ160) * BN160/(100*BB160) * 1000/(1000 - AP160)</f>
        <v>0</v>
      </c>
      <c r="AO160">
        <v>13.05006242495509</v>
      </c>
      <c r="AP160">
        <v>19.88707757575758</v>
      </c>
      <c r="AQ160">
        <v>-1.110986575236386E-06</v>
      </c>
      <c r="AR160">
        <v>86.97721277102714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1663339820.314285</v>
      </c>
      <c r="BH160">
        <v>726.0262142857143</v>
      </c>
      <c r="BI160">
        <v>776.3108571428571</v>
      </c>
      <c r="BJ160">
        <v>19.88488571428572</v>
      </c>
      <c r="BK160">
        <v>13.04716428571428</v>
      </c>
      <c r="BL160">
        <v>730.7796071428572</v>
      </c>
      <c r="BM160">
        <v>20.04930714285715</v>
      </c>
      <c r="BN160">
        <v>500.0549285714285</v>
      </c>
      <c r="BO160">
        <v>90.71210000000001</v>
      </c>
      <c r="BP160">
        <v>0.09998606785714285</v>
      </c>
      <c r="BQ160">
        <v>27.08480714285714</v>
      </c>
      <c r="BR160">
        <v>26.52535</v>
      </c>
      <c r="BS160">
        <v>999.9000000000002</v>
      </c>
      <c r="BT160">
        <v>0</v>
      </c>
      <c r="BU160">
        <v>0</v>
      </c>
      <c r="BV160">
        <v>9997.946428571429</v>
      </c>
      <c r="BW160">
        <v>0</v>
      </c>
      <c r="BX160">
        <v>439.8973214285714</v>
      </c>
      <c r="BY160">
        <v>-50.28463571428572</v>
      </c>
      <c r="BZ160">
        <v>740.7561785714286</v>
      </c>
      <c r="CA160">
        <v>786.5733928571429</v>
      </c>
      <c r="CB160">
        <v>6.837721785714286</v>
      </c>
      <c r="CC160">
        <v>776.3108571428571</v>
      </c>
      <c r="CD160">
        <v>13.04716428571428</v>
      </c>
      <c r="CE160">
        <v>1.803800357142857</v>
      </c>
      <c r="CF160">
        <v>1.183536785714286</v>
      </c>
      <c r="CG160">
        <v>15.81977857142857</v>
      </c>
      <c r="CH160">
        <v>9.396058214285715</v>
      </c>
      <c r="CI160">
        <v>1499.987857142857</v>
      </c>
      <c r="CJ160">
        <v>0.9730062857142858</v>
      </c>
      <c r="CK160">
        <v>0.02699384285714285</v>
      </c>
      <c r="CL160">
        <v>0</v>
      </c>
      <c r="CM160">
        <v>2.396839285714286</v>
      </c>
      <c r="CN160">
        <v>0</v>
      </c>
      <c r="CO160">
        <v>9184.513571428572</v>
      </c>
      <c r="CP160">
        <v>12533.3</v>
      </c>
      <c r="CQ160">
        <v>36.687</v>
      </c>
      <c r="CR160">
        <v>38.44824999999999</v>
      </c>
      <c r="CS160">
        <v>37.187</v>
      </c>
      <c r="CT160">
        <v>37.67149999999999</v>
      </c>
      <c r="CU160">
        <v>36.27878571428571</v>
      </c>
      <c r="CV160">
        <v>1459.4975</v>
      </c>
      <c r="CW160">
        <v>40.49035714285714</v>
      </c>
      <c r="CX160">
        <v>0</v>
      </c>
      <c r="CY160">
        <v>1663339827.8</v>
      </c>
      <c r="CZ160">
        <v>0</v>
      </c>
      <c r="DA160">
        <v>0</v>
      </c>
      <c r="DB160" t="s">
        <v>356</v>
      </c>
      <c r="DC160">
        <v>1662142938.1</v>
      </c>
      <c r="DD160">
        <v>1662142938.1</v>
      </c>
      <c r="DE160">
        <v>0</v>
      </c>
      <c r="DF160">
        <v>0.077</v>
      </c>
      <c r="DG160">
        <v>-0.133</v>
      </c>
      <c r="DH160">
        <v>-3.393</v>
      </c>
      <c r="DI160">
        <v>-0.24</v>
      </c>
      <c r="DJ160">
        <v>419</v>
      </c>
      <c r="DK160">
        <v>24</v>
      </c>
      <c r="DL160">
        <v>0.26</v>
      </c>
      <c r="DM160">
        <v>0.23</v>
      </c>
      <c r="DN160">
        <v>-50.2071</v>
      </c>
      <c r="DO160">
        <v>-1.29749686411158</v>
      </c>
      <c r="DP160">
        <v>0.2534030742686052</v>
      </c>
      <c r="DQ160">
        <v>0</v>
      </c>
      <c r="DR160">
        <v>6.83782756097561</v>
      </c>
      <c r="DS160">
        <v>-0.01111672473868392</v>
      </c>
      <c r="DT160">
        <v>0.002156970301239317</v>
      </c>
      <c r="DU160">
        <v>1</v>
      </c>
      <c r="DV160">
        <v>1</v>
      </c>
      <c r="DW160">
        <v>2</v>
      </c>
      <c r="DX160" t="s">
        <v>357</v>
      </c>
      <c r="DY160">
        <v>2.98052</v>
      </c>
      <c r="DZ160">
        <v>2.71548</v>
      </c>
      <c r="EA160">
        <v>0.143354</v>
      </c>
      <c r="EB160">
        <v>0.147584</v>
      </c>
      <c r="EC160">
        <v>0.0942755</v>
      </c>
      <c r="ED160">
        <v>0.0681364</v>
      </c>
      <c r="EE160">
        <v>27068.1</v>
      </c>
      <c r="EF160">
        <v>27065.9</v>
      </c>
      <c r="EG160">
        <v>29380.6</v>
      </c>
      <c r="EH160">
        <v>29374.6</v>
      </c>
      <c r="EI160">
        <v>35282.1</v>
      </c>
      <c r="EJ160">
        <v>36383.7</v>
      </c>
      <c r="EK160">
        <v>41410.7</v>
      </c>
      <c r="EL160">
        <v>41841.1</v>
      </c>
      <c r="EM160">
        <v>1.9528</v>
      </c>
      <c r="EN160">
        <v>1.8421</v>
      </c>
      <c r="EO160">
        <v>0.01188</v>
      </c>
      <c r="EP160">
        <v>0</v>
      </c>
      <c r="EQ160">
        <v>26.3075</v>
      </c>
      <c r="ER160">
        <v>999.9</v>
      </c>
      <c r="ES160">
        <v>55.2</v>
      </c>
      <c r="ET160">
        <v>31.8</v>
      </c>
      <c r="EU160">
        <v>28.7265</v>
      </c>
      <c r="EV160">
        <v>63.6192</v>
      </c>
      <c r="EW160">
        <v>34.6474</v>
      </c>
      <c r="EX160">
        <v>1</v>
      </c>
      <c r="EY160">
        <v>0.0942988</v>
      </c>
      <c r="EZ160">
        <v>1.05609</v>
      </c>
      <c r="FA160">
        <v>20.3868</v>
      </c>
      <c r="FB160">
        <v>5.21534</v>
      </c>
      <c r="FC160">
        <v>12.0099</v>
      </c>
      <c r="FD160">
        <v>4.9884</v>
      </c>
      <c r="FE160">
        <v>3.28828</v>
      </c>
      <c r="FF160">
        <v>9999</v>
      </c>
      <c r="FG160">
        <v>9999</v>
      </c>
      <c r="FH160">
        <v>9999</v>
      </c>
      <c r="FI160">
        <v>234.4</v>
      </c>
      <c r="FJ160">
        <v>1.86722</v>
      </c>
      <c r="FK160">
        <v>1.8663</v>
      </c>
      <c r="FL160">
        <v>1.86569</v>
      </c>
      <c r="FM160">
        <v>1.86569</v>
      </c>
      <c r="FN160">
        <v>1.86752</v>
      </c>
      <c r="FO160">
        <v>1.86996</v>
      </c>
      <c r="FP160">
        <v>1.86859</v>
      </c>
      <c r="FQ160">
        <v>1.87012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-4.831</v>
      </c>
      <c r="GF160">
        <v>-0.1644</v>
      </c>
      <c r="GG160">
        <v>-2.195102806586654</v>
      </c>
      <c r="GH160">
        <v>-0.004122691595359968</v>
      </c>
      <c r="GI160">
        <v>1.072409145259099E-06</v>
      </c>
      <c r="GJ160">
        <v>-3.02996143763856E-10</v>
      </c>
      <c r="GK160">
        <v>-0.2199643628225807</v>
      </c>
      <c r="GL160">
        <v>-0.007501815610006822</v>
      </c>
      <c r="GM160">
        <v>0.0006897476983249637</v>
      </c>
      <c r="GN160">
        <v>-8.847485469147719E-06</v>
      </c>
      <c r="GO160">
        <v>3</v>
      </c>
      <c r="GP160">
        <v>2326</v>
      </c>
      <c r="GQ160">
        <v>1</v>
      </c>
      <c r="GR160">
        <v>31</v>
      </c>
      <c r="GS160">
        <v>19948.2</v>
      </c>
      <c r="GT160">
        <v>19948.2</v>
      </c>
      <c r="GU160">
        <v>1.7627</v>
      </c>
      <c r="GV160">
        <v>2.21191</v>
      </c>
      <c r="GW160">
        <v>1.39648</v>
      </c>
      <c r="GX160">
        <v>2.35474</v>
      </c>
      <c r="GY160">
        <v>1.49536</v>
      </c>
      <c r="GZ160">
        <v>2.44141</v>
      </c>
      <c r="HA160">
        <v>35.6613</v>
      </c>
      <c r="HB160">
        <v>15.7169</v>
      </c>
      <c r="HC160">
        <v>18</v>
      </c>
      <c r="HD160">
        <v>534.453</v>
      </c>
      <c r="HE160">
        <v>419.292</v>
      </c>
      <c r="HF160">
        <v>24.9995</v>
      </c>
      <c r="HG160">
        <v>28.6378</v>
      </c>
      <c r="HH160">
        <v>30.0003</v>
      </c>
      <c r="HI160">
        <v>28.5755</v>
      </c>
      <c r="HJ160">
        <v>28.5165</v>
      </c>
      <c r="HK160">
        <v>35.2943</v>
      </c>
      <c r="HL160">
        <v>50.75</v>
      </c>
      <c r="HM160">
        <v>0</v>
      </c>
      <c r="HN160">
        <v>25</v>
      </c>
      <c r="HO160">
        <v>822.0410000000001</v>
      </c>
      <c r="HP160">
        <v>13.0152</v>
      </c>
      <c r="HQ160">
        <v>100.509</v>
      </c>
      <c r="HR160">
        <v>100.506</v>
      </c>
    </row>
    <row r="161" spans="1:226">
      <c r="A161">
        <v>145</v>
      </c>
      <c r="B161">
        <v>1663339833.1</v>
      </c>
      <c r="C161">
        <v>2091.599999904633</v>
      </c>
      <c r="D161" t="s">
        <v>649</v>
      </c>
      <c r="E161" t="s">
        <v>650</v>
      </c>
      <c r="F161">
        <v>5</v>
      </c>
      <c r="G161" t="s">
        <v>552</v>
      </c>
      <c r="H161" t="s">
        <v>354</v>
      </c>
      <c r="I161">
        <v>1663339825.6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820.1102611978597</v>
      </c>
      <c r="AK161">
        <v>781.8487454545453</v>
      </c>
      <c r="AL161">
        <v>3.373858897402667</v>
      </c>
      <c r="AM161">
        <v>64.86548912729531</v>
      </c>
      <c r="AN161">
        <f>(AP161 - AO161 + BO161*1E3/(8.314*(BQ161+273.15)) * AR161/BN161 * AQ161) * BN161/(100*BB161) * 1000/(1000 - AP161)</f>
        <v>0</v>
      </c>
      <c r="AO161">
        <v>13.05684162382775</v>
      </c>
      <c r="AP161">
        <v>19.89082787878787</v>
      </c>
      <c r="AQ161">
        <v>1.087016585341668E-05</v>
      </c>
      <c r="AR161">
        <v>86.97721277102714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1663339825.6</v>
      </c>
      <c r="BH161">
        <v>743.3085185185187</v>
      </c>
      <c r="BI161">
        <v>793.7716296296298</v>
      </c>
      <c r="BJ161">
        <v>19.88682592592593</v>
      </c>
      <c r="BK161">
        <v>13.05188888888889</v>
      </c>
      <c r="BL161">
        <v>748.1144074074073</v>
      </c>
      <c r="BM161">
        <v>20.05122222222222</v>
      </c>
      <c r="BN161">
        <v>500.0641851851852</v>
      </c>
      <c r="BO161">
        <v>90.71294444444446</v>
      </c>
      <c r="BP161">
        <v>0.09997156296296297</v>
      </c>
      <c r="BQ161">
        <v>27.07459259259259</v>
      </c>
      <c r="BR161">
        <v>26.51122962962963</v>
      </c>
      <c r="BS161">
        <v>999.9000000000001</v>
      </c>
      <c r="BT161">
        <v>0</v>
      </c>
      <c r="BU161">
        <v>0</v>
      </c>
      <c r="BV161">
        <v>9996.67</v>
      </c>
      <c r="BW161">
        <v>0</v>
      </c>
      <c r="BX161">
        <v>440.7038148148148</v>
      </c>
      <c r="BY161">
        <v>-50.46315925925925</v>
      </c>
      <c r="BZ161">
        <v>758.3905925925925</v>
      </c>
      <c r="CA161">
        <v>804.269</v>
      </c>
      <c r="CB161">
        <v>6.834922962962962</v>
      </c>
      <c r="CC161">
        <v>793.7716296296298</v>
      </c>
      <c r="CD161">
        <v>13.05188888888889</v>
      </c>
      <c r="CE161">
        <v>1.803992222222223</v>
      </c>
      <c r="CF161">
        <v>1.183977407407407</v>
      </c>
      <c r="CG161">
        <v>15.82143703703704</v>
      </c>
      <c r="CH161">
        <v>9.401581481481481</v>
      </c>
      <c r="CI161">
        <v>1499.993703703703</v>
      </c>
      <c r="CJ161">
        <v>0.9730064444444445</v>
      </c>
      <c r="CK161">
        <v>0.0269937</v>
      </c>
      <c r="CL161">
        <v>0</v>
      </c>
      <c r="CM161">
        <v>2.374474074074074</v>
      </c>
      <c r="CN161">
        <v>0</v>
      </c>
      <c r="CO161">
        <v>9184.424074074075</v>
      </c>
      <c r="CP161">
        <v>12533.35185185185</v>
      </c>
      <c r="CQ161">
        <v>36.687</v>
      </c>
      <c r="CR161">
        <v>38.44166666666666</v>
      </c>
      <c r="CS161">
        <v>37.187</v>
      </c>
      <c r="CT161">
        <v>37.67781481481482</v>
      </c>
      <c r="CU161">
        <v>36.27296296296296</v>
      </c>
      <c r="CV161">
        <v>1459.503333333333</v>
      </c>
      <c r="CW161">
        <v>40.49037037037037</v>
      </c>
      <c r="CX161">
        <v>0</v>
      </c>
      <c r="CY161">
        <v>1663339833.2</v>
      </c>
      <c r="CZ161">
        <v>0</v>
      </c>
      <c r="DA161">
        <v>0</v>
      </c>
      <c r="DB161" t="s">
        <v>356</v>
      </c>
      <c r="DC161">
        <v>1662142938.1</v>
      </c>
      <c r="DD161">
        <v>1662142938.1</v>
      </c>
      <c r="DE161">
        <v>0</v>
      </c>
      <c r="DF161">
        <v>0.077</v>
      </c>
      <c r="DG161">
        <v>-0.133</v>
      </c>
      <c r="DH161">
        <v>-3.393</v>
      </c>
      <c r="DI161">
        <v>-0.24</v>
      </c>
      <c r="DJ161">
        <v>419</v>
      </c>
      <c r="DK161">
        <v>24</v>
      </c>
      <c r="DL161">
        <v>0.26</v>
      </c>
      <c r="DM161">
        <v>0.23</v>
      </c>
      <c r="DN161">
        <v>-50.4121075</v>
      </c>
      <c r="DO161">
        <v>-2.057652157598383</v>
      </c>
      <c r="DP161">
        <v>0.3150254135680957</v>
      </c>
      <c r="DQ161">
        <v>0</v>
      </c>
      <c r="DR161">
        <v>6.8365955</v>
      </c>
      <c r="DS161">
        <v>-0.03126258911822049</v>
      </c>
      <c r="DT161">
        <v>0.003127132832164319</v>
      </c>
      <c r="DU161">
        <v>1</v>
      </c>
      <c r="DV161">
        <v>1</v>
      </c>
      <c r="DW161">
        <v>2</v>
      </c>
      <c r="DX161" t="s">
        <v>357</v>
      </c>
      <c r="DY161">
        <v>2.98045</v>
      </c>
      <c r="DZ161">
        <v>2.71558</v>
      </c>
      <c r="EA161">
        <v>0.145461</v>
      </c>
      <c r="EB161">
        <v>0.149645</v>
      </c>
      <c r="EC161">
        <v>0.0942857</v>
      </c>
      <c r="ED161">
        <v>0.0681528</v>
      </c>
      <c r="EE161">
        <v>27001.1</v>
      </c>
      <c r="EF161">
        <v>27000.1</v>
      </c>
      <c r="EG161">
        <v>29380.3</v>
      </c>
      <c r="EH161">
        <v>29374.2</v>
      </c>
      <c r="EI161">
        <v>35281.2</v>
      </c>
      <c r="EJ161">
        <v>36382.6</v>
      </c>
      <c r="EK161">
        <v>41410.1</v>
      </c>
      <c r="EL161">
        <v>41840.5</v>
      </c>
      <c r="EM161">
        <v>1.95292</v>
      </c>
      <c r="EN161">
        <v>1.84197</v>
      </c>
      <c r="EO161">
        <v>0.0117049</v>
      </c>
      <c r="EP161">
        <v>0</v>
      </c>
      <c r="EQ161">
        <v>26.2996</v>
      </c>
      <c r="ER161">
        <v>999.9</v>
      </c>
      <c r="ES161">
        <v>55.2</v>
      </c>
      <c r="ET161">
        <v>31.8</v>
      </c>
      <c r="EU161">
        <v>28.7301</v>
      </c>
      <c r="EV161">
        <v>63.3592</v>
      </c>
      <c r="EW161">
        <v>34.5473</v>
      </c>
      <c r="EX161">
        <v>1</v>
      </c>
      <c r="EY161">
        <v>0.09462139999999999</v>
      </c>
      <c r="EZ161">
        <v>1.05483</v>
      </c>
      <c r="FA161">
        <v>20.387</v>
      </c>
      <c r="FB161">
        <v>5.21609</v>
      </c>
      <c r="FC161">
        <v>12.0099</v>
      </c>
      <c r="FD161">
        <v>4.98885</v>
      </c>
      <c r="FE161">
        <v>3.28838</v>
      </c>
      <c r="FF161">
        <v>9999</v>
      </c>
      <c r="FG161">
        <v>9999</v>
      </c>
      <c r="FH161">
        <v>9999</v>
      </c>
      <c r="FI161">
        <v>234.4</v>
      </c>
      <c r="FJ161">
        <v>1.86722</v>
      </c>
      <c r="FK161">
        <v>1.8663</v>
      </c>
      <c r="FL161">
        <v>1.8657</v>
      </c>
      <c r="FM161">
        <v>1.86569</v>
      </c>
      <c r="FN161">
        <v>1.86752</v>
      </c>
      <c r="FO161">
        <v>1.86996</v>
      </c>
      <c r="FP161">
        <v>1.86859</v>
      </c>
      <c r="FQ161">
        <v>1.87012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-4.881</v>
      </c>
      <c r="GF161">
        <v>-0.1644</v>
      </c>
      <c r="GG161">
        <v>-2.195102806586654</v>
      </c>
      <c r="GH161">
        <v>-0.004122691595359968</v>
      </c>
      <c r="GI161">
        <v>1.072409145259099E-06</v>
      </c>
      <c r="GJ161">
        <v>-3.02996143763856E-10</v>
      </c>
      <c r="GK161">
        <v>-0.2199643628225807</v>
      </c>
      <c r="GL161">
        <v>-0.007501815610006822</v>
      </c>
      <c r="GM161">
        <v>0.0006897476983249637</v>
      </c>
      <c r="GN161">
        <v>-8.847485469147719E-06</v>
      </c>
      <c r="GO161">
        <v>3</v>
      </c>
      <c r="GP161">
        <v>2326</v>
      </c>
      <c r="GQ161">
        <v>1</v>
      </c>
      <c r="GR161">
        <v>31</v>
      </c>
      <c r="GS161">
        <v>19948.2</v>
      </c>
      <c r="GT161">
        <v>19948.2</v>
      </c>
      <c r="GU161">
        <v>1.78955</v>
      </c>
      <c r="GV161">
        <v>2.21313</v>
      </c>
      <c r="GW161">
        <v>1.39648</v>
      </c>
      <c r="GX161">
        <v>2.35352</v>
      </c>
      <c r="GY161">
        <v>1.49536</v>
      </c>
      <c r="GZ161">
        <v>2.42065</v>
      </c>
      <c r="HA161">
        <v>35.6613</v>
      </c>
      <c r="HB161">
        <v>15.7081</v>
      </c>
      <c r="HC161">
        <v>18</v>
      </c>
      <c r="HD161">
        <v>534.564</v>
      </c>
      <c r="HE161">
        <v>419.24</v>
      </c>
      <c r="HF161">
        <v>24.9996</v>
      </c>
      <c r="HG161">
        <v>28.6403</v>
      </c>
      <c r="HH161">
        <v>30.0004</v>
      </c>
      <c r="HI161">
        <v>28.5785</v>
      </c>
      <c r="HJ161">
        <v>28.5195</v>
      </c>
      <c r="HK161">
        <v>35.8308</v>
      </c>
      <c r="HL161">
        <v>50.75</v>
      </c>
      <c r="HM161">
        <v>0</v>
      </c>
      <c r="HN161">
        <v>25</v>
      </c>
      <c r="HO161">
        <v>842.095</v>
      </c>
      <c r="HP161">
        <v>13.0002</v>
      </c>
      <c r="HQ161">
        <v>100.507</v>
      </c>
      <c r="HR161">
        <v>100.505</v>
      </c>
    </row>
    <row r="162" spans="1:226">
      <c r="A162">
        <v>146</v>
      </c>
      <c r="B162">
        <v>1663339838.1</v>
      </c>
      <c r="C162">
        <v>2096.599999904633</v>
      </c>
      <c r="D162" t="s">
        <v>651</v>
      </c>
      <c r="E162" t="s">
        <v>652</v>
      </c>
      <c r="F162">
        <v>5</v>
      </c>
      <c r="G162" t="s">
        <v>552</v>
      </c>
      <c r="H162" t="s">
        <v>354</v>
      </c>
      <c r="I162">
        <v>1663339830.314285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837.1489714495341</v>
      </c>
      <c r="AK162">
        <v>798.8220909090909</v>
      </c>
      <c r="AL162">
        <v>3.390950128482898</v>
      </c>
      <c r="AM162">
        <v>64.86548912729531</v>
      </c>
      <c r="AN162">
        <f>(AP162 - AO162 + BO162*1E3/(8.314*(BQ162+273.15)) * AR162/BN162 * AQ162) * BN162/(100*BB162) * 1000/(1000 - AP162)</f>
        <v>0</v>
      </c>
      <c r="AO162">
        <v>13.06146862577264</v>
      </c>
      <c r="AP162">
        <v>19.89602787878788</v>
      </c>
      <c r="AQ162">
        <v>4.464643259797499E-05</v>
      </c>
      <c r="AR162">
        <v>86.97721277102714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1663339830.314285</v>
      </c>
      <c r="BH162">
        <v>758.7965714285714</v>
      </c>
      <c r="BI162">
        <v>809.6000000000001</v>
      </c>
      <c r="BJ162">
        <v>19.88977857142857</v>
      </c>
      <c r="BK162">
        <v>13.05648571428572</v>
      </c>
      <c r="BL162">
        <v>763.6493571428572</v>
      </c>
      <c r="BM162">
        <v>20.05415</v>
      </c>
      <c r="BN162">
        <v>500.0653571428571</v>
      </c>
      <c r="BO162">
        <v>90.71320357142856</v>
      </c>
      <c r="BP162">
        <v>0.1000086642857143</v>
      </c>
      <c r="BQ162">
        <v>27.06851428571428</v>
      </c>
      <c r="BR162">
        <v>26.50161428571429</v>
      </c>
      <c r="BS162">
        <v>999.9000000000002</v>
      </c>
      <c r="BT162">
        <v>0</v>
      </c>
      <c r="BU162">
        <v>0</v>
      </c>
      <c r="BV162">
        <v>9995.336428571429</v>
      </c>
      <c r="BW162">
        <v>0</v>
      </c>
      <c r="BX162">
        <v>438.7422142857143</v>
      </c>
      <c r="BY162">
        <v>-50.80350357142857</v>
      </c>
      <c r="BZ162">
        <v>774.1951785714285</v>
      </c>
      <c r="CA162">
        <v>820.3104999999999</v>
      </c>
      <c r="CB162">
        <v>6.833291785714286</v>
      </c>
      <c r="CC162">
        <v>809.6000000000001</v>
      </c>
      <c r="CD162">
        <v>13.05648571428572</v>
      </c>
      <c r="CE162">
        <v>1.804265</v>
      </c>
      <c r="CF162">
        <v>1.184396428571429</v>
      </c>
      <c r="CG162">
        <v>15.82379642857143</v>
      </c>
      <c r="CH162">
        <v>9.406843214285713</v>
      </c>
      <c r="CI162">
        <v>1499.999285714286</v>
      </c>
      <c r="CJ162">
        <v>0.9730065</v>
      </c>
      <c r="CK162">
        <v>0.02699365</v>
      </c>
      <c r="CL162">
        <v>0</v>
      </c>
      <c r="CM162">
        <v>2.334610714285714</v>
      </c>
      <c r="CN162">
        <v>0</v>
      </c>
      <c r="CO162">
        <v>9185.440714285714</v>
      </c>
      <c r="CP162">
        <v>12533.39285714286</v>
      </c>
      <c r="CQ162">
        <v>36.687</v>
      </c>
      <c r="CR162">
        <v>38.4415</v>
      </c>
      <c r="CS162">
        <v>37.187</v>
      </c>
      <c r="CT162">
        <v>37.67371428571429</v>
      </c>
      <c r="CU162">
        <v>36.27435714285714</v>
      </c>
      <c r="CV162">
        <v>1459.508928571428</v>
      </c>
      <c r="CW162">
        <v>40.49035714285714</v>
      </c>
      <c r="CX162">
        <v>0</v>
      </c>
      <c r="CY162">
        <v>1663339838</v>
      </c>
      <c r="CZ162">
        <v>0</v>
      </c>
      <c r="DA162">
        <v>0</v>
      </c>
      <c r="DB162" t="s">
        <v>356</v>
      </c>
      <c r="DC162">
        <v>1662142938.1</v>
      </c>
      <c r="DD162">
        <v>1662142938.1</v>
      </c>
      <c r="DE162">
        <v>0</v>
      </c>
      <c r="DF162">
        <v>0.077</v>
      </c>
      <c r="DG162">
        <v>-0.133</v>
      </c>
      <c r="DH162">
        <v>-3.393</v>
      </c>
      <c r="DI162">
        <v>-0.24</v>
      </c>
      <c r="DJ162">
        <v>419</v>
      </c>
      <c r="DK162">
        <v>24</v>
      </c>
      <c r="DL162">
        <v>0.26</v>
      </c>
      <c r="DM162">
        <v>0.23</v>
      </c>
      <c r="DN162">
        <v>-50.59828536585366</v>
      </c>
      <c r="DO162">
        <v>-4.273580487804815</v>
      </c>
      <c r="DP162">
        <v>0.4280269073836104</v>
      </c>
      <c r="DQ162">
        <v>0</v>
      </c>
      <c r="DR162">
        <v>6.834571463414633</v>
      </c>
      <c r="DS162">
        <v>-0.02477623693377821</v>
      </c>
      <c r="DT162">
        <v>0.002683494773589296</v>
      </c>
      <c r="DU162">
        <v>1</v>
      </c>
      <c r="DV162">
        <v>1</v>
      </c>
      <c r="DW162">
        <v>2</v>
      </c>
      <c r="DX162" t="s">
        <v>357</v>
      </c>
      <c r="DY162">
        <v>2.9803</v>
      </c>
      <c r="DZ162">
        <v>2.71549</v>
      </c>
      <c r="EA162">
        <v>0.147552</v>
      </c>
      <c r="EB162">
        <v>0.151669</v>
      </c>
      <c r="EC162">
        <v>0.09430280000000001</v>
      </c>
      <c r="ED162">
        <v>0.06817280000000001</v>
      </c>
      <c r="EE162">
        <v>26934.6</v>
      </c>
      <c r="EF162">
        <v>26935.9</v>
      </c>
      <c r="EG162">
        <v>29379.9</v>
      </c>
      <c r="EH162">
        <v>29374.3</v>
      </c>
      <c r="EI162">
        <v>35280.2</v>
      </c>
      <c r="EJ162">
        <v>36382.2</v>
      </c>
      <c r="EK162">
        <v>41409.7</v>
      </c>
      <c r="EL162">
        <v>41841</v>
      </c>
      <c r="EM162">
        <v>1.95295</v>
      </c>
      <c r="EN162">
        <v>1.84205</v>
      </c>
      <c r="EO162">
        <v>0.0119992</v>
      </c>
      <c r="EP162">
        <v>0</v>
      </c>
      <c r="EQ162">
        <v>26.2914</v>
      </c>
      <c r="ER162">
        <v>999.9</v>
      </c>
      <c r="ES162">
        <v>55.2</v>
      </c>
      <c r="ET162">
        <v>31.8</v>
      </c>
      <c r="EU162">
        <v>28.729</v>
      </c>
      <c r="EV162">
        <v>63.3692</v>
      </c>
      <c r="EW162">
        <v>34.5673</v>
      </c>
      <c r="EX162">
        <v>1</v>
      </c>
      <c r="EY162">
        <v>0.0947815</v>
      </c>
      <c r="EZ162">
        <v>1.05378</v>
      </c>
      <c r="FA162">
        <v>20.3869</v>
      </c>
      <c r="FB162">
        <v>5.21564</v>
      </c>
      <c r="FC162">
        <v>12.0099</v>
      </c>
      <c r="FD162">
        <v>4.9889</v>
      </c>
      <c r="FE162">
        <v>3.28835</v>
      </c>
      <c r="FF162">
        <v>9999</v>
      </c>
      <c r="FG162">
        <v>9999</v>
      </c>
      <c r="FH162">
        <v>9999</v>
      </c>
      <c r="FI162">
        <v>234.4</v>
      </c>
      <c r="FJ162">
        <v>1.86722</v>
      </c>
      <c r="FK162">
        <v>1.8663</v>
      </c>
      <c r="FL162">
        <v>1.86571</v>
      </c>
      <c r="FM162">
        <v>1.86569</v>
      </c>
      <c r="FN162">
        <v>1.86752</v>
      </c>
      <c r="FO162">
        <v>1.86997</v>
      </c>
      <c r="FP162">
        <v>1.86859</v>
      </c>
      <c r="FQ162">
        <v>1.87012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-4.931</v>
      </c>
      <c r="GF162">
        <v>-0.1643</v>
      </c>
      <c r="GG162">
        <v>-2.195102806586654</v>
      </c>
      <c r="GH162">
        <v>-0.004122691595359968</v>
      </c>
      <c r="GI162">
        <v>1.072409145259099E-06</v>
      </c>
      <c r="GJ162">
        <v>-3.02996143763856E-10</v>
      </c>
      <c r="GK162">
        <v>-0.2199643628225807</v>
      </c>
      <c r="GL162">
        <v>-0.007501815610006822</v>
      </c>
      <c r="GM162">
        <v>0.0006897476983249637</v>
      </c>
      <c r="GN162">
        <v>-8.847485469147719E-06</v>
      </c>
      <c r="GO162">
        <v>3</v>
      </c>
      <c r="GP162">
        <v>2326</v>
      </c>
      <c r="GQ162">
        <v>1</v>
      </c>
      <c r="GR162">
        <v>31</v>
      </c>
      <c r="GS162">
        <v>19948.3</v>
      </c>
      <c r="GT162">
        <v>19948.3</v>
      </c>
      <c r="GU162">
        <v>1.82007</v>
      </c>
      <c r="GV162">
        <v>2.21191</v>
      </c>
      <c r="GW162">
        <v>1.39648</v>
      </c>
      <c r="GX162">
        <v>2.35352</v>
      </c>
      <c r="GY162">
        <v>1.49536</v>
      </c>
      <c r="GZ162">
        <v>2.39624</v>
      </c>
      <c r="HA162">
        <v>35.6845</v>
      </c>
      <c r="HB162">
        <v>15.7081</v>
      </c>
      <c r="HC162">
        <v>18</v>
      </c>
      <c r="HD162">
        <v>534.6079999999999</v>
      </c>
      <c r="HE162">
        <v>419.301</v>
      </c>
      <c r="HF162">
        <v>24.9997</v>
      </c>
      <c r="HG162">
        <v>28.6433</v>
      </c>
      <c r="HH162">
        <v>30.0002</v>
      </c>
      <c r="HI162">
        <v>28.5816</v>
      </c>
      <c r="HJ162">
        <v>28.5219</v>
      </c>
      <c r="HK162">
        <v>36.4443</v>
      </c>
      <c r="HL162">
        <v>50.75</v>
      </c>
      <c r="HM162">
        <v>0</v>
      </c>
      <c r="HN162">
        <v>25</v>
      </c>
      <c r="HO162">
        <v>855.471</v>
      </c>
      <c r="HP162">
        <v>12.9842</v>
      </c>
      <c r="HQ162">
        <v>100.506</v>
      </c>
      <c r="HR162">
        <v>100.506</v>
      </c>
    </row>
    <row r="163" spans="1:226">
      <c r="A163">
        <v>147</v>
      </c>
      <c r="B163">
        <v>1663339843.1</v>
      </c>
      <c r="C163">
        <v>2101.599999904633</v>
      </c>
      <c r="D163" t="s">
        <v>653</v>
      </c>
      <c r="E163" t="s">
        <v>654</v>
      </c>
      <c r="F163">
        <v>5</v>
      </c>
      <c r="G163" t="s">
        <v>552</v>
      </c>
      <c r="H163" t="s">
        <v>354</v>
      </c>
      <c r="I163">
        <v>1663339835.6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854.1107714127278</v>
      </c>
      <c r="AK163">
        <v>815.7280484848484</v>
      </c>
      <c r="AL163">
        <v>3.381049757137727</v>
      </c>
      <c r="AM163">
        <v>64.86548912729531</v>
      </c>
      <c r="AN163">
        <f>(AP163 - AO163 + BO163*1E3/(8.314*(BQ163+273.15)) * AR163/BN163 * AQ163) * BN163/(100*BB163) * 1000/(1000 - AP163)</f>
        <v>0</v>
      </c>
      <c r="AO163">
        <v>13.06526997544716</v>
      </c>
      <c r="AP163">
        <v>19.90508727272728</v>
      </c>
      <c r="AQ163">
        <v>4.716856993600821E-05</v>
      </c>
      <c r="AR163">
        <v>86.97721277102714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1663339835.6</v>
      </c>
      <c r="BH163">
        <v>776.2792592592593</v>
      </c>
      <c r="BI163">
        <v>827.3644814814814</v>
      </c>
      <c r="BJ163">
        <v>19.8948</v>
      </c>
      <c r="BK163">
        <v>13.06137777777778</v>
      </c>
      <c r="BL163">
        <v>781.1848518518518</v>
      </c>
      <c r="BM163">
        <v>20.05912592592593</v>
      </c>
      <c r="BN163">
        <v>500.0635925925926</v>
      </c>
      <c r="BO163">
        <v>90.71308148148147</v>
      </c>
      <c r="BP163">
        <v>0.09999292592592592</v>
      </c>
      <c r="BQ163">
        <v>27.06443703703703</v>
      </c>
      <c r="BR163">
        <v>26.49371111111111</v>
      </c>
      <c r="BS163">
        <v>999.9000000000001</v>
      </c>
      <c r="BT163">
        <v>0</v>
      </c>
      <c r="BU163">
        <v>0</v>
      </c>
      <c r="BV163">
        <v>9993.126666666669</v>
      </c>
      <c r="BW163">
        <v>0</v>
      </c>
      <c r="BX163">
        <v>435.6768518518518</v>
      </c>
      <c r="BY163">
        <v>-51.08522962962962</v>
      </c>
      <c r="BZ163">
        <v>792.0366666666669</v>
      </c>
      <c r="CA163">
        <v>838.3140370370371</v>
      </c>
      <c r="CB163">
        <v>6.833425185185185</v>
      </c>
      <c r="CC163">
        <v>827.3644814814814</v>
      </c>
      <c r="CD163">
        <v>13.06137777777778</v>
      </c>
      <c r="CE163">
        <v>1.804717777777778</v>
      </c>
      <c r="CF163">
        <v>1.184837407407408</v>
      </c>
      <c r="CG163">
        <v>15.82771111111111</v>
      </c>
      <c r="CH163">
        <v>9.412381851851851</v>
      </c>
      <c r="CI163">
        <v>1499.988888888889</v>
      </c>
      <c r="CJ163">
        <v>0.9730062222222223</v>
      </c>
      <c r="CK163">
        <v>0.0269939</v>
      </c>
      <c r="CL163">
        <v>0</v>
      </c>
      <c r="CM163">
        <v>2.280303703703704</v>
      </c>
      <c r="CN163">
        <v>0</v>
      </c>
      <c r="CO163">
        <v>9172.532222222222</v>
      </c>
      <c r="CP163">
        <v>12533.30370370371</v>
      </c>
      <c r="CQ163">
        <v>36.687</v>
      </c>
      <c r="CR163">
        <v>38.437</v>
      </c>
      <c r="CS163">
        <v>37.187</v>
      </c>
      <c r="CT163">
        <v>37.66862962962963</v>
      </c>
      <c r="CU163">
        <v>36.26607407407408</v>
      </c>
      <c r="CV163">
        <v>1459.498518518518</v>
      </c>
      <c r="CW163">
        <v>40.49037037037037</v>
      </c>
      <c r="CX163">
        <v>0</v>
      </c>
      <c r="CY163">
        <v>1663339842.8</v>
      </c>
      <c r="CZ163">
        <v>0</v>
      </c>
      <c r="DA163">
        <v>0</v>
      </c>
      <c r="DB163" t="s">
        <v>356</v>
      </c>
      <c r="DC163">
        <v>1662142938.1</v>
      </c>
      <c r="DD163">
        <v>1662142938.1</v>
      </c>
      <c r="DE163">
        <v>0</v>
      </c>
      <c r="DF163">
        <v>0.077</v>
      </c>
      <c r="DG163">
        <v>-0.133</v>
      </c>
      <c r="DH163">
        <v>-3.393</v>
      </c>
      <c r="DI163">
        <v>-0.24</v>
      </c>
      <c r="DJ163">
        <v>419</v>
      </c>
      <c r="DK163">
        <v>24</v>
      </c>
      <c r="DL163">
        <v>0.26</v>
      </c>
      <c r="DM163">
        <v>0.23</v>
      </c>
      <c r="DN163">
        <v>-50.892455</v>
      </c>
      <c r="DO163">
        <v>-3.242721951219406</v>
      </c>
      <c r="DP163">
        <v>0.3212935160799231</v>
      </c>
      <c r="DQ163">
        <v>0</v>
      </c>
      <c r="DR163">
        <v>6.833673</v>
      </c>
      <c r="DS163">
        <v>-0.002564803001890287</v>
      </c>
      <c r="DT163">
        <v>0.00204907686532263</v>
      </c>
      <c r="DU163">
        <v>1</v>
      </c>
      <c r="DV163">
        <v>1</v>
      </c>
      <c r="DW163">
        <v>2</v>
      </c>
      <c r="DX163" t="s">
        <v>357</v>
      </c>
      <c r="DY163">
        <v>2.98034</v>
      </c>
      <c r="DZ163">
        <v>2.71558</v>
      </c>
      <c r="EA163">
        <v>0.149617</v>
      </c>
      <c r="EB163">
        <v>0.153666</v>
      </c>
      <c r="EC163">
        <v>0.0943314</v>
      </c>
      <c r="ED163">
        <v>0.0681717</v>
      </c>
      <c r="EE163">
        <v>26869.4</v>
      </c>
      <c r="EF163">
        <v>26872.4</v>
      </c>
      <c r="EG163">
        <v>29379.9</v>
      </c>
      <c r="EH163">
        <v>29374.3</v>
      </c>
      <c r="EI163">
        <v>35279.6</v>
      </c>
      <c r="EJ163">
        <v>36382.2</v>
      </c>
      <c r="EK163">
        <v>41410.2</v>
      </c>
      <c r="EL163">
        <v>41840.9</v>
      </c>
      <c r="EM163">
        <v>1.95285</v>
      </c>
      <c r="EN163">
        <v>1.8421</v>
      </c>
      <c r="EO163">
        <v>0.0127591</v>
      </c>
      <c r="EP163">
        <v>0</v>
      </c>
      <c r="EQ163">
        <v>26.2858</v>
      </c>
      <c r="ER163">
        <v>999.9</v>
      </c>
      <c r="ES163">
        <v>55.2</v>
      </c>
      <c r="ET163">
        <v>31.8</v>
      </c>
      <c r="EU163">
        <v>28.727</v>
      </c>
      <c r="EV163">
        <v>63.3492</v>
      </c>
      <c r="EW163">
        <v>34.7316</v>
      </c>
      <c r="EX163">
        <v>1</v>
      </c>
      <c r="EY163">
        <v>0.0950305</v>
      </c>
      <c r="EZ163">
        <v>1.05667</v>
      </c>
      <c r="FA163">
        <v>20.3867</v>
      </c>
      <c r="FB163">
        <v>5.21415</v>
      </c>
      <c r="FC163">
        <v>12.0099</v>
      </c>
      <c r="FD163">
        <v>4.9886</v>
      </c>
      <c r="FE163">
        <v>3.2883</v>
      </c>
      <c r="FF163">
        <v>9999</v>
      </c>
      <c r="FG163">
        <v>9999</v>
      </c>
      <c r="FH163">
        <v>9999</v>
      </c>
      <c r="FI163">
        <v>234.4</v>
      </c>
      <c r="FJ163">
        <v>1.86723</v>
      </c>
      <c r="FK163">
        <v>1.86631</v>
      </c>
      <c r="FL163">
        <v>1.86572</v>
      </c>
      <c r="FM163">
        <v>1.86569</v>
      </c>
      <c r="FN163">
        <v>1.86752</v>
      </c>
      <c r="FO163">
        <v>1.86996</v>
      </c>
      <c r="FP163">
        <v>1.86859</v>
      </c>
      <c r="FQ163">
        <v>1.87012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-4.98</v>
      </c>
      <c r="GF163">
        <v>-0.1643</v>
      </c>
      <c r="GG163">
        <v>-2.195102806586654</v>
      </c>
      <c r="GH163">
        <v>-0.004122691595359968</v>
      </c>
      <c r="GI163">
        <v>1.072409145259099E-06</v>
      </c>
      <c r="GJ163">
        <v>-3.02996143763856E-10</v>
      </c>
      <c r="GK163">
        <v>-0.2199643628225807</v>
      </c>
      <c r="GL163">
        <v>-0.007501815610006822</v>
      </c>
      <c r="GM163">
        <v>0.0006897476983249637</v>
      </c>
      <c r="GN163">
        <v>-8.847485469147719E-06</v>
      </c>
      <c r="GO163">
        <v>3</v>
      </c>
      <c r="GP163">
        <v>2326</v>
      </c>
      <c r="GQ163">
        <v>1</v>
      </c>
      <c r="GR163">
        <v>31</v>
      </c>
      <c r="GS163">
        <v>19948.4</v>
      </c>
      <c r="GT163">
        <v>19948.4</v>
      </c>
      <c r="GU163">
        <v>1.84692</v>
      </c>
      <c r="GV163">
        <v>2.21924</v>
      </c>
      <c r="GW163">
        <v>1.39648</v>
      </c>
      <c r="GX163">
        <v>2.35352</v>
      </c>
      <c r="GY163">
        <v>1.49536</v>
      </c>
      <c r="GZ163">
        <v>2.3645</v>
      </c>
      <c r="HA163">
        <v>35.6845</v>
      </c>
      <c r="HB163">
        <v>15.6993</v>
      </c>
      <c r="HC163">
        <v>18</v>
      </c>
      <c r="HD163">
        <v>534.568</v>
      </c>
      <c r="HE163">
        <v>419.356</v>
      </c>
      <c r="HF163">
        <v>25.0003</v>
      </c>
      <c r="HG163">
        <v>28.6458</v>
      </c>
      <c r="HH163">
        <v>30.0003</v>
      </c>
      <c r="HI163">
        <v>28.5846</v>
      </c>
      <c r="HJ163">
        <v>28.5256</v>
      </c>
      <c r="HK163">
        <v>36.9803</v>
      </c>
      <c r="HL163">
        <v>51.0334</v>
      </c>
      <c r="HM163">
        <v>0</v>
      </c>
      <c r="HN163">
        <v>25</v>
      </c>
      <c r="HO163">
        <v>875.559</v>
      </c>
      <c r="HP163">
        <v>12.9639</v>
      </c>
      <c r="HQ163">
        <v>100.507</v>
      </c>
      <c r="HR163">
        <v>100.505</v>
      </c>
    </row>
    <row r="164" spans="1:226">
      <c r="A164">
        <v>148</v>
      </c>
      <c r="B164">
        <v>1663339848.1</v>
      </c>
      <c r="C164">
        <v>2106.599999904633</v>
      </c>
      <c r="D164" t="s">
        <v>655</v>
      </c>
      <c r="E164" t="s">
        <v>656</v>
      </c>
      <c r="F164">
        <v>5</v>
      </c>
      <c r="G164" t="s">
        <v>552</v>
      </c>
      <c r="H164" t="s">
        <v>354</v>
      </c>
      <c r="I164">
        <v>1663339840.314285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871.1013015477419</v>
      </c>
      <c r="AK164">
        <v>832.8043696969695</v>
      </c>
      <c r="AL164">
        <v>3.427295715815791</v>
      </c>
      <c r="AM164">
        <v>64.86548912729531</v>
      </c>
      <c r="AN164">
        <f>(AP164 - AO164 + BO164*1E3/(8.314*(BQ164+273.15)) * AR164/BN164 * AQ164) * BN164/(100*BB164) * 1000/(1000 - AP164)</f>
        <v>0</v>
      </c>
      <c r="AO164">
        <v>13.05897634736523</v>
      </c>
      <c r="AP164">
        <v>19.90700484848484</v>
      </c>
      <c r="AQ164">
        <v>1.908178449670199E-05</v>
      </c>
      <c r="AR164">
        <v>86.97721277102714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1663339840.314285</v>
      </c>
      <c r="BH164">
        <v>791.9361071428569</v>
      </c>
      <c r="BI164">
        <v>843.1792499999999</v>
      </c>
      <c r="BJ164">
        <v>19.89999285714286</v>
      </c>
      <c r="BK164">
        <v>13.05901428571429</v>
      </c>
      <c r="BL164">
        <v>796.8888214285715</v>
      </c>
      <c r="BM164">
        <v>20.06426785714286</v>
      </c>
      <c r="BN164">
        <v>500.0494642857143</v>
      </c>
      <c r="BO164">
        <v>90.71264642857145</v>
      </c>
      <c r="BP164">
        <v>0.09993487142857142</v>
      </c>
      <c r="BQ164">
        <v>27.06475</v>
      </c>
      <c r="BR164">
        <v>26.49245</v>
      </c>
      <c r="BS164">
        <v>999.9000000000002</v>
      </c>
      <c r="BT164">
        <v>0</v>
      </c>
      <c r="BU164">
        <v>0</v>
      </c>
      <c r="BV164">
        <v>9993.507857142857</v>
      </c>
      <c r="BW164">
        <v>0</v>
      </c>
      <c r="BX164">
        <v>433.3221785714286</v>
      </c>
      <c r="BY164">
        <v>-51.24311785714286</v>
      </c>
      <c r="BZ164">
        <v>808.0156071428572</v>
      </c>
      <c r="CA164">
        <v>854.3358214285715</v>
      </c>
      <c r="CB164">
        <v>6.840986428571427</v>
      </c>
      <c r="CC164">
        <v>843.1792499999999</v>
      </c>
      <c r="CD164">
        <v>13.05901428571429</v>
      </c>
      <c r="CE164">
        <v>1.80518</v>
      </c>
      <c r="CF164">
        <v>1.184616785714286</v>
      </c>
      <c r="CG164">
        <v>15.83171428571429</v>
      </c>
      <c r="CH164">
        <v>9.409612142857144</v>
      </c>
      <c r="CI164">
        <v>1499.9925</v>
      </c>
      <c r="CJ164">
        <v>0.9730060714285714</v>
      </c>
      <c r="CK164">
        <v>0.02699403571428571</v>
      </c>
      <c r="CL164">
        <v>0</v>
      </c>
      <c r="CM164">
        <v>2.259921428571429</v>
      </c>
      <c r="CN164">
        <v>0</v>
      </c>
      <c r="CO164">
        <v>9159.355000000001</v>
      </c>
      <c r="CP164">
        <v>12533.325</v>
      </c>
      <c r="CQ164">
        <v>36.687</v>
      </c>
      <c r="CR164">
        <v>38.437</v>
      </c>
      <c r="CS164">
        <v>37.187</v>
      </c>
      <c r="CT164">
        <v>37.65821428571428</v>
      </c>
      <c r="CU164">
        <v>36.27214285714286</v>
      </c>
      <c r="CV164">
        <v>1459.501785714285</v>
      </c>
      <c r="CW164">
        <v>40.49071428571428</v>
      </c>
      <c r="CX164">
        <v>0</v>
      </c>
      <c r="CY164">
        <v>1663339848.2</v>
      </c>
      <c r="CZ164">
        <v>0</v>
      </c>
      <c r="DA164">
        <v>0</v>
      </c>
      <c r="DB164" t="s">
        <v>356</v>
      </c>
      <c r="DC164">
        <v>1662142938.1</v>
      </c>
      <c r="DD164">
        <v>1662142938.1</v>
      </c>
      <c r="DE164">
        <v>0</v>
      </c>
      <c r="DF164">
        <v>0.077</v>
      </c>
      <c r="DG164">
        <v>-0.133</v>
      </c>
      <c r="DH164">
        <v>-3.393</v>
      </c>
      <c r="DI164">
        <v>-0.24</v>
      </c>
      <c r="DJ164">
        <v>419</v>
      </c>
      <c r="DK164">
        <v>24</v>
      </c>
      <c r="DL164">
        <v>0.26</v>
      </c>
      <c r="DM164">
        <v>0.23</v>
      </c>
      <c r="DN164">
        <v>-51.133455</v>
      </c>
      <c r="DO164">
        <v>-2.145075422138757</v>
      </c>
      <c r="DP164">
        <v>0.2116548144385096</v>
      </c>
      <c r="DQ164">
        <v>0</v>
      </c>
      <c r="DR164">
        <v>6.8373645</v>
      </c>
      <c r="DS164">
        <v>0.07144052532831623</v>
      </c>
      <c r="DT164">
        <v>0.009504560734194971</v>
      </c>
      <c r="DU164">
        <v>1</v>
      </c>
      <c r="DV164">
        <v>1</v>
      </c>
      <c r="DW164">
        <v>2</v>
      </c>
      <c r="DX164" t="s">
        <v>357</v>
      </c>
      <c r="DY164">
        <v>2.98059</v>
      </c>
      <c r="DZ164">
        <v>2.71585</v>
      </c>
      <c r="EA164">
        <v>0.15168</v>
      </c>
      <c r="EB164">
        <v>0.155651</v>
      </c>
      <c r="EC164">
        <v>0.0943325</v>
      </c>
      <c r="ED164">
        <v>0.0679971</v>
      </c>
      <c r="EE164">
        <v>26803.2</v>
      </c>
      <c r="EF164">
        <v>26809.3</v>
      </c>
      <c r="EG164">
        <v>29378.8</v>
      </c>
      <c r="EH164">
        <v>29374.2</v>
      </c>
      <c r="EI164">
        <v>35277.7</v>
      </c>
      <c r="EJ164">
        <v>36389.3</v>
      </c>
      <c r="EK164">
        <v>41407.9</v>
      </c>
      <c r="EL164">
        <v>41841.1</v>
      </c>
      <c r="EM164">
        <v>1.95287</v>
      </c>
      <c r="EN164">
        <v>1.84177</v>
      </c>
      <c r="EO164">
        <v>0.0130683</v>
      </c>
      <c r="EP164">
        <v>0</v>
      </c>
      <c r="EQ164">
        <v>26.2814</v>
      </c>
      <c r="ER164">
        <v>999.9</v>
      </c>
      <c r="ES164">
        <v>55.2</v>
      </c>
      <c r="ET164">
        <v>31.8</v>
      </c>
      <c r="EU164">
        <v>28.7309</v>
      </c>
      <c r="EV164">
        <v>63.2392</v>
      </c>
      <c r="EW164">
        <v>34.3269</v>
      </c>
      <c r="EX164">
        <v>1</v>
      </c>
      <c r="EY164">
        <v>0.09534040000000001</v>
      </c>
      <c r="EZ164">
        <v>1.06105</v>
      </c>
      <c r="FA164">
        <v>20.3867</v>
      </c>
      <c r="FB164">
        <v>5.214</v>
      </c>
      <c r="FC164">
        <v>12.0099</v>
      </c>
      <c r="FD164">
        <v>4.988</v>
      </c>
      <c r="FE164">
        <v>3.28828</v>
      </c>
      <c r="FF164">
        <v>9999</v>
      </c>
      <c r="FG164">
        <v>9999</v>
      </c>
      <c r="FH164">
        <v>9999</v>
      </c>
      <c r="FI164">
        <v>234.4</v>
      </c>
      <c r="FJ164">
        <v>1.86722</v>
      </c>
      <c r="FK164">
        <v>1.86632</v>
      </c>
      <c r="FL164">
        <v>1.86572</v>
      </c>
      <c r="FM164">
        <v>1.86569</v>
      </c>
      <c r="FN164">
        <v>1.86752</v>
      </c>
      <c r="FO164">
        <v>1.86999</v>
      </c>
      <c r="FP164">
        <v>1.86861</v>
      </c>
      <c r="FQ164">
        <v>1.87012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-5.03</v>
      </c>
      <c r="GF164">
        <v>-0.1643</v>
      </c>
      <c r="GG164">
        <v>-2.195102806586654</v>
      </c>
      <c r="GH164">
        <v>-0.004122691595359968</v>
      </c>
      <c r="GI164">
        <v>1.072409145259099E-06</v>
      </c>
      <c r="GJ164">
        <v>-3.02996143763856E-10</v>
      </c>
      <c r="GK164">
        <v>-0.2199643628225807</v>
      </c>
      <c r="GL164">
        <v>-0.007501815610006822</v>
      </c>
      <c r="GM164">
        <v>0.0006897476983249637</v>
      </c>
      <c r="GN164">
        <v>-8.847485469147719E-06</v>
      </c>
      <c r="GO164">
        <v>3</v>
      </c>
      <c r="GP164">
        <v>2326</v>
      </c>
      <c r="GQ164">
        <v>1</v>
      </c>
      <c r="GR164">
        <v>31</v>
      </c>
      <c r="GS164">
        <v>19948.5</v>
      </c>
      <c r="GT164">
        <v>19948.5</v>
      </c>
      <c r="GU164">
        <v>1.87744</v>
      </c>
      <c r="GV164">
        <v>2.21558</v>
      </c>
      <c r="GW164">
        <v>1.39648</v>
      </c>
      <c r="GX164">
        <v>2.35352</v>
      </c>
      <c r="GY164">
        <v>1.49536</v>
      </c>
      <c r="GZ164">
        <v>2.34131</v>
      </c>
      <c r="HA164">
        <v>35.6845</v>
      </c>
      <c r="HB164">
        <v>15.6993</v>
      </c>
      <c r="HC164">
        <v>18</v>
      </c>
      <c r="HD164">
        <v>534.612</v>
      </c>
      <c r="HE164">
        <v>419.186</v>
      </c>
      <c r="HF164">
        <v>25.0006</v>
      </c>
      <c r="HG164">
        <v>28.6487</v>
      </c>
      <c r="HH164">
        <v>30.0003</v>
      </c>
      <c r="HI164">
        <v>28.5877</v>
      </c>
      <c r="HJ164">
        <v>28.5286</v>
      </c>
      <c r="HK164">
        <v>37.5912</v>
      </c>
      <c r="HL164">
        <v>51.0334</v>
      </c>
      <c r="HM164">
        <v>0</v>
      </c>
      <c r="HN164">
        <v>25</v>
      </c>
      <c r="HO164">
        <v>888.918</v>
      </c>
      <c r="HP164">
        <v>12.9532</v>
      </c>
      <c r="HQ164">
        <v>100.502</v>
      </c>
      <c r="HR164">
        <v>100.506</v>
      </c>
    </row>
    <row r="165" spans="1:226">
      <c r="A165">
        <v>149</v>
      </c>
      <c r="B165">
        <v>1663339853.1</v>
      </c>
      <c r="C165">
        <v>2111.599999904633</v>
      </c>
      <c r="D165" t="s">
        <v>657</v>
      </c>
      <c r="E165" t="s">
        <v>658</v>
      </c>
      <c r="F165">
        <v>5</v>
      </c>
      <c r="G165" t="s">
        <v>552</v>
      </c>
      <c r="H165" t="s">
        <v>354</v>
      </c>
      <c r="I165">
        <v>1663339845.6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888.0657245064576</v>
      </c>
      <c r="AK165">
        <v>849.802884848485</v>
      </c>
      <c r="AL165">
        <v>3.406758869195436</v>
      </c>
      <c r="AM165">
        <v>64.86548912729531</v>
      </c>
      <c r="AN165">
        <f>(AP165 - AO165 + BO165*1E3/(8.314*(BQ165+273.15)) * AR165/BN165 * AQ165) * BN165/(100*BB165) * 1000/(1000 - AP165)</f>
        <v>0</v>
      </c>
      <c r="AO165">
        <v>13.00627966762408</v>
      </c>
      <c r="AP165">
        <v>19.88801333333333</v>
      </c>
      <c r="AQ165">
        <v>-9.312036115925305E-05</v>
      </c>
      <c r="AR165">
        <v>86.97721277102714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1663339845.6</v>
      </c>
      <c r="BH165">
        <v>809.5282592592592</v>
      </c>
      <c r="BI165">
        <v>860.9036666666666</v>
      </c>
      <c r="BJ165">
        <v>19.90078518518519</v>
      </c>
      <c r="BK165">
        <v>13.04054074074074</v>
      </c>
      <c r="BL165">
        <v>814.5337407407408</v>
      </c>
      <c r="BM165">
        <v>20.06504444444444</v>
      </c>
      <c r="BN165">
        <v>500.061</v>
      </c>
      <c r="BO165">
        <v>90.71254444444445</v>
      </c>
      <c r="BP165">
        <v>0.09997181481481483</v>
      </c>
      <c r="BQ165">
        <v>27.06864814814815</v>
      </c>
      <c r="BR165">
        <v>26.49531481481482</v>
      </c>
      <c r="BS165">
        <v>999.9000000000001</v>
      </c>
      <c r="BT165">
        <v>0</v>
      </c>
      <c r="BU165">
        <v>0</v>
      </c>
      <c r="BV165">
        <v>9991.712962962964</v>
      </c>
      <c r="BW165">
        <v>0</v>
      </c>
      <c r="BX165">
        <v>431.8509259259259</v>
      </c>
      <c r="BY165">
        <v>-51.37532592592593</v>
      </c>
      <c r="BZ165">
        <v>825.9655925925925</v>
      </c>
      <c r="CA165">
        <v>872.2782222222224</v>
      </c>
      <c r="CB165">
        <v>6.860241851851852</v>
      </c>
      <c r="CC165">
        <v>860.9036666666666</v>
      </c>
      <c r="CD165">
        <v>13.04054074074074</v>
      </c>
      <c r="CE165">
        <v>1.805249629629629</v>
      </c>
      <c r="CF165">
        <v>1.18293962962963</v>
      </c>
      <c r="CG165">
        <v>15.83231851851852</v>
      </c>
      <c r="CH165">
        <v>9.388539999999999</v>
      </c>
      <c r="CI165">
        <v>1499.994444444445</v>
      </c>
      <c r="CJ165">
        <v>0.9730062222222222</v>
      </c>
      <c r="CK165">
        <v>0.0269939</v>
      </c>
      <c r="CL165">
        <v>0</v>
      </c>
      <c r="CM165">
        <v>2.263588888888889</v>
      </c>
      <c r="CN165">
        <v>0</v>
      </c>
      <c r="CO165">
        <v>9138.774814814815</v>
      </c>
      <c r="CP165">
        <v>12533.34814814815</v>
      </c>
      <c r="CQ165">
        <v>36.687</v>
      </c>
      <c r="CR165">
        <v>38.437</v>
      </c>
      <c r="CS165">
        <v>37.187</v>
      </c>
      <c r="CT165">
        <v>37.65485185185185</v>
      </c>
      <c r="CU165">
        <v>36.27066666666666</v>
      </c>
      <c r="CV165">
        <v>1459.503703703704</v>
      </c>
      <c r="CW165">
        <v>40.49074074074074</v>
      </c>
      <c r="CX165">
        <v>0</v>
      </c>
      <c r="CY165">
        <v>1663339853</v>
      </c>
      <c r="CZ165">
        <v>0</v>
      </c>
      <c r="DA165">
        <v>0</v>
      </c>
      <c r="DB165" t="s">
        <v>356</v>
      </c>
      <c r="DC165">
        <v>1662142938.1</v>
      </c>
      <c r="DD165">
        <v>1662142938.1</v>
      </c>
      <c r="DE165">
        <v>0</v>
      </c>
      <c r="DF165">
        <v>0.077</v>
      </c>
      <c r="DG165">
        <v>-0.133</v>
      </c>
      <c r="DH165">
        <v>-3.393</v>
      </c>
      <c r="DI165">
        <v>-0.24</v>
      </c>
      <c r="DJ165">
        <v>419</v>
      </c>
      <c r="DK165">
        <v>24</v>
      </c>
      <c r="DL165">
        <v>0.26</v>
      </c>
      <c r="DM165">
        <v>0.23</v>
      </c>
      <c r="DN165">
        <v>-51.287325</v>
      </c>
      <c r="DO165">
        <v>-1.514339212007406</v>
      </c>
      <c r="DP165">
        <v>0.1491326100321461</v>
      </c>
      <c r="DQ165">
        <v>0</v>
      </c>
      <c r="DR165">
        <v>6.8514455</v>
      </c>
      <c r="DS165">
        <v>0.2166321951219244</v>
      </c>
      <c r="DT165">
        <v>0.02338466858328344</v>
      </c>
      <c r="DU165">
        <v>0</v>
      </c>
      <c r="DV165">
        <v>0</v>
      </c>
      <c r="DW165">
        <v>2</v>
      </c>
      <c r="DX165" t="s">
        <v>363</v>
      </c>
      <c r="DY165">
        <v>2.98038</v>
      </c>
      <c r="DZ165">
        <v>2.71563</v>
      </c>
      <c r="EA165">
        <v>0.153719</v>
      </c>
      <c r="EB165">
        <v>0.15763</v>
      </c>
      <c r="EC165">
        <v>0.0942683</v>
      </c>
      <c r="ED165">
        <v>0.06794509999999999</v>
      </c>
      <c r="EE165">
        <v>26739.2</v>
      </c>
      <c r="EF165">
        <v>26746</v>
      </c>
      <c r="EG165">
        <v>29379.4</v>
      </c>
      <c r="EH165">
        <v>29373.7</v>
      </c>
      <c r="EI165">
        <v>35280.9</v>
      </c>
      <c r="EJ165">
        <v>36390.8</v>
      </c>
      <c r="EK165">
        <v>41408.8</v>
      </c>
      <c r="EL165">
        <v>41840.4</v>
      </c>
      <c r="EM165">
        <v>1.95252</v>
      </c>
      <c r="EN165">
        <v>1.84197</v>
      </c>
      <c r="EO165">
        <v>0.0137202</v>
      </c>
      <c r="EP165">
        <v>0</v>
      </c>
      <c r="EQ165">
        <v>26.2804</v>
      </c>
      <c r="ER165">
        <v>999.9</v>
      </c>
      <c r="ES165">
        <v>55.2</v>
      </c>
      <c r="ET165">
        <v>31.8</v>
      </c>
      <c r="EU165">
        <v>28.729</v>
      </c>
      <c r="EV165">
        <v>63.6392</v>
      </c>
      <c r="EW165">
        <v>34.5272</v>
      </c>
      <c r="EX165">
        <v>1</v>
      </c>
      <c r="EY165">
        <v>0.0955081</v>
      </c>
      <c r="EZ165">
        <v>1.06263</v>
      </c>
      <c r="FA165">
        <v>20.3867</v>
      </c>
      <c r="FB165">
        <v>5.21444</v>
      </c>
      <c r="FC165">
        <v>12.0099</v>
      </c>
      <c r="FD165">
        <v>4.98855</v>
      </c>
      <c r="FE165">
        <v>3.28828</v>
      </c>
      <c r="FF165">
        <v>9999</v>
      </c>
      <c r="FG165">
        <v>9999</v>
      </c>
      <c r="FH165">
        <v>9999</v>
      </c>
      <c r="FI165">
        <v>234.4</v>
      </c>
      <c r="FJ165">
        <v>1.86722</v>
      </c>
      <c r="FK165">
        <v>1.86631</v>
      </c>
      <c r="FL165">
        <v>1.8657</v>
      </c>
      <c r="FM165">
        <v>1.86569</v>
      </c>
      <c r="FN165">
        <v>1.86752</v>
      </c>
      <c r="FO165">
        <v>1.86998</v>
      </c>
      <c r="FP165">
        <v>1.86859</v>
      </c>
      <c r="FQ165">
        <v>1.87012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-5.08</v>
      </c>
      <c r="GF165">
        <v>-0.1644</v>
      </c>
      <c r="GG165">
        <v>-2.195102806586654</v>
      </c>
      <c r="GH165">
        <v>-0.004122691595359968</v>
      </c>
      <c r="GI165">
        <v>1.072409145259099E-06</v>
      </c>
      <c r="GJ165">
        <v>-3.02996143763856E-10</v>
      </c>
      <c r="GK165">
        <v>-0.2199643628225807</v>
      </c>
      <c r="GL165">
        <v>-0.007501815610006822</v>
      </c>
      <c r="GM165">
        <v>0.0006897476983249637</v>
      </c>
      <c r="GN165">
        <v>-8.847485469147719E-06</v>
      </c>
      <c r="GO165">
        <v>3</v>
      </c>
      <c r="GP165">
        <v>2326</v>
      </c>
      <c r="GQ165">
        <v>1</v>
      </c>
      <c r="GR165">
        <v>31</v>
      </c>
      <c r="GS165">
        <v>19948.6</v>
      </c>
      <c r="GT165">
        <v>19948.6</v>
      </c>
      <c r="GU165">
        <v>1.9043</v>
      </c>
      <c r="GV165">
        <v>2.21313</v>
      </c>
      <c r="GW165">
        <v>1.39648</v>
      </c>
      <c r="GX165">
        <v>2.35352</v>
      </c>
      <c r="GY165">
        <v>1.49536</v>
      </c>
      <c r="GZ165">
        <v>2.38525</v>
      </c>
      <c r="HA165">
        <v>35.6845</v>
      </c>
      <c r="HB165">
        <v>15.6993</v>
      </c>
      <c r="HC165">
        <v>18</v>
      </c>
      <c r="HD165">
        <v>534.401</v>
      </c>
      <c r="HE165">
        <v>419.325</v>
      </c>
      <c r="HF165">
        <v>25.0004</v>
      </c>
      <c r="HG165">
        <v>28.6512</v>
      </c>
      <c r="HH165">
        <v>30.0003</v>
      </c>
      <c r="HI165">
        <v>28.5906</v>
      </c>
      <c r="HJ165">
        <v>28.5315</v>
      </c>
      <c r="HK165">
        <v>38.1195</v>
      </c>
      <c r="HL165">
        <v>51.0334</v>
      </c>
      <c r="HM165">
        <v>0</v>
      </c>
      <c r="HN165">
        <v>25</v>
      </c>
      <c r="HO165">
        <v>908.9589999999999</v>
      </c>
      <c r="HP165">
        <v>12.9563</v>
      </c>
      <c r="HQ165">
        <v>100.504</v>
      </c>
      <c r="HR165">
        <v>100.504</v>
      </c>
    </row>
    <row r="166" spans="1:226">
      <c r="A166">
        <v>150</v>
      </c>
      <c r="B166">
        <v>1663339858.1</v>
      </c>
      <c r="C166">
        <v>2116.599999904633</v>
      </c>
      <c r="D166" t="s">
        <v>659</v>
      </c>
      <c r="E166" t="s">
        <v>660</v>
      </c>
      <c r="F166">
        <v>5</v>
      </c>
      <c r="G166" t="s">
        <v>552</v>
      </c>
      <c r="H166" t="s">
        <v>354</v>
      </c>
      <c r="I166">
        <v>1663339850.314285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905.0227610897834</v>
      </c>
      <c r="AK166">
        <v>866.7431090909089</v>
      </c>
      <c r="AL166">
        <v>3.377163039388069</v>
      </c>
      <c r="AM166">
        <v>64.86548912729531</v>
      </c>
      <c r="AN166">
        <f>(AP166 - AO166 + BO166*1E3/(8.314*(BQ166+273.15)) * AR166/BN166 * AQ166) * BN166/(100*BB166) * 1000/(1000 - AP166)</f>
        <v>0</v>
      </c>
      <c r="AO166">
        <v>13.00635006198043</v>
      </c>
      <c r="AP166">
        <v>19.87890848484848</v>
      </c>
      <c r="AQ166">
        <v>-3.968260083469292E-05</v>
      </c>
      <c r="AR166">
        <v>86.97721277102714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1663339850.314285</v>
      </c>
      <c r="BH166">
        <v>825.2477499999998</v>
      </c>
      <c r="BI166">
        <v>876.7145357142857</v>
      </c>
      <c r="BJ166">
        <v>19.89460357142857</v>
      </c>
      <c r="BK166">
        <v>13.02276428571428</v>
      </c>
      <c r="BL166">
        <v>830.3000357142857</v>
      </c>
      <c r="BM166">
        <v>20.05892857142857</v>
      </c>
      <c r="BN166">
        <v>500.0654642857143</v>
      </c>
      <c r="BO166">
        <v>90.71295714285714</v>
      </c>
      <c r="BP166">
        <v>0.09999264285714285</v>
      </c>
      <c r="BQ166">
        <v>27.07277857142857</v>
      </c>
      <c r="BR166">
        <v>26.49913571428572</v>
      </c>
      <c r="BS166">
        <v>999.9000000000002</v>
      </c>
      <c r="BT166">
        <v>0</v>
      </c>
      <c r="BU166">
        <v>0</v>
      </c>
      <c r="BV166">
        <v>9989.998571428572</v>
      </c>
      <c r="BW166">
        <v>0</v>
      </c>
      <c r="BX166">
        <v>429.4063928571427</v>
      </c>
      <c r="BY166">
        <v>-51.46686785714286</v>
      </c>
      <c r="BZ166">
        <v>841.9988214285714</v>
      </c>
      <c r="CA166">
        <v>888.2822142857141</v>
      </c>
      <c r="CB166">
        <v>6.871848571428572</v>
      </c>
      <c r="CC166">
        <v>876.7145357142857</v>
      </c>
      <c r="CD166">
        <v>13.02276428571428</v>
      </c>
      <c r="CE166">
        <v>1.804697857142857</v>
      </c>
      <c r="CF166">
        <v>1.181332142857143</v>
      </c>
      <c r="CG166">
        <v>15.82754285714286</v>
      </c>
      <c r="CH166">
        <v>9.368337499999999</v>
      </c>
      <c r="CI166">
        <v>1500</v>
      </c>
      <c r="CJ166">
        <v>0.9730067142857142</v>
      </c>
      <c r="CK166">
        <v>0.02699345714285714</v>
      </c>
      <c r="CL166">
        <v>0</v>
      </c>
      <c r="CM166">
        <v>2.291889285714286</v>
      </c>
      <c r="CN166">
        <v>0</v>
      </c>
      <c r="CO166">
        <v>9130.908928571431</v>
      </c>
      <c r="CP166">
        <v>12533.39642857143</v>
      </c>
      <c r="CQ166">
        <v>36.687</v>
      </c>
      <c r="CR166">
        <v>38.437</v>
      </c>
      <c r="CS166">
        <v>37.187</v>
      </c>
      <c r="CT166">
        <v>37.65378571428572</v>
      </c>
      <c r="CU166">
        <v>36.27214285714286</v>
      </c>
      <c r="CV166">
        <v>1459.509642857143</v>
      </c>
      <c r="CW166">
        <v>40.49035714285714</v>
      </c>
      <c r="CX166">
        <v>0</v>
      </c>
      <c r="CY166">
        <v>1663339857.8</v>
      </c>
      <c r="CZ166">
        <v>0</v>
      </c>
      <c r="DA166">
        <v>0</v>
      </c>
      <c r="DB166" t="s">
        <v>356</v>
      </c>
      <c r="DC166">
        <v>1662142938.1</v>
      </c>
      <c r="DD166">
        <v>1662142938.1</v>
      </c>
      <c r="DE166">
        <v>0</v>
      </c>
      <c r="DF166">
        <v>0.077</v>
      </c>
      <c r="DG166">
        <v>-0.133</v>
      </c>
      <c r="DH166">
        <v>-3.393</v>
      </c>
      <c r="DI166">
        <v>-0.24</v>
      </c>
      <c r="DJ166">
        <v>419</v>
      </c>
      <c r="DK166">
        <v>24</v>
      </c>
      <c r="DL166">
        <v>0.26</v>
      </c>
      <c r="DM166">
        <v>0.23</v>
      </c>
      <c r="DN166">
        <v>-51.401115</v>
      </c>
      <c r="DO166">
        <v>-1.193671294559045</v>
      </c>
      <c r="DP166">
        <v>0.1191669365847763</v>
      </c>
      <c r="DQ166">
        <v>0</v>
      </c>
      <c r="DR166">
        <v>6.86237325</v>
      </c>
      <c r="DS166">
        <v>0.1896834146341225</v>
      </c>
      <c r="DT166">
        <v>0.02214672564821949</v>
      </c>
      <c r="DU166">
        <v>0</v>
      </c>
      <c r="DV166">
        <v>0</v>
      </c>
      <c r="DW166">
        <v>2</v>
      </c>
      <c r="DX166" t="s">
        <v>363</v>
      </c>
      <c r="DY166">
        <v>2.9805</v>
      </c>
      <c r="DZ166">
        <v>2.71548</v>
      </c>
      <c r="EA166">
        <v>0.155726</v>
      </c>
      <c r="EB166">
        <v>0.159571</v>
      </c>
      <c r="EC166">
        <v>0.0942451</v>
      </c>
      <c r="ED166">
        <v>0.0679594</v>
      </c>
      <c r="EE166">
        <v>26675.9</v>
      </c>
      <c r="EF166">
        <v>26683.7</v>
      </c>
      <c r="EG166">
        <v>29379.5</v>
      </c>
      <c r="EH166">
        <v>29373.1</v>
      </c>
      <c r="EI166">
        <v>35281.7</v>
      </c>
      <c r="EJ166">
        <v>36389.3</v>
      </c>
      <c r="EK166">
        <v>41408.5</v>
      </c>
      <c r="EL166">
        <v>41839.3</v>
      </c>
      <c r="EM166">
        <v>1.9524</v>
      </c>
      <c r="EN166">
        <v>1.84193</v>
      </c>
      <c r="EO166">
        <v>0.0133403</v>
      </c>
      <c r="EP166">
        <v>0</v>
      </c>
      <c r="EQ166">
        <v>26.2804</v>
      </c>
      <c r="ER166">
        <v>999.9</v>
      </c>
      <c r="ES166">
        <v>55.2</v>
      </c>
      <c r="ET166">
        <v>31.8</v>
      </c>
      <c r="EU166">
        <v>28.7301</v>
      </c>
      <c r="EV166">
        <v>63.5292</v>
      </c>
      <c r="EW166">
        <v>34.4151</v>
      </c>
      <c r="EX166">
        <v>1</v>
      </c>
      <c r="EY166">
        <v>0.0958638</v>
      </c>
      <c r="EZ166">
        <v>1.06586</v>
      </c>
      <c r="FA166">
        <v>20.3867</v>
      </c>
      <c r="FB166">
        <v>5.21444</v>
      </c>
      <c r="FC166">
        <v>12.0099</v>
      </c>
      <c r="FD166">
        <v>4.98825</v>
      </c>
      <c r="FE166">
        <v>3.28823</v>
      </c>
      <c r="FF166">
        <v>9999</v>
      </c>
      <c r="FG166">
        <v>9999</v>
      </c>
      <c r="FH166">
        <v>9999</v>
      </c>
      <c r="FI166">
        <v>234.4</v>
      </c>
      <c r="FJ166">
        <v>1.86722</v>
      </c>
      <c r="FK166">
        <v>1.86631</v>
      </c>
      <c r="FL166">
        <v>1.86569</v>
      </c>
      <c r="FM166">
        <v>1.86569</v>
      </c>
      <c r="FN166">
        <v>1.86752</v>
      </c>
      <c r="FO166">
        <v>1.86998</v>
      </c>
      <c r="FP166">
        <v>1.8686</v>
      </c>
      <c r="FQ166">
        <v>1.87012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-5.129</v>
      </c>
      <c r="GF166">
        <v>-0.1645</v>
      </c>
      <c r="GG166">
        <v>-2.195102806586654</v>
      </c>
      <c r="GH166">
        <v>-0.004122691595359968</v>
      </c>
      <c r="GI166">
        <v>1.072409145259099E-06</v>
      </c>
      <c r="GJ166">
        <v>-3.02996143763856E-10</v>
      </c>
      <c r="GK166">
        <v>-0.2199643628225807</v>
      </c>
      <c r="GL166">
        <v>-0.007501815610006822</v>
      </c>
      <c r="GM166">
        <v>0.0006897476983249637</v>
      </c>
      <c r="GN166">
        <v>-8.847485469147719E-06</v>
      </c>
      <c r="GO166">
        <v>3</v>
      </c>
      <c r="GP166">
        <v>2326</v>
      </c>
      <c r="GQ166">
        <v>1</v>
      </c>
      <c r="GR166">
        <v>31</v>
      </c>
      <c r="GS166">
        <v>19948.7</v>
      </c>
      <c r="GT166">
        <v>19948.7</v>
      </c>
      <c r="GU166">
        <v>1.93481</v>
      </c>
      <c r="GV166">
        <v>2.21313</v>
      </c>
      <c r="GW166">
        <v>1.39648</v>
      </c>
      <c r="GX166">
        <v>2.35474</v>
      </c>
      <c r="GY166">
        <v>1.49536</v>
      </c>
      <c r="GZ166">
        <v>2.41699</v>
      </c>
      <c r="HA166">
        <v>35.6845</v>
      </c>
      <c r="HB166">
        <v>15.6993</v>
      </c>
      <c r="HC166">
        <v>18</v>
      </c>
      <c r="HD166">
        <v>534.3440000000001</v>
      </c>
      <c r="HE166">
        <v>419.317</v>
      </c>
      <c r="HF166">
        <v>25.0005</v>
      </c>
      <c r="HG166">
        <v>28.6543</v>
      </c>
      <c r="HH166">
        <v>30.0004</v>
      </c>
      <c r="HI166">
        <v>28.5937</v>
      </c>
      <c r="HJ166">
        <v>28.5346</v>
      </c>
      <c r="HK166">
        <v>38.7261</v>
      </c>
      <c r="HL166">
        <v>51.0334</v>
      </c>
      <c r="HM166">
        <v>0</v>
      </c>
      <c r="HN166">
        <v>25</v>
      </c>
      <c r="HO166">
        <v>922.3579999999999</v>
      </c>
      <c r="HP166">
        <v>12.9559</v>
      </c>
      <c r="HQ166">
        <v>100.504</v>
      </c>
      <c r="HR166">
        <v>100.502</v>
      </c>
    </row>
    <row r="167" spans="1:226">
      <c r="A167">
        <v>151</v>
      </c>
      <c r="B167">
        <v>1663339863.1</v>
      </c>
      <c r="C167">
        <v>2121.599999904633</v>
      </c>
      <c r="D167" t="s">
        <v>661</v>
      </c>
      <c r="E167" t="s">
        <v>662</v>
      </c>
      <c r="F167">
        <v>5</v>
      </c>
      <c r="G167" t="s">
        <v>552</v>
      </c>
      <c r="H167" t="s">
        <v>354</v>
      </c>
      <c r="I167">
        <v>1663339855.6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922.0269014146062</v>
      </c>
      <c r="AK167">
        <v>883.7041151515147</v>
      </c>
      <c r="AL167">
        <v>3.395834219385057</v>
      </c>
      <c r="AM167">
        <v>64.86548912729531</v>
      </c>
      <c r="AN167">
        <f>(AP167 - AO167 + BO167*1E3/(8.314*(BQ167+273.15)) * AR167/BN167 * AQ167) * BN167/(100*BB167) * 1000/(1000 - AP167)</f>
        <v>0</v>
      </c>
      <c r="AO167">
        <v>13.01039429017597</v>
      </c>
      <c r="AP167">
        <v>19.87869878787878</v>
      </c>
      <c r="AQ167">
        <v>-4.700619870538546E-06</v>
      </c>
      <c r="AR167">
        <v>86.97721277102714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1663339855.6</v>
      </c>
      <c r="BH167">
        <v>842.8574814814815</v>
      </c>
      <c r="BI167">
        <v>894.4467777777777</v>
      </c>
      <c r="BJ167">
        <v>19.88500740740741</v>
      </c>
      <c r="BK167">
        <v>13.00816296296296</v>
      </c>
      <c r="BL167">
        <v>847.9620000000001</v>
      </c>
      <c r="BM167">
        <v>20.04942592592593</v>
      </c>
      <c r="BN167">
        <v>500.0696296296297</v>
      </c>
      <c r="BO167">
        <v>90.71385185185187</v>
      </c>
      <c r="BP167">
        <v>0.1000564481481481</v>
      </c>
      <c r="BQ167">
        <v>27.0760074074074</v>
      </c>
      <c r="BR167">
        <v>26.50115555555556</v>
      </c>
      <c r="BS167">
        <v>999.9000000000001</v>
      </c>
      <c r="BT167">
        <v>0</v>
      </c>
      <c r="BU167">
        <v>0</v>
      </c>
      <c r="BV167">
        <v>9996.824814814816</v>
      </c>
      <c r="BW167">
        <v>0</v>
      </c>
      <c r="BX167">
        <v>428.2352962962963</v>
      </c>
      <c r="BY167">
        <v>-51.58943333333333</v>
      </c>
      <c r="BZ167">
        <v>859.9575555555556</v>
      </c>
      <c r="CA167">
        <v>906.2354074074074</v>
      </c>
      <c r="CB167">
        <v>6.876853333333333</v>
      </c>
      <c r="CC167">
        <v>894.4467777777777</v>
      </c>
      <c r="CD167">
        <v>13.00816296296296</v>
      </c>
      <c r="CE167">
        <v>1.803845185185185</v>
      </c>
      <c r="CF167">
        <v>1.18002</v>
      </c>
      <c r="CG167">
        <v>15.82015925925926</v>
      </c>
      <c r="CH167">
        <v>9.351839259259259</v>
      </c>
      <c r="CI167">
        <v>1500.004814814815</v>
      </c>
      <c r="CJ167">
        <v>0.973007111111111</v>
      </c>
      <c r="CK167">
        <v>0.0269931</v>
      </c>
      <c r="CL167">
        <v>0</v>
      </c>
      <c r="CM167">
        <v>2.31897037037037</v>
      </c>
      <c r="CN167">
        <v>0</v>
      </c>
      <c r="CO167">
        <v>9123.106666666667</v>
      </c>
      <c r="CP167">
        <v>12533.44444444445</v>
      </c>
      <c r="CQ167">
        <v>36.687</v>
      </c>
      <c r="CR167">
        <v>38.437</v>
      </c>
      <c r="CS167">
        <v>37.187</v>
      </c>
      <c r="CT167">
        <v>37.65255555555555</v>
      </c>
      <c r="CU167">
        <v>36.26837037037037</v>
      </c>
      <c r="CV167">
        <v>1459.514814814815</v>
      </c>
      <c r="CW167">
        <v>40.49</v>
      </c>
      <c r="CX167">
        <v>0</v>
      </c>
      <c r="CY167">
        <v>1663339863.2</v>
      </c>
      <c r="CZ167">
        <v>0</v>
      </c>
      <c r="DA167">
        <v>0</v>
      </c>
      <c r="DB167" t="s">
        <v>356</v>
      </c>
      <c r="DC167">
        <v>1662142938.1</v>
      </c>
      <c r="DD167">
        <v>1662142938.1</v>
      </c>
      <c r="DE167">
        <v>0</v>
      </c>
      <c r="DF167">
        <v>0.077</v>
      </c>
      <c r="DG167">
        <v>-0.133</v>
      </c>
      <c r="DH167">
        <v>-3.393</v>
      </c>
      <c r="DI167">
        <v>-0.24</v>
      </c>
      <c r="DJ167">
        <v>419</v>
      </c>
      <c r="DK167">
        <v>24</v>
      </c>
      <c r="DL167">
        <v>0.26</v>
      </c>
      <c r="DM167">
        <v>0.23</v>
      </c>
      <c r="DN167">
        <v>-51.52775853658536</v>
      </c>
      <c r="DO167">
        <v>-1.359687804878086</v>
      </c>
      <c r="DP167">
        <v>0.139959068886986</v>
      </c>
      <c r="DQ167">
        <v>0</v>
      </c>
      <c r="DR167">
        <v>6.870611463414634</v>
      </c>
      <c r="DS167">
        <v>0.04381777003484763</v>
      </c>
      <c r="DT167">
        <v>0.01510107903768212</v>
      </c>
      <c r="DU167">
        <v>1</v>
      </c>
      <c r="DV167">
        <v>1</v>
      </c>
      <c r="DW167">
        <v>2</v>
      </c>
      <c r="DX167" t="s">
        <v>357</v>
      </c>
      <c r="DY167">
        <v>2.9805</v>
      </c>
      <c r="DZ167">
        <v>2.71569</v>
      </c>
      <c r="EA167">
        <v>0.157721</v>
      </c>
      <c r="EB167">
        <v>0.161506</v>
      </c>
      <c r="EC167">
        <v>0.09424490000000001</v>
      </c>
      <c r="ED167">
        <v>0.0679778</v>
      </c>
      <c r="EE167">
        <v>26612.9</v>
      </c>
      <c r="EF167">
        <v>26621.7</v>
      </c>
      <c r="EG167">
        <v>29379.6</v>
      </c>
      <c r="EH167">
        <v>29372.5</v>
      </c>
      <c r="EI167">
        <v>35281.9</v>
      </c>
      <c r="EJ167">
        <v>36388</v>
      </c>
      <c r="EK167">
        <v>41408.8</v>
      </c>
      <c r="EL167">
        <v>41838.6</v>
      </c>
      <c r="EM167">
        <v>1.95275</v>
      </c>
      <c r="EN167">
        <v>1.84177</v>
      </c>
      <c r="EO167">
        <v>0.0135452</v>
      </c>
      <c r="EP167">
        <v>0</v>
      </c>
      <c r="EQ167">
        <v>26.2793</v>
      </c>
      <c r="ER167">
        <v>999.9</v>
      </c>
      <c r="ES167">
        <v>55.2</v>
      </c>
      <c r="ET167">
        <v>31.8</v>
      </c>
      <c r="EU167">
        <v>28.7306</v>
      </c>
      <c r="EV167">
        <v>63.5992</v>
      </c>
      <c r="EW167">
        <v>34.6955</v>
      </c>
      <c r="EX167">
        <v>1</v>
      </c>
      <c r="EY167">
        <v>0.0960366</v>
      </c>
      <c r="EZ167">
        <v>1.06823</v>
      </c>
      <c r="FA167">
        <v>20.3868</v>
      </c>
      <c r="FB167">
        <v>5.21594</v>
      </c>
      <c r="FC167">
        <v>12.0099</v>
      </c>
      <c r="FD167">
        <v>4.9889</v>
      </c>
      <c r="FE167">
        <v>3.28842</v>
      </c>
      <c r="FF167">
        <v>9999</v>
      </c>
      <c r="FG167">
        <v>9999</v>
      </c>
      <c r="FH167">
        <v>9999</v>
      </c>
      <c r="FI167">
        <v>234.4</v>
      </c>
      <c r="FJ167">
        <v>1.86722</v>
      </c>
      <c r="FK167">
        <v>1.86633</v>
      </c>
      <c r="FL167">
        <v>1.86572</v>
      </c>
      <c r="FM167">
        <v>1.86569</v>
      </c>
      <c r="FN167">
        <v>1.86752</v>
      </c>
      <c r="FO167">
        <v>1.86997</v>
      </c>
      <c r="FP167">
        <v>1.86862</v>
      </c>
      <c r="FQ167">
        <v>1.87012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-5.179</v>
      </c>
      <c r="GF167">
        <v>-0.1645</v>
      </c>
      <c r="GG167">
        <v>-2.195102806586654</v>
      </c>
      <c r="GH167">
        <v>-0.004122691595359968</v>
      </c>
      <c r="GI167">
        <v>1.072409145259099E-06</v>
      </c>
      <c r="GJ167">
        <v>-3.02996143763856E-10</v>
      </c>
      <c r="GK167">
        <v>-0.2199643628225807</v>
      </c>
      <c r="GL167">
        <v>-0.007501815610006822</v>
      </c>
      <c r="GM167">
        <v>0.0006897476983249637</v>
      </c>
      <c r="GN167">
        <v>-8.847485469147719E-06</v>
      </c>
      <c r="GO167">
        <v>3</v>
      </c>
      <c r="GP167">
        <v>2326</v>
      </c>
      <c r="GQ167">
        <v>1</v>
      </c>
      <c r="GR167">
        <v>31</v>
      </c>
      <c r="GS167">
        <v>19948.8</v>
      </c>
      <c r="GT167">
        <v>19948.8</v>
      </c>
      <c r="GU167">
        <v>1.96045</v>
      </c>
      <c r="GV167">
        <v>2.21313</v>
      </c>
      <c r="GW167">
        <v>1.39771</v>
      </c>
      <c r="GX167">
        <v>2.35352</v>
      </c>
      <c r="GY167">
        <v>1.49536</v>
      </c>
      <c r="GZ167">
        <v>2.41089</v>
      </c>
      <c r="HA167">
        <v>35.6845</v>
      </c>
      <c r="HB167">
        <v>15.6993</v>
      </c>
      <c r="HC167">
        <v>18</v>
      </c>
      <c r="HD167">
        <v>534.607</v>
      </c>
      <c r="HE167">
        <v>419.25</v>
      </c>
      <c r="HF167">
        <v>25.0005</v>
      </c>
      <c r="HG167">
        <v>28.6579</v>
      </c>
      <c r="HH167">
        <v>30.0003</v>
      </c>
      <c r="HI167">
        <v>28.5967</v>
      </c>
      <c r="HJ167">
        <v>28.5375</v>
      </c>
      <c r="HK167">
        <v>39.2494</v>
      </c>
      <c r="HL167">
        <v>51.0334</v>
      </c>
      <c r="HM167">
        <v>0</v>
      </c>
      <c r="HN167">
        <v>25</v>
      </c>
      <c r="HO167">
        <v>942.3920000000001</v>
      </c>
      <c r="HP167">
        <v>12.9435</v>
      </c>
      <c r="HQ167">
        <v>100.505</v>
      </c>
      <c r="HR167">
        <v>100.5</v>
      </c>
    </row>
    <row r="168" spans="1:226">
      <c r="A168">
        <v>152</v>
      </c>
      <c r="B168">
        <v>1663339868.1</v>
      </c>
      <c r="C168">
        <v>2126.599999904633</v>
      </c>
      <c r="D168" t="s">
        <v>663</v>
      </c>
      <c r="E168" t="s">
        <v>664</v>
      </c>
      <c r="F168">
        <v>5</v>
      </c>
      <c r="G168" t="s">
        <v>552</v>
      </c>
      <c r="H168" t="s">
        <v>354</v>
      </c>
      <c r="I168">
        <v>1663339860.314285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939.1013356850452</v>
      </c>
      <c r="AK168">
        <v>900.7519030303027</v>
      </c>
      <c r="AL168">
        <v>3.395625964009149</v>
      </c>
      <c r="AM168">
        <v>64.86548912729531</v>
      </c>
      <c r="AN168">
        <f>(AP168 - AO168 + BO168*1E3/(8.314*(BQ168+273.15)) * AR168/BN168 * AQ168) * BN168/(100*BB168) * 1000/(1000 - AP168)</f>
        <v>0</v>
      </c>
      <c r="AO168">
        <v>13.01629343240922</v>
      </c>
      <c r="AP168">
        <v>19.88155878787878</v>
      </c>
      <c r="AQ168">
        <v>9.605004127051904E-06</v>
      </c>
      <c r="AR168">
        <v>86.97721277102714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1663339860.314285</v>
      </c>
      <c r="BH168">
        <v>858.5654285714287</v>
      </c>
      <c r="BI168">
        <v>910.2716071428573</v>
      </c>
      <c r="BJ168">
        <v>19.88033214285715</v>
      </c>
      <c r="BK168">
        <v>13.01134642857143</v>
      </c>
      <c r="BL168">
        <v>863.7164999999999</v>
      </c>
      <c r="BM168">
        <v>20.04480714285714</v>
      </c>
      <c r="BN168">
        <v>500.0547857142857</v>
      </c>
      <c r="BO168">
        <v>90.7139607142857</v>
      </c>
      <c r="BP168">
        <v>0.1000098357142857</v>
      </c>
      <c r="BQ168">
        <v>27.0775</v>
      </c>
      <c r="BR168">
        <v>26.50093214285715</v>
      </c>
      <c r="BS168">
        <v>999.9000000000002</v>
      </c>
      <c r="BT168">
        <v>0</v>
      </c>
      <c r="BU168">
        <v>0</v>
      </c>
      <c r="BV168">
        <v>10000.52964285714</v>
      </c>
      <c r="BW168">
        <v>0</v>
      </c>
      <c r="BX168">
        <v>430.9801071428571</v>
      </c>
      <c r="BY168">
        <v>-51.70636785714286</v>
      </c>
      <c r="BZ168">
        <v>875.9801071428573</v>
      </c>
      <c r="CA168">
        <v>922.2717857142856</v>
      </c>
      <c r="CB168">
        <v>6.868992142857143</v>
      </c>
      <c r="CC168">
        <v>910.2716071428573</v>
      </c>
      <c r="CD168">
        <v>13.01134642857143</v>
      </c>
      <c r="CE168">
        <v>1.803423214285715</v>
      </c>
      <c r="CF168">
        <v>1.180310714285714</v>
      </c>
      <c r="CG168">
        <v>15.81650357142857</v>
      </c>
      <c r="CH168">
        <v>9.355498214285715</v>
      </c>
      <c r="CI168">
        <v>1500.010714285714</v>
      </c>
      <c r="CJ168">
        <v>0.9730071428571428</v>
      </c>
      <c r="CK168">
        <v>0.02699307142857143</v>
      </c>
      <c r="CL168">
        <v>0</v>
      </c>
      <c r="CM168">
        <v>2.281317857142857</v>
      </c>
      <c r="CN168">
        <v>0</v>
      </c>
      <c r="CO168">
        <v>9115.256071428572</v>
      </c>
      <c r="CP168">
        <v>12533.48928571429</v>
      </c>
      <c r="CQ168">
        <v>36.687</v>
      </c>
      <c r="CR168">
        <v>38.437</v>
      </c>
      <c r="CS168">
        <v>37.187</v>
      </c>
      <c r="CT168">
        <v>37.64492857142857</v>
      </c>
      <c r="CU168">
        <v>36.26992857142857</v>
      </c>
      <c r="CV168">
        <v>1459.520714285714</v>
      </c>
      <c r="CW168">
        <v>40.49</v>
      </c>
      <c r="CX168">
        <v>0</v>
      </c>
      <c r="CY168">
        <v>1663339868</v>
      </c>
      <c r="CZ168">
        <v>0</v>
      </c>
      <c r="DA168">
        <v>0</v>
      </c>
      <c r="DB168" t="s">
        <v>356</v>
      </c>
      <c r="DC168">
        <v>1662142938.1</v>
      </c>
      <c r="DD168">
        <v>1662142938.1</v>
      </c>
      <c r="DE168">
        <v>0</v>
      </c>
      <c r="DF168">
        <v>0.077</v>
      </c>
      <c r="DG168">
        <v>-0.133</v>
      </c>
      <c r="DH168">
        <v>-3.393</v>
      </c>
      <c r="DI168">
        <v>-0.24</v>
      </c>
      <c r="DJ168">
        <v>419</v>
      </c>
      <c r="DK168">
        <v>24</v>
      </c>
      <c r="DL168">
        <v>0.26</v>
      </c>
      <c r="DM168">
        <v>0.23</v>
      </c>
      <c r="DN168">
        <v>-51.64089024390244</v>
      </c>
      <c r="DO168">
        <v>-1.580500348432046</v>
      </c>
      <c r="DP168">
        <v>0.1592249671022765</v>
      </c>
      <c r="DQ168">
        <v>0</v>
      </c>
      <c r="DR168">
        <v>6.873991219512195</v>
      </c>
      <c r="DS168">
        <v>-0.09222710801394744</v>
      </c>
      <c r="DT168">
        <v>0.00974992287527277</v>
      </c>
      <c r="DU168">
        <v>1</v>
      </c>
      <c r="DV168">
        <v>1</v>
      </c>
      <c r="DW168">
        <v>2</v>
      </c>
      <c r="DX168" t="s">
        <v>357</v>
      </c>
      <c r="DY168">
        <v>2.98052</v>
      </c>
      <c r="DZ168">
        <v>2.71576</v>
      </c>
      <c r="EA168">
        <v>0.1597</v>
      </c>
      <c r="EB168">
        <v>0.163411</v>
      </c>
      <c r="EC168">
        <v>0.0942509</v>
      </c>
      <c r="ED168">
        <v>0.0679966</v>
      </c>
      <c r="EE168">
        <v>26550.3</v>
      </c>
      <c r="EF168">
        <v>26561.3</v>
      </c>
      <c r="EG168">
        <v>29379.6</v>
      </c>
      <c r="EH168">
        <v>29372.6</v>
      </c>
      <c r="EI168">
        <v>35282.1</v>
      </c>
      <c r="EJ168">
        <v>36387.3</v>
      </c>
      <c r="EK168">
        <v>41409.2</v>
      </c>
      <c r="EL168">
        <v>41838.6</v>
      </c>
      <c r="EM168">
        <v>1.95238</v>
      </c>
      <c r="EN168">
        <v>1.84182</v>
      </c>
      <c r="EO168">
        <v>0.0138655</v>
      </c>
      <c r="EP168">
        <v>0</v>
      </c>
      <c r="EQ168">
        <v>26.2781</v>
      </c>
      <c r="ER168">
        <v>999.9</v>
      </c>
      <c r="ES168">
        <v>55.2</v>
      </c>
      <c r="ET168">
        <v>31.8</v>
      </c>
      <c r="EU168">
        <v>28.7263</v>
      </c>
      <c r="EV168">
        <v>63.4592</v>
      </c>
      <c r="EW168">
        <v>34.5312</v>
      </c>
      <c r="EX168">
        <v>1</v>
      </c>
      <c r="EY168">
        <v>0.0962348</v>
      </c>
      <c r="EZ168">
        <v>1.06861</v>
      </c>
      <c r="FA168">
        <v>20.3865</v>
      </c>
      <c r="FB168">
        <v>5.21624</v>
      </c>
      <c r="FC168">
        <v>12.0099</v>
      </c>
      <c r="FD168">
        <v>4.98865</v>
      </c>
      <c r="FE168">
        <v>3.28853</v>
      </c>
      <c r="FF168">
        <v>9999</v>
      </c>
      <c r="FG168">
        <v>9999</v>
      </c>
      <c r="FH168">
        <v>9999</v>
      </c>
      <c r="FI168">
        <v>234.4</v>
      </c>
      <c r="FJ168">
        <v>1.86722</v>
      </c>
      <c r="FK168">
        <v>1.86632</v>
      </c>
      <c r="FL168">
        <v>1.8657</v>
      </c>
      <c r="FM168">
        <v>1.86569</v>
      </c>
      <c r="FN168">
        <v>1.86752</v>
      </c>
      <c r="FO168">
        <v>1.86998</v>
      </c>
      <c r="FP168">
        <v>1.86864</v>
      </c>
      <c r="FQ168">
        <v>1.87012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-5.228</v>
      </c>
      <c r="GF168">
        <v>-0.1644</v>
      </c>
      <c r="GG168">
        <v>-2.195102806586654</v>
      </c>
      <c r="GH168">
        <v>-0.004122691595359968</v>
      </c>
      <c r="GI168">
        <v>1.072409145259099E-06</v>
      </c>
      <c r="GJ168">
        <v>-3.02996143763856E-10</v>
      </c>
      <c r="GK168">
        <v>-0.2199643628225807</v>
      </c>
      <c r="GL168">
        <v>-0.007501815610006822</v>
      </c>
      <c r="GM168">
        <v>0.0006897476983249637</v>
      </c>
      <c r="GN168">
        <v>-8.847485469147719E-06</v>
      </c>
      <c r="GO168">
        <v>3</v>
      </c>
      <c r="GP168">
        <v>2326</v>
      </c>
      <c r="GQ168">
        <v>1</v>
      </c>
      <c r="GR168">
        <v>31</v>
      </c>
      <c r="GS168">
        <v>19948.8</v>
      </c>
      <c r="GT168">
        <v>19948.8</v>
      </c>
      <c r="GU168">
        <v>1.99097</v>
      </c>
      <c r="GV168">
        <v>2.20825</v>
      </c>
      <c r="GW168">
        <v>1.39648</v>
      </c>
      <c r="GX168">
        <v>2.35352</v>
      </c>
      <c r="GY168">
        <v>1.49536</v>
      </c>
      <c r="GZ168">
        <v>2.43164</v>
      </c>
      <c r="HA168">
        <v>35.6845</v>
      </c>
      <c r="HB168">
        <v>15.7081</v>
      </c>
      <c r="HC168">
        <v>18</v>
      </c>
      <c r="HD168">
        <v>534.3819999999999</v>
      </c>
      <c r="HE168">
        <v>419.301</v>
      </c>
      <c r="HF168">
        <v>25.0001</v>
      </c>
      <c r="HG168">
        <v>28.6611</v>
      </c>
      <c r="HH168">
        <v>30.0003</v>
      </c>
      <c r="HI168">
        <v>28.5998</v>
      </c>
      <c r="HJ168">
        <v>28.5407</v>
      </c>
      <c r="HK168">
        <v>39.8503</v>
      </c>
      <c r="HL168">
        <v>51.3253</v>
      </c>
      <c r="HM168">
        <v>0</v>
      </c>
      <c r="HN168">
        <v>25</v>
      </c>
      <c r="HO168">
        <v>955.761</v>
      </c>
      <c r="HP168">
        <v>12.9334</v>
      </c>
      <c r="HQ168">
        <v>100.505</v>
      </c>
      <c r="HR168">
        <v>100.5</v>
      </c>
    </row>
    <row r="169" spans="1:226">
      <c r="A169">
        <v>153</v>
      </c>
      <c r="B169">
        <v>1663339873.1</v>
      </c>
      <c r="C169">
        <v>2131.599999904633</v>
      </c>
      <c r="D169" t="s">
        <v>665</v>
      </c>
      <c r="E169" t="s">
        <v>666</v>
      </c>
      <c r="F169">
        <v>5</v>
      </c>
      <c r="G169" t="s">
        <v>552</v>
      </c>
      <c r="H169" t="s">
        <v>354</v>
      </c>
      <c r="I169">
        <v>1663339865.6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955.9517949539184</v>
      </c>
      <c r="AK169">
        <v>917.7819151515145</v>
      </c>
      <c r="AL169">
        <v>3.390600485336442</v>
      </c>
      <c r="AM169">
        <v>64.86548912729531</v>
      </c>
      <c r="AN169">
        <f>(AP169 - AO169 + BO169*1E3/(8.314*(BQ169+273.15)) * AR169/BN169 * AQ169) * BN169/(100*BB169) * 1000/(1000 - AP169)</f>
        <v>0</v>
      </c>
      <c r="AO169">
        <v>13.01745115446582</v>
      </c>
      <c r="AP169">
        <v>19.88330242424242</v>
      </c>
      <c r="AQ169">
        <v>1.956591587145371E-05</v>
      </c>
      <c r="AR169">
        <v>86.97721277102714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1663339865.6</v>
      </c>
      <c r="BH169">
        <v>876.1838148148147</v>
      </c>
      <c r="BI169">
        <v>927.9837407407407</v>
      </c>
      <c r="BJ169">
        <v>19.88045925925926</v>
      </c>
      <c r="BK169">
        <v>13.01061481481482</v>
      </c>
      <c r="BL169">
        <v>881.3869629629628</v>
      </c>
      <c r="BM169">
        <v>20.04491481481481</v>
      </c>
      <c r="BN169">
        <v>500.0572592592591</v>
      </c>
      <c r="BO169">
        <v>90.71451481481481</v>
      </c>
      <c r="BP169">
        <v>0.09999891481481481</v>
      </c>
      <c r="BQ169">
        <v>27.07942592592592</v>
      </c>
      <c r="BR169">
        <v>26.505</v>
      </c>
      <c r="BS169">
        <v>999.9000000000001</v>
      </c>
      <c r="BT169">
        <v>0</v>
      </c>
      <c r="BU169">
        <v>0</v>
      </c>
      <c r="BV169">
        <v>10007.70481481482</v>
      </c>
      <c r="BW169">
        <v>0</v>
      </c>
      <c r="BX169">
        <v>436.334111111111</v>
      </c>
      <c r="BY169">
        <v>-51.79993333333333</v>
      </c>
      <c r="BZ169">
        <v>893.9561111111112</v>
      </c>
      <c r="CA169">
        <v>940.2164814814813</v>
      </c>
      <c r="CB169">
        <v>6.869833333333333</v>
      </c>
      <c r="CC169">
        <v>927.9837407407407</v>
      </c>
      <c r="CD169">
        <v>13.01061481481482</v>
      </c>
      <c r="CE169">
        <v>1.803445185185185</v>
      </c>
      <c r="CF169">
        <v>1.180252592592592</v>
      </c>
      <c r="CG169">
        <v>15.81668518518519</v>
      </c>
      <c r="CH169">
        <v>9.35476037037037</v>
      </c>
      <c r="CI169">
        <v>1500.010740740741</v>
      </c>
      <c r="CJ169">
        <v>0.9730068888888889</v>
      </c>
      <c r="CK169">
        <v>0.0269933</v>
      </c>
      <c r="CL169">
        <v>0</v>
      </c>
      <c r="CM169">
        <v>2.294959259259259</v>
      </c>
      <c r="CN169">
        <v>0</v>
      </c>
      <c r="CO169">
        <v>9107.195555555556</v>
      </c>
      <c r="CP169">
        <v>12533.49259259259</v>
      </c>
      <c r="CQ169">
        <v>36.687</v>
      </c>
      <c r="CR169">
        <v>38.437</v>
      </c>
      <c r="CS169">
        <v>37.187</v>
      </c>
      <c r="CT169">
        <v>37.64796296296296</v>
      </c>
      <c r="CU169">
        <v>36.27066666666666</v>
      </c>
      <c r="CV169">
        <v>1459.520370370371</v>
      </c>
      <c r="CW169">
        <v>40.49037037037037</v>
      </c>
      <c r="CX169">
        <v>0</v>
      </c>
      <c r="CY169">
        <v>1663339873.4</v>
      </c>
      <c r="CZ169">
        <v>0</v>
      </c>
      <c r="DA169">
        <v>0</v>
      </c>
      <c r="DB169" t="s">
        <v>356</v>
      </c>
      <c r="DC169">
        <v>1662142938.1</v>
      </c>
      <c r="DD169">
        <v>1662142938.1</v>
      </c>
      <c r="DE169">
        <v>0</v>
      </c>
      <c r="DF169">
        <v>0.077</v>
      </c>
      <c r="DG169">
        <v>-0.133</v>
      </c>
      <c r="DH169">
        <v>-3.393</v>
      </c>
      <c r="DI169">
        <v>-0.24</v>
      </c>
      <c r="DJ169">
        <v>419</v>
      </c>
      <c r="DK169">
        <v>24</v>
      </c>
      <c r="DL169">
        <v>0.26</v>
      </c>
      <c r="DM169">
        <v>0.23</v>
      </c>
      <c r="DN169">
        <v>-51.71020487804878</v>
      </c>
      <c r="DO169">
        <v>-1.113100348432139</v>
      </c>
      <c r="DP169">
        <v>0.1254626850583802</v>
      </c>
      <c r="DQ169">
        <v>0</v>
      </c>
      <c r="DR169">
        <v>6.869979268292685</v>
      </c>
      <c r="DS169">
        <v>-0.04099839721252391</v>
      </c>
      <c r="DT169">
        <v>0.007435293026601891</v>
      </c>
      <c r="DU169">
        <v>1</v>
      </c>
      <c r="DV169">
        <v>1</v>
      </c>
      <c r="DW169">
        <v>2</v>
      </c>
      <c r="DX169" t="s">
        <v>357</v>
      </c>
      <c r="DY169">
        <v>2.98046</v>
      </c>
      <c r="DZ169">
        <v>2.71567</v>
      </c>
      <c r="EA169">
        <v>0.161658</v>
      </c>
      <c r="EB169">
        <v>0.165307</v>
      </c>
      <c r="EC169">
        <v>0.0942503</v>
      </c>
      <c r="ED169">
        <v>0.0677598</v>
      </c>
      <c r="EE169">
        <v>26487.8</v>
      </c>
      <c r="EF169">
        <v>26501</v>
      </c>
      <c r="EG169">
        <v>29379</v>
      </c>
      <c r="EH169">
        <v>29372.6</v>
      </c>
      <c r="EI169">
        <v>35281.6</v>
      </c>
      <c r="EJ169">
        <v>36396.6</v>
      </c>
      <c r="EK169">
        <v>41408.5</v>
      </c>
      <c r="EL169">
        <v>41838.6</v>
      </c>
      <c r="EM169">
        <v>1.95287</v>
      </c>
      <c r="EN169">
        <v>1.84172</v>
      </c>
      <c r="EO169">
        <v>0.0144094</v>
      </c>
      <c r="EP169">
        <v>0</v>
      </c>
      <c r="EQ169">
        <v>26.2781</v>
      </c>
      <c r="ER169">
        <v>999.9</v>
      </c>
      <c r="ES169">
        <v>55.2</v>
      </c>
      <c r="ET169">
        <v>31.8</v>
      </c>
      <c r="EU169">
        <v>28.7298</v>
      </c>
      <c r="EV169">
        <v>63.7692</v>
      </c>
      <c r="EW169">
        <v>34.2989</v>
      </c>
      <c r="EX169">
        <v>1</v>
      </c>
      <c r="EY169">
        <v>0.0966463</v>
      </c>
      <c r="EZ169">
        <v>1.07053</v>
      </c>
      <c r="FA169">
        <v>20.3867</v>
      </c>
      <c r="FB169">
        <v>5.21624</v>
      </c>
      <c r="FC169">
        <v>12.0099</v>
      </c>
      <c r="FD169">
        <v>4.9888</v>
      </c>
      <c r="FE169">
        <v>3.28845</v>
      </c>
      <c r="FF169">
        <v>9999</v>
      </c>
      <c r="FG169">
        <v>9999</v>
      </c>
      <c r="FH169">
        <v>9999</v>
      </c>
      <c r="FI169">
        <v>234.4</v>
      </c>
      <c r="FJ169">
        <v>1.86722</v>
      </c>
      <c r="FK169">
        <v>1.86634</v>
      </c>
      <c r="FL169">
        <v>1.86571</v>
      </c>
      <c r="FM169">
        <v>1.86569</v>
      </c>
      <c r="FN169">
        <v>1.86752</v>
      </c>
      <c r="FO169">
        <v>1.86999</v>
      </c>
      <c r="FP169">
        <v>1.86863</v>
      </c>
      <c r="FQ169">
        <v>1.87012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-5.277</v>
      </c>
      <c r="GF169">
        <v>-0.1645</v>
      </c>
      <c r="GG169">
        <v>-2.195102806586654</v>
      </c>
      <c r="GH169">
        <v>-0.004122691595359968</v>
      </c>
      <c r="GI169">
        <v>1.072409145259099E-06</v>
      </c>
      <c r="GJ169">
        <v>-3.02996143763856E-10</v>
      </c>
      <c r="GK169">
        <v>-0.2199643628225807</v>
      </c>
      <c r="GL169">
        <v>-0.007501815610006822</v>
      </c>
      <c r="GM169">
        <v>0.0006897476983249637</v>
      </c>
      <c r="GN169">
        <v>-8.847485469147719E-06</v>
      </c>
      <c r="GO169">
        <v>3</v>
      </c>
      <c r="GP169">
        <v>2326</v>
      </c>
      <c r="GQ169">
        <v>1</v>
      </c>
      <c r="GR169">
        <v>31</v>
      </c>
      <c r="GS169">
        <v>19948.9</v>
      </c>
      <c r="GT169">
        <v>19948.9</v>
      </c>
      <c r="GU169">
        <v>2.0166</v>
      </c>
      <c r="GV169">
        <v>2.20947</v>
      </c>
      <c r="GW169">
        <v>1.39648</v>
      </c>
      <c r="GX169">
        <v>2.35352</v>
      </c>
      <c r="GY169">
        <v>1.49536</v>
      </c>
      <c r="GZ169">
        <v>2.45117</v>
      </c>
      <c r="HA169">
        <v>35.7078</v>
      </c>
      <c r="HB169">
        <v>15.6993</v>
      </c>
      <c r="HC169">
        <v>18</v>
      </c>
      <c r="HD169">
        <v>534.746</v>
      </c>
      <c r="HE169">
        <v>419.267</v>
      </c>
      <c r="HF169">
        <v>25.0003</v>
      </c>
      <c r="HG169">
        <v>28.664</v>
      </c>
      <c r="HH169">
        <v>30.0003</v>
      </c>
      <c r="HI169">
        <v>28.6028</v>
      </c>
      <c r="HJ169">
        <v>28.5442</v>
      </c>
      <c r="HK169">
        <v>40.3742</v>
      </c>
      <c r="HL169">
        <v>51.3253</v>
      </c>
      <c r="HM169">
        <v>0</v>
      </c>
      <c r="HN169">
        <v>25</v>
      </c>
      <c r="HO169">
        <v>975.798</v>
      </c>
      <c r="HP169">
        <v>12.9356</v>
      </c>
      <c r="HQ169">
        <v>100.503</v>
      </c>
      <c r="HR169">
        <v>100.5</v>
      </c>
    </row>
    <row r="170" spans="1:226">
      <c r="A170">
        <v>154</v>
      </c>
      <c r="B170">
        <v>1663339878.1</v>
      </c>
      <c r="C170">
        <v>2136.599999904633</v>
      </c>
      <c r="D170" t="s">
        <v>667</v>
      </c>
      <c r="E170" t="s">
        <v>668</v>
      </c>
      <c r="F170">
        <v>5</v>
      </c>
      <c r="G170" t="s">
        <v>552</v>
      </c>
      <c r="H170" t="s">
        <v>354</v>
      </c>
      <c r="I170">
        <v>1663339870.314285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972.7718612360641</v>
      </c>
      <c r="AK170">
        <v>934.8412727272726</v>
      </c>
      <c r="AL170">
        <v>3.405963238776404</v>
      </c>
      <c r="AM170">
        <v>64.86548912729531</v>
      </c>
      <c r="AN170">
        <f>(AP170 - AO170 + BO170*1E3/(8.314*(BQ170+273.15)) * AR170/BN170 * AQ170) * BN170/(100*BB170) * 1000/(1000 - AP170)</f>
        <v>0</v>
      </c>
      <c r="AO170">
        <v>12.92630008950322</v>
      </c>
      <c r="AP170">
        <v>19.85306424242424</v>
      </c>
      <c r="AQ170">
        <v>-0.00714360730197355</v>
      </c>
      <c r="AR170">
        <v>86.97721277102714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1663339870.314285</v>
      </c>
      <c r="BH170">
        <v>891.9370714285714</v>
      </c>
      <c r="BI170">
        <v>943.7522857142857</v>
      </c>
      <c r="BJ170">
        <v>19.87638571428571</v>
      </c>
      <c r="BK170">
        <v>12.98328571428571</v>
      </c>
      <c r="BL170">
        <v>897.1866428571431</v>
      </c>
      <c r="BM170">
        <v>20.04087857142857</v>
      </c>
      <c r="BN170">
        <v>500.0549642857143</v>
      </c>
      <c r="BO170">
        <v>90.71465000000001</v>
      </c>
      <c r="BP170">
        <v>0.09996945357142857</v>
      </c>
      <c r="BQ170">
        <v>27.08236428571428</v>
      </c>
      <c r="BR170">
        <v>26.50671428571429</v>
      </c>
      <c r="BS170">
        <v>999.9000000000002</v>
      </c>
      <c r="BT170">
        <v>0</v>
      </c>
      <c r="BU170">
        <v>0</v>
      </c>
      <c r="BV170">
        <v>10009.70821428571</v>
      </c>
      <c r="BW170">
        <v>0</v>
      </c>
      <c r="BX170">
        <v>435.3998928571429</v>
      </c>
      <c r="BY170">
        <v>-51.81515357142857</v>
      </c>
      <c r="BZ170">
        <v>910.0250357142857</v>
      </c>
      <c r="CA170">
        <v>956.165857142857</v>
      </c>
      <c r="CB170">
        <v>6.893090714285714</v>
      </c>
      <c r="CC170">
        <v>943.7522857142857</v>
      </c>
      <c r="CD170">
        <v>12.98328571428571</v>
      </c>
      <c r="CE170">
        <v>1.803078928571429</v>
      </c>
      <c r="CF170">
        <v>1.177774642857143</v>
      </c>
      <c r="CG170">
        <v>15.8135</v>
      </c>
      <c r="CH170">
        <v>9.323480714285713</v>
      </c>
      <c r="CI170">
        <v>1500.01</v>
      </c>
      <c r="CJ170">
        <v>0.9730069285714286</v>
      </c>
      <c r="CK170">
        <v>0.02699326428571429</v>
      </c>
      <c r="CL170">
        <v>0</v>
      </c>
      <c r="CM170">
        <v>2.282732142857143</v>
      </c>
      <c r="CN170">
        <v>0</v>
      </c>
      <c r="CO170">
        <v>9099.642857142857</v>
      </c>
      <c r="CP170">
        <v>12533.48571428571</v>
      </c>
      <c r="CQ170">
        <v>36.687</v>
      </c>
      <c r="CR170">
        <v>38.437</v>
      </c>
      <c r="CS170">
        <v>37.187</v>
      </c>
      <c r="CT170">
        <v>37.64714285714285</v>
      </c>
      <c r="CU170">
        <v>36.28321428571429</v>
      </c>
      <c r="CV170">
        <v>1459.519642857143</v>
      </c>
      <c r="CW170">
        <v>40.49035714285714</v>
      </c>
      <c r="CX170">
        <v>0</v>
      </c>
      <c r="CY170">
        <v>1663339878.2</v>
      </c>
      <c r="CZ170">
        <v>0</v>
      </c>
      <c r="DA170">
        <v>0</v>
      </c>
      <c r="DB170" t="s">
        <v>356</v>
      </c>
      <c r="DC170">
        <v>1662142938.1</v>
      </c>
      <c r="DD170">
        <v>1662142938.1</v>
      </c>
      <c r="DE170">
        <v>0</v>
      </c>
      <c r="DF170">
        <v>0.077</v>
      </c>
      <c r="DG170">
        <v>-0.133</v>
      </c>
      <c r="DH170">
        <v>-3.393</v>
      </c>
      <c r="DI170">
        <v>-0.24</v>
      </c>
      <c r="DJ170">
        <v>419</v>
      </c>
      <c r="DK170">
        <v>24</v>
      </c>
      <c r="DL170">
        <v>0.26</v>
      </c>
      <c r="DM170">
        <v>0.23</v>
      </c>
      <c r="DN170">
        <v>-51.7925575</v>
      </c>
      <c r="DO170">
        <v>-0.3104701688553144</v>
      </c>
      <c r="DP170">
        <v>0.07180168134347516</v>
      </c>
      <c r="DQ170">
        <v>0</v>
      </c>
      <c r="DR170">
        <v>6.885032999999998</v>
      </c>
      <c r="DS170">
        <v>0.2491933958723976</v>
      </c>
      <c r="DT170">
        <v>0.03084841253614194</v>
      </c>
      <c r="DU170">
        <v>0</v>
      </c>
      <c r="DV170">
        <v>0</v>
      </c>
      <c r="DW170">
        <v>2</v>
      </c>
      <c r="DX170" t="s">
        <v>363</v>
      </c>
      <c r="DY170">
        <v>2.98045</v>
      </c>
      <c r="DZ170">
        <v>2.71582</v>
      </c>
      <c r="EA170">
        <v>0.163605</v>
      </c>
      <c r="EB170">
        <v>0.167172</v>
      </c>
      <c r="EC170">
        <v>0.09414930000000001</v>
      </c>
      <c r="ED170">
        <v>0.067606</v>
      </c>
      <c r="EE170">
        <v>26425.9</v>
      </c>
      <c r="EF170">
        <v>26441.7</v>
      </c>
      <c r="EG170">
        <v>29378.6</v>
      </c>
      <c r="EH170">
        <v>29372.5</v>
      </c>
      <c r="EI170">
        <v>35285.1</v>
      </c>
      <c r="EJ170">
        <v>36402.7</v>
      </c>
      <c r="EK170">
        <v>41407.9</v>
      </c>
      <c r="EL170">
        <v>41838.6</v>
      </c>
      <c r="EM170">
        <v>1.95255</v>
      </c>
      <c r="EN170">
        <v>1.84162</v>
      </c>
      <c r="EO170">
        <v>0.0135414</v>
      </c>
      <c r="EP170">
        <v>0</v>
      </c>
      <c r="EQ170">
        <v>26.2816</v>
      </c>
      <c r="ER170">
        <v>999.9</v>
      </c>
      <c r="ES170">
        <v>55.2</v>
      </c>
      <c r="ET170">
        <v>31.8</v>
      </c>
      <c r="EU170">
        <v>28.7305</v>
      </c>
      <c r="EV170">
        <v>63.5692</v>
      </c>
      <c r="EW170">
        <v>34.6595</v>
      </c>
      <c r="EX170">
        <v>1</v>
      </c>
      <c r="EY170">
        <v>0.096748</v>
      </c>
      <c r="EZ170">
        <v>1.07409</v>
      </c>
      <c r="FA170">
        <v>20.3867</v>
      </c>
      <c r="FB170">
        <v>5.21594</v>
      </c>
      <c r="FC170">
        <v>12.0099</v>
      </c>
      <c r="FD170">
        <v>4.98865</v>
      </c>
      <c r="FE170">
        <v>3.2882</v>
      </c>
      <c r="FF170">
        <v>9999</v>
      </c>
      <c r="FG170">
        <v>9999</v>
      </c>
      <c r="FH170">
        <v>9999</v>
      </c>
      <c r="FI170">
        <v>234.4</v>
      </c>
      <c r="FJ170">
        <v>1.86723</v>
      </c>
      <c r="FK170">
        <v>1.86633</v>
      </c>
      <c r="FL170">
        <v>1.8657</v>
      </c>
      <c r="FM170">
        <v>1.86569</v>
      </c>
      <c r="FN170">
        <v>1.86752</v>
      </c>
      <c r="FO170">
        <v>1.86999</v>
      </c>
      <c r="FP170">
        <v>1.86862</v>
      </c>
      <c r="FQ170">
        <v>1.87012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-5.326</v>
      </c>
      <c r="GF170">
        <v>-0.1648</v>
      </c>
      <c r="GG170">
        <v>-2.195102806586654</v>
      </c>
      <c r="GH170">
        <v>-0.004122691595359968</v>
      </c>
      <c r="GI170">
        <v>1.072409145259099E-06</v>
      </c>
      <c r="GJ170">
        <v>-3.02996143763856E-10</v>
      </c>
      <c r="GK170">
        <v>-0.2199643628225807</v>
      </c>
      <c r="GL170">
        <v>-0.007501815610006822</v>
      </c>
      <c r="GM170">
        <v>0.0006897476983249637</v>
      </c>
      <c r="GN170">
        <v>-8.847485469147719E-06</v>
      </c>
      <c r="GO170">
        <v>3</v>
      </c>
      <c r="GP170">
        <v>2326</v>
      </c>
      <c r="GQ170">
        <v>1</v>
      </c>
      <c r="GR170">
        <v>31</v>
      </c>
      <c r="GS170">
        <v>19949</v>
      </c>
      <c r="GT170">
        <v>19949</v>
      </c>
      <c r="GU170">
        <v>2.04712</v>
      </c>
      <c r="GV170">
        <v>2.20581</v>
      </c>
      <c r="GW170">
        <v>1.39648</v>
      </c>
      <c r="GX170">
        <v>2.35474</v>
      </c>
      <c r="GY170">
        <v>1.49536</v>
      </c>
      <c r="GZ170">
        <v>2.42188</v>
      </c>
      <c r="HA170">
        <v>35.7078</v>
      </c>
      <c r="HB170">
        <v>15.7081</v>
      </c>
      <c r="HC170">
        <v>18</v>
      </c>
      <c r="HD170">
        <v>534.559</v>
      </c>
      <c r="HE170">
        <v>419.23</v>
      </c>
      <c r="HF170">
        <v>25.0006</v>
      </c>
      <c r="HG170">
        <v>28.6678</v>
      </c>
      <c r="HH170">
        <v>30.0004</v>
      </c>
      <c r="HI170">
        <v>28.6065</v>
      </c>
      <c r="HJ170">
        <v>28.5473</v>
      </c>
      <c r="HK170">
        <v>40.973</v>
      </c>
      <c r="HL170">
        <v>51.3253</v>
      </c>
      <c r="HM170">
        <v>0</v>
      </c>
      <c r="HN170">
        <v>25</v>
      </c>
      <c r="HO170">
        <v>989.1609999999999</v>
      </c>
      <c r="HP170">
        <v>12.9419</v>
      </c>
      <c r="HQ170">
        <v>100.502</v>
      </c>
      <c r="HR170">
        <v>100.5</v>
      </c>
    </row>
    <row r="171" spans="1:226">
      <c r="A171">
        <v>155</v>
      </c>
      <c r="B171">
        <v>1663339883.1</v>
      </c>
      <c r="C171">
        <v>2141.599999904633</v>
      </c>
      <c r="D171" t="s">
        <v>669</v>
      </c>
      <c r="E171" t="s">
        <v>670</v>
      </c>
      <c r="F171">
        <v>5</v>
      </c>
      <c r="G171" t="s">
        <v>552</v>
      </c>
      <c r="H171" t="s">
        <v>354</v>
      </c>
      <c r="I171">
        <v>1663339875.6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989.8256281579226</v>
      </c>
      <c r="AK171">
        <v>951.7717454545456</v>
      </c>
      <c r="AL171">
        <v>3.387443359650105</v>
      </c>
      <c r="AM171">
        <v>64.86548912729531</v>
      </c>
      <c r="AN171">
        <f>(AP171 - AO171 + BO171*1E3/(8.314*(BQ171+273.15)) * AR171/BN171 * AQ171) * BN171/(100*BB171) * 1000/(1000 - AP171)</f>
        <v>0</v>
      </c>
      <c r="AO171">
        <v>12.9183076298647</v>
      </c>
      <c r="AP171">
        <v>19.83422484848484</v>
      </c>
      <c r="AQ171">
        <v>-0.003002830922548332</v>
      </c>
      <c r="AR171">
        <v>86.97721277102714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1663339875.6</v>
      </c>
      <c r="BH171">
        <v>909.575962962963</v>
      </c>
      <c r="BI171">
        <v>961.4211481481481</v>
      </c>
      <c r="BJ171">
        <v>19.86276296296296</v>
      </c>
      <c r="BK171">
        <v>12.9494</v>
      </c>
      <c r="BL171">
        <v>914.8773333333332</v>
      </c>
      <c r="BM171">
        <v>20.02737407407407</v>
      </c>
      <c r="BN171">
        <v>500.0634444444445</v>
      </c>
      <c r="BO171">
        <v>90.71558888888887</v>
      </c>
      <c r="BP171">
        <v>0.09999807037037035</v>
      </c>
      <c r="BQ171">
        <v>27.08656666666666</v>
      </c>
      <c r="BR171">
        <v>26.51095555555556</v>
      </c>
      <c r="BS171">
        <v>999.9000000000001</v>
      </c>
      <c r="BT171">
        <v>0</v>
      </c>
      <c r="BU171">
        <v>0</v>
      </c>
      <c r="BV171">
        <v>10009.95666666667</v>
      </c>
      <c r="BW171">
        <v>0</v>
      </c>
      <c r="BX171">
        <v>437.6617777777777</v>
      </c>
      <c r="BY171">
        <v>-51.84503703703703</v>
      </c>
      <c r="BZ171">
        <v>928.0085925925928</v>
      </c>
      <c r="CA171">
        <v>974.0336666666667</v>
      </c>
      <c r="CB171">
        <v>6.913357407407407</v>
      </c>
      <c r="CC171">
        <v>961.4211481481481</v>
      </c>
      <c r="CD171">
        <v>12.9494</v>
      </c>
      <c r="CE171">
        <v>1.801861851851852</v>
      </c>
      <c r="CF171">
        <v>1.174711851851852</v>
      </c>
      <c r="CG171">
        <v>15.80293703703703</v>
      </c>
      <c r="CH171">
        <v>9.284814074074074</v>
      </c>
      <c r="CI171">
        <v>1500.002222222222</v>
      </c>
      <c r="CJ171">
        <v>0.9730068888888889</v>
      </c>
      <c r="CK171">
        <v>0.0269933</v>
      </c>
      <c r="CL171">
        <v>0</v>
      </c>
      <c r="CM171">
        <v>2.332662962962963</v>
      </c>
      <c r="CN171">
        <v>0</v>
      </c>
      <c r="CO171">
        <v>9095.488518518519</v>
      </c>
      <c r="CP171">
        <v>12533.41481481481</v>
      </c>
      <c r="CQ171">
        <v>36.687</v>
      </c>
      <c r="CR171">
        <v>38.437</v>
      </c>
      <c r="CS171">
        <v>37.187</v>
      </c>
      <c r="CT171">
        <v>37.65714814814815</v>
      </c>
      <c r="CU171">
        <v>36.27296296296296</v>
      </c>
      <c r="CV171">
        <v>1459.511851851852</v>
      </c>
      <c r="CW171">
        <v>40.49037037037037</v>
      </c>
      <c r="CX171">
        <v>0</v>
      </c>
      <c r="CY171">
        <v>1663339883</v>
      </c>
      <c r="CZ171">
        <v>0</v>
      </c>
      <c r="DA171">
        <v>0</v>
      </c>
      <c r="DB171" t="s">
        <v>356</v>
      </c>
      <c r="DC171">
        <v>1662142938.1</v>
      </c>
      <c r="DD171">
        <v>1662142938.1</v>
      </c>
      <c r="DE171">
        <v>0</v>
      </c>
      <c r="DF171">
        <v>0.077</v>
      </c>
      <c r="DG171">
        <v>-0.133</v>
      </c>
      <c r="DH171">
        <v>-3.393</v>
      </c>
      <c r="DI171">
        <v>-0.24</v>
      </c>
      <c r="DJ171">
        <v>419</v>
      </c>
      <c r="DK171">
        <v>24</v>
      </c>
      <c r="DL171">
        <v>0.26</v>
      </c>
      <c r="DM171">
        <v>0.23</v>
      </c>
      <c r="DN171">
        <v>-51.83858048780487</v>
      </c>
      <c r="DO171">
        <v>-0.2809421602786488</v>
      </c>
      <c r="DP171">
        <v>0.07058737266855758</v>
      </c>
      <c r="DQ171">
        <v>0</v>
      </c>
      <c r="DR171">
        <v>6.897254634146342</v>
      </c>
      <c r="DS171">
        <v>0.2832397212543628</v>
      </c>
      <c r="DT171">
        <v>0.03311086580900971</v>
      </c>
      <c r="DU171">
        <v>0</v>
      </c>
      <c r="DV171">
        <v>0</v>
      </c>
      <c r="DW171">
        <v>2</v>
      </c>
      <c r="DX171" t="s">
        <v>363</v>
      </c>
      <c r="DY171">
        <v>2.98065</v>
      </c>
      <c r="DZ171">
        <v>2.71563</v>
      </c>
      <c r="EA171">
        <v>0.165521</v>
      </c>
      <c r="EB171">
        <v>0.169023</v>
      </c>
      <c r="EC171">
        <v>0.0940898</v>
      </c>
      <c r="ED171">
        <v>0.067611</v>
      </c>
      <c r="EE171">
        <v>26364.8</v>
      </c>
      <c r="EF171">
        <v>26382.6</v>
      </c>
      <c r="EG171">
        <v>29378</v>
      </c>
      <c r="EH171">
        <v>29372.2</v>
      </c>
      <c r="EI171">
        <v>35287</v>
      </c>
      <c r="EJ171">
        <v>36402.1</v>
      </c>
      <c r="EK171">
        <v>41407.3</v>
      </c>
      <c r="EL171">
        <v>41838.1</v>
      </c>
      <c r="EM171">
        <v>1.9527</v>
      </c>
      <c r="EN171">
        <v>1.8416</v>
      </c>
      <c r="EO171">
        <v>0.0141039</v>
      </c>
      <c r="EP171">
        <v>0</v>
      </c>
      <c r="EQ171">
        <v>26.287</v>
      </c>
      <c r="ER171">
        <v>999.9</v>
      </c>
      <c r="ES171">
        <v>55.2</v>
      </c>
      <c r="ET171">
        <v>31.8</v>
      </c>
      <c r="EU171">
        <v>28.7272</v>
      </c>
      <c r="EV171">
        <v>63.3692</v>
      </c>
      <c r="EW171">
        <v>34.4792</v>
      </c>
      <c r="EX171">
        <v>1</v>
      </c>
      <c r="EY171">
        <v>0.0969995</v>
      </c>
      <c r="EZ171">
        <v>1.07553</v>
      </c>
      <c r="FA171">
        <v>20.3866</v>
      </c>
      <c r="FB171">
        <v>5.21519</v>
      </c>
      <c r="FC171">
        <v>12.0099</v>
      </c>
      <c r="FD171">
        <v>4.9884</v>
      </c>
      <c r="FE171">
        <v>3.28805</v>
      </c>
      <c r="FF171">
        <v>9999</v>
      </c>
      <c r="FG171">
        <v>9999</v>
      </c>
      <c r="FH171">
        <v>9999</v>
      </c>
      <c r="FI171">
        <v>234.4</v>
      </c>
      <c r="FJ171">
        <v>1.86722</v>
      </c>
      <c r="FK171">
        <v>1.86633</v>
      </c>
      <c r="FL171">
        <v>1.86569</v>
      </c>
      <c r="FM171">
        <v>1.86569</v>
      </c>
      <c r="FN171">
        <v>1.86752</v>
      </c>
      <c r="FO171">
        <v>1.86999</v>
      </c>
      <c r="FP171">
        <v>1.86862</v>
      </c>
      <c r="FQ171">
        <v>1.87012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-5.374</v>
      </c>
      <c r="GF171">
        <v>-0.1649</v>
      </c>
      <c r="GG171">
        <v>-2.195102806586654</v>
      </c>
      <c r="GH171">
        <v>-0.004122691595359968</v>
      </c>
      <c r="GI171">
        <v>1.072409145259099E-06</v>
      </c>
      <c r="GJ171">
        <v>-3.02996143763856E-10</v>
      </c>
      <c r="GK171">
        <v>-0.2199643628225807</v>
      </c>
      <c r="GL171">
        <v>-0.007501815610006822</v>
      </c>
      <c r="GM171">
        <v>0.0006897476983249637</v>
      </c>
      <c r="GN171">
        <v>-8.847485469147719E-06</v>
      </c>
      <c r="GO171">
        <v>3</v>
      </c>
      <c r="GP171">
        <v>2326</v>
      </c>
      <c r="GQ171">
        <v>1</v>
      </c>
      <c r="GR171">
        <v>31</v>
      </c>
      <c r="GS171">
        <v>19949.1</v>
      </c>
      <c r="GT171">
        <v>19949.1</v>
      </c>
      <c r="GU171">
        <v>2.07275</v>
      </c>
      <c r="GV171">
        <v>2.21069</v>
      </c>
      <c r="GW171">
        <v>1.39648</v>
      </c>
      <c r="GX171">
        <v>2.35229</v>
      </c>
      <c r="GY171">
        <v>1.49536</v>
      </c>
      <c r="GZ171">
        <v>2.38037</v>
      </c>
      <c r="HA171">
        <v>35.7078</v>
      </c>
      <c r="HB171">
        <v>15.7081</v>
      </c>
      <c r="HC171">
        <v>18</v>
      </c>
      <c r="HD171">
        <v>534.688</v>
      </c>
      <c r="HE171">
        <v>419.241</v>
      </c>
      <c r="HF171">
        <v>25.0004</v>
      </c>
      <c r="HG171">
        <v>28.6714</v>
      </c>
      <c r="HH171">
        <v>30.0004</v>
      </c>
      <c r="HI171">
        <v>28.6095</v>
      </c>
      <c r="HJ171">
        <v>28.5509</v>
      </c>
      <c r="HK171">
        <v>41.4967</v>
      </c>
      <c r="HL171">
        <v>51.3253</v>
      </c>
      <c r="HM171">
        <v>0</v>
      </c>
      <c r="HN171">
        <v>25</v>
      </c>
      <c r="HO171">
        <v>1009.2</v>
      </c>
      <c r="HP171">
        <v>12.9419</v>
      </c>
      <c r="HQ171">
        <v>100.5</v>
      </c>
      <c r="HR171">
        <v>100.499</v>
      </c>
    </row>
    <row r="172" spans="1:226">
      <c r="A172">
        <v>156</v>
      </c>
      <c r="B172">
        <v>1663339888.1</v>
      </c>
      <c r="C172">
        <v>2146.599999904633</v>
      </c>
      <c r="D172" t="s">
        <v>671</v>
      </c>
      <c r="E172" t="s">
        <v>672</v>
      </c>
      <c r="F172">
        <v>5</v>
      </c>
      <c r="G172" t="s">
        <v>552</v>
      </c>
      <c r="H172" t="s">
        <v>354</v>
      </c>
      <c r="I172">
        <v>1663339880.314285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1006.720236125195</v>
      </c>
      <c r="AK172">
        <v>968.753</v>
      </c>
      <c r="AL172">
        <v>3.394649413999907</v>
      </c>
      <c r="AM172">
        <v>64.86548912729531</v>
      </c>
      <c r="AN172">
        <f>(AP172 - AO172 + BO172*1E3/(8.314*(BQ172+273.15)) * AR172/BN172 * AQ172) * BN172/(100*BB172) * 1000/(1000 - AP172)</f>
        <v>0</v>
      </c>
      <c r="AO172">
        <v>12.92004639911021</v>
      </c>
      <c r="AP172">
        <v>19.82716545454545</v>
      </c>
      <c r="AQ172">
        <v>-0.0004375880613487414</v>
      </c>
      <c r="AR172">
        <v>86.97721277102714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1663339880.314285</v>
      </c>
      <c r="BH172">
        <v>925.290642857143</v>
      </c>
      <c r="BI172">
        <v>977.2016428571429</v>
      </c>
      <c r="BJ172">
        <v>19.84627142857143</v>
      </c>
      <c r="BK172">
        <v>12.92336785714286</v>
      </c>
      <c r="BL172">
        <v>930.6379999999999</v>
      </c>
      <c r="BM172">
        <v>20.01104285714286</v>
      </c>
      <c r="BN172">
        <v>500.0576428571429</v>
      </c>
      <c r="BO172">
        <v>90.71546428571426</v>
      </c>
      <c r="BP172">
        <v>0.09999917142857143</v>
      </c>
      <c r="BQ172">
        <v>27.09201428571428</v>
      </c>
      <c r="BR172">
        <v>26.51370357142858</v>
      </c>
      <c r="BS172">
        <v>999.9000000000002</v>
      </c>
      <c r="BT172">
        <v>0</v>
      </c>
      <c r="BU172">
        <v>0</v>
      </c>
      <c r="BV172">
        <v>10009.50964285714</v>
      </c>
      <c r="BW172">
        <v>0</v>
      </c>
      <c r="BX172">
        <v>438.7429285714285</v>
      </c>
      <c r="BY172">
        <v>-51.91096428571429</v>
      </c>
      <c r="BZ172">
        <v>944.0257857142857</v>
      </c>
      <c r="CA172">
        <v>989.9960714285716</v>
      </c>
      <c r="CB172">
        <v>6.922904642857145</v>
      </c>
      <c r="CC172">
        <v>977.2016428571429</v>
      </c>
      <c r="CD172">
        <v>12.92336785714286</v>
      </c>
      <c r="CE172">
        <v>1.800363571428572</v>
      </c>
      <c r="CF172">
        <v>1.172348571428572</v>
      </c>
      <c r="CG172">
        <v>15.78994285714286</v>
      </c>
      <c r="CH172">
        <v>9.254970357142858</v>
      </c>
      <c r="CI172">
        <v>1500.017499999999</v>
      </c>
      <c r="CJ172">
        <v>0.9730073571428571</v>
      </c>
      <c r="CK172">
        <v>0.02699287857142857</v>
      </c>
      <c r="CL172">
        <v>0</v>
      </c>
      <c r="CM172">
        <v>2.274332142857143</v>
      </c>
      <c r="CN172">
        <v>0</v>
      </c>
      <c r="CO172">
        <v>9094.596785714286</v>
      </c>
      <c r="CP172">
        <v>12533.55</v>
      </c>
      <c r="CQ172">
        <v>36.687</v>
      </c>
      <c r="CR172">
        <v>38.437</v>
      </c>
      <c r="CS172">
        <v>37.187</v>
      </c>
      <c r="CT172">
        <v>37.65821428571429</v>
      </c>
      <c r="CU172">
        <v>36.2655</v>
      </c>
      <c r="CV172">
        <v>1459.527142857143</v>
      </c>
      <c r="CW172">
        <v>40.49035714285714</v>
      </c>
      <c r="CX172">
        <v>0</v>
      </c>
      <c r="CY172">
        <v>1663339887.8</v>
      </c>
      <c r="CZ172">
        <v>0</v>
      </c>
      <c r="DA172">
        <v>0</v>
      </c>
      <c r="DB172" t="s">
        <v>356</v>
      </c>
      <c r="DC172">
        <v>1662142938.1</v>
      </c>
      <c r="DD172">
        <v>1662142938.1</v>
      </c>
      <c r="DE172">
        <v>0</v>
      </c>
      <c r="DF172">
        <v>0.077</v>
      </c>
      <c r="DG172">
        <v>-0.133</v>
      </c>
      <c r="DH172">
        <v>-3.393</v>
      </c>
      <c r="DI172">
        <v>-0.24</v>
      </c>
      <c r="DJ172">
        <v>419</v>
      </c>
      <c r="DK172">
        <v>24</v>
      </c>
      <c r="DL172">
        <v>0.26</v>
      </c>
      <c r="DM172">
        <v>0.23</v>
      </c>
      <c r="DN172">
        <v>-51.87648249999999</v>
      </c>
      <c r="DO172">
        <v>-0.72961688555329</v>
      </c>
      <c r="DP172">
        <v>0.09658914764998167</v>
      </c>
      <c r="DQ172">
        <v>0</v>
      </c>
      <c r="DR172">
        <v>6.910530750000001</v>
      </c>
      <c r="DS172">
        <v>0.1217064540337517</v>
      </c>
      <c r="DT172">
        <v>0.0261021163306254</v>
      </c>
      <c r="DU172">
        <v>0</v>
      </c>
      <c r="DV172">
        <v>0</v>
      </c>
      <c r="DW172">
        <v>2</v>
      </c>
      <c r="DX172" t="s">
        <v>363</v>
      </c>
      <c r="DY172">
        <v>2.98054</v>
      </c>
      <c r="DZ172">
        <v>2.71565</v>
      </c>
      <c r="EA172">
        <v>0.16742</v>
      </c>
      <c r="EB172">
        <v>0.170881</v>
      </c>
      <c r="EC172">
        <v>0.0940681</v>
      </c>
      <c r="ED172">
        <v>0.06762509999999999</v>
      </c>
      <c r="EE172">
        <v>26304.6</v>
      </c>
      <c r="EF172">
        <v>26323.7</v>
      </c>
      <c r="EG172">
        <v>29377.8</v>
      </c>
      <c r="EH172">
        <v>29372.3</v>
      </c>
      <c r="EI172">
        <v>35287.5</v>
      </c>
      <c r="EJ172">
        <v>36402</v>
      </c>
      <c r="EK172">
        <v>41406.9</v>
      </c>
      <c r="EL172">
        <v>41838.6</v>
      </c>
      <c r="EM172">
        <v>1.95252</v>
      </c>
      <c r="EN172">
        <v>1.84155</v>
      </c>
      <c r="EO172">
        <v>0.0140779</v>
      </c>
      <c r="EP172">
        <v>0</v>
      </c>
      <c r="EQ172">
        <v>26.2932</v>
      </c>
      <c r="ER172">
        <v>999.9</v>
      </c>
      <c r="ES172">
        <v>55.2</v>
      </c>
      <c r="ET172">
        <v>31.8</v>
      </c>
      <c r="EU172">
        <v>28.7282</v>
      </c>
      <c r="EV172">
        <v>63.2892</v>
      </c>
      <c r="EW172">
        <v>34.2829</v>
      </c>
      <c r="EX172">
        <v>1</v>
      </c>
      <c r="EY172">
        <v>0.09731960000000001</v>
      </c>
      <c r="EZ172">
        <v>1.07834</v>
      </c>
      <c r="FA172">
        <v>20.3866</v>
      </c>
      <c r="FB172">
        <v>5.21534</v>
      </c>
      <c r="FC172">
        <v>12.0099</v>
      </c>
      <c r="FD172">
        <v>4.9885</v>
      </c>
      <c r="FE172">
        <v>3.288</v>
      </c>
      <c r="FF172">
        <v>9999</v>
      </c>
      <c r="FG172">
        <v>9999</v>
      </c>
      <c r="FH172">
        <v>9999</v>
      </c>
      <c r="FI172">
        <v>234.4</v>
      </c>
      <c r="FJ172">
        <v>1.86723</v>
      </c>
      <c r="FK172">
        <v>1.86631</v>
      </c>
      <c r="FL172">
        <v>1.86571</v>
      </c>
      <c r="FM172">
        <v>1.86569</v>
      </c>
      <c r="FN172">
        <v>1.86752</v>
      </c>
      <c r="FO172">
        <v>1.86998</v>
      </c>
      <c r="FP172">
        <v>1.86862</v>
      </c>
      <c r="FQ172">
        <v>1.87012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-5.423</v>
      </c>
      <c r="GF172">
        <v>-0.1649</v>
      </c>
      <c r="GG172">
        <v>-2.195102806586654</v>
      </c>
      <c r="GH172">
        <v>-0.004122691595359968</v>
      </c>
      <c r="GI172">
        <v>1.072409145259099E-06</v>
      </c>
      <c r="GJ172">
        <v>-3.02996143763856E-10</v>
      </c>
      <c r="GK172">
        <v>-0.2199643628225807</v>
      </c>
      <c r="GL172">
        <v>-0.007501815610006822</v>
      </c>
      <c r="GM172">
        <v>0.0006897476983249637</v>
      </c>
      <c r="GN172">
        <v>-8.847485469147719E-06</v>
      </c>
      <c r="GO172">
        <v>3</v>
      </c>
      <c r="GP172">
        <v>2326</v>
      </c>
      <c r="GQ172">
        <v>1</v>
      </c>
      <c r="GR172">
        <v>31</v>
      </c>
      <c r="GS172">
        <v>19949.2</v>
      </c>
      <c r="GT172">
        <v>19949.2</v>
      </c>
      <c r="GU172">
        <v>2.10205</v>
      </c>
      <c r="GV172">
        <v>2.21191</v>
      </c>
      <c r="GW172">
        <v>1.39648</v>
      </c>
      <c r="GX172">
        <v>2.35352</v>
      </c>
      <c r="GY172">
        <v>1.49536</v>
      </c>
      <c r="GZ172">
        <v>2.33643</v>
      </c>
      <c r="HA172">
        <v>35.7078</v>
      </c>
      <c r="HB172">
        <v>15.6993</v>
      </c>
      <c r="HC172">
        <v>18</v>
      </c>
      <c r="HD172">
        <v>534.602</v>
      </c>
      <c r="HE172">
        <v>419.238</v>
      </c>
      <c r="HF172">
        <v>25.0005</v>
      </c>
      <c r="HG172">
        <v>28.6746</v>
      </c>
      <c r="HH172">
        <v>30.0003</v>
      </c>
      <c r="HI172">
        <v>28.6132</v>
      </c>
      <c r="HJ172">
        <v>28.5546</v>
      </c>
      <c r="HK172">
        <v>42.0902</v>
      </c>
      <c r="HL172">
        <v>51.3253</v>
      </c>
      <c r="HM172">
        <v>0</v>
      </c>
      <c r="HN172">
        <v>25</v>
      </c>
      <c r="HO172">
        <v>1022.57</v>
      </c>
      <c r="HP172">
        <v>12.9419</v>
      </c>
      <c r="HQ172">
        <v>100.499</v>
      </c>
      <c r="HR172">
        <v>100.499</v>
      </c>
    </row>
    <row r="173" spans="1:226">
      <c r="A173">
        <v>157</v>
      </c>
      <c r="B173">
        <v>1663339893.1</v>
      </c>
      <c r="C173">
        <v>2151.599999904633</v>
      </c>
      <c r="D173" t="s">
        <v>673</v>
      </c>
      <c r="E173" t="s">
        <v>674</v>
      </c>
      <c r="F173">
        <v>5</v>
      </c>
      <c r="G173" t="s">
        <v>552</v>
      </c>
      <c r="H173" t="s">
        <v>354</v>
      </c>
      <c r="I173">
        <v>1663339885.6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1023.750429950357</v>
      </c>
      <c r="AK173">
        <v>985.8326787878786</v>
      </c>
      <c r="AL173">
        <v>3.4256087121178</v>
      </c>
      <c r="AM173">
        <v>64.86548912729531</v>
      </c>
      <c r="AN173">
        <f>(AP173 - AO173 + BO173*1E3/(8.314*(BQ173+273.15)) * AR173/BN173 * AQ173) * BN173/(100*BB173) * 1000/(1000 - AP173)</f>
        <v>0</v>
      </c>
      <c r="AO173">
        <v>12.9239186256998</v>
      </c>
      <c r="AP173">
        <v>19.82138666666667</v>
      </c>
      <c r="AQ173">
        <v>-0.0002973311020989314</v>
      </c>
      <c r="AR173">
        <v>86.97721277102714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1663339885.6</v>
      </c>
      <c r="BH173">
        <v>942.9015555555557</v>
      </c>
      <c r="BI173">
        <v>994.927962962963</v>
      </c>
      <c r="BJ173">
        <v>19.83074074074074</v>
      </c>
      <c r="BK173">
        <v>12.9212962962963</v>
      </c>
      <c r="BL173">
        <v>948.3002962962963</v>
      </c>
      <c r="BM173">
        <v>19.99566296296296</v>
      </c>
      <c r="BN173">
        <v>500.0703703703704</v>
      </c>
      <c r="BO173">
        <v>90.71527777777777</v>
      </c>
      <c r="BP173">
        <v>0.1000290333333333</v>
      </c>
      <c r="BQ173">
        <v>27.0986925925926</v>
      </c>
      <c r="BR173">
        <v>26.52015185185185</v>
      </c>
      <c r="BS173">
        <v>999.9000000000001</v>
      </c>
      <c r="BT173">
        <v>0</v>
      </c>
      <c r="BU173">
        <v>0</v>
      </c>
      <c r="BV173">
        <v>10001.73962962963</v>
      </c>
      <c r="BW173">
        <v>0</v>
      </c>
      <c r="BX173">
        <v>442.8884074074074</v>
      </c>
      <c r="BY173">
        <v>-52.02658518518519</v>
      </c>
      <c r="BZ173">
        <v>961.978185185185</v>
      </c>
      <c r="CA173">
        <v>1007.952</v>
      </c>
      <c r="CB173">
        <v>6.909442592592593</v>
      </c>
      <c r="CC173">
        <v>994.927962962963</v>
      </c>
      <c r="CD173">
        <v>12.9212962962963</v>
      </c>
      <c r="CE173">
        <v>1.798951481481482</v>
      </c>
      <c r="CF173">
        <v>1.172158148148148</v>
      </c>
      <c r="CG173">
        <v>15.77768148148148</v>
      </c>
      <c r="CH173">
        <v>9.25256962962963</v>
      </c>
      <c r="CI173">
        <v>1499.99925925926</v>
      </c>
      <c r="CJ173">
        <v>0.9730073333333332</v>
      </c>
      <c r="CK173">
        <v>0.0269929</v>
      </c>
      <c r="CL173">
        <v>0</v>
      </c>
      <c r="CM173">
        <v>2.316692592592593</v>
      </c>
      <c r="CN173">
        <v>0</v>
      </c>
      <c r="CO173">
        <v>9091.352592592595</v>
      </c>
      <c r="CP173">
        <v>12533.4037037037</v>
      </c>
      <c r="CQ173">
        <v>36.687</v>
      </c>
      <c r="CR173">
        <v>38.437</v>
      </c>
      <c r="CS173">
        <v>37.187</v>
      </c>
      <c r="CT173">
        <v>37.67092592592592</v>
      </c>
      <c r="CU173">
        <v>36.25459259259259</v>
      </c>
      <c r="CV173">
        <v>1459.509259259259</v>
      </c>
      <c r="CW173">
        <v>40.49</v>
      </c>
      <c r="CX173">
        <v>0</v>
      </c>
      <c r="CY173">
        <v>1663339893.2</v>
      </c>
      <c r="CZ173">
        <v>0</v>
      </c>
      <c r="DA173">
        <v>0</v>
      </c>
      <c r="DB173" t="s">
        <v>356</v>
      </c>
      <c r="DC173">
        <v>1662142938.1</v>
      </c>
      <c r="DD173">
        <v>1662142938.1</v>
      </c>
      <c r="DE173">
        <v>0</v>
      </c>
      <c r="DF173">
        <v>0.077</v>
      </c>
      <c r="DG173">
        <v>-0.133</v>
      </c>
      <c r="DH173">
        <v>-3.393</v>
      </c>
      <c r="DI173">
        <v>-0.24</v>
      </c>
      <c r="DJ173">
        <v>419</v>
      </c>
      <c r="DK173">
        <v>24</v>
      </c>
      <c r="DL173">
        <v>0.26</v>
      </c>
      <c r="DM173">
        <v>0.23</v>
      </c>
      <c r="DN173">
        <v>-51.96351707317073</v>
      </c>
      <c r="DO173">
        <v>-1.168241811846661</v>
      </c>
      <c r="DP173">
        <v>0.1326759409925659</v>
      </c>
      <c r="DQ173">
        <v>0</v>
      </c>
      <c r="DR173">
        <v>6.917111463414635</v>
      </c>
      <c r="DS173">
        <v>-0.1421757491289216</v>
      </c>
      <c r="DT173">
        <v>0.01543949158157226</v>
      </c>
      <c r="DU173">
        <v>0</v>
      </c>
      <c r="DV173">
        <v>0</v>
      </c>
      <c r="DW173">
        <v>2</v>
      </c>
      <c r="DX173" t="s">
        <v>363</v>
      </c>
      <c r="DY173">
        <v>2.9804</v>
      </c>
      <c r="DZ173">
        <v>2.71557</v>
      </c>
      <c r="EA173">
        <v>0.169314</v>
      </c>
      <c r="EB173">
        <v>0.172715</v>
      </c>
      <c r="EC173">
        <v>0.0940535</v>
      </c>
      <c r="ED173">
        <v>0.0676402</v>
      </c>
      <c r="EE173">
        <v>26245.2</v>
      </c>
      <c r="EF173">
        <v>26265.3</v>
      </c>
      <c r="EG173">
        <v>29378.4</v>
      </c>
      <c r="EH173">
        <v>29372.2</v>
      </c>
      <c r="EI173">
        <v>35288.6</v>
      </c>
      <c r="EJ173">
        <v>36400.9</v>
      </c>
      <c r="EK173">
        <v>41407.5</v>
      </c>
      <c r="EL173">
        <v>41838</v>
      </c>
      <c r="EM173">
        <v>1.95238</v>
      </c>
      <c r="EN173">
        <v>1.84153</v>
      </c>
      <c r="EO173">
        <v>0.0138506</v>
      </c>
      <c r="EP173">
        <v>0</v>
      </c>
      <c r="EQ173">
        <v>26.2992</v>
      </c>
      <c r="ER173">
        <v>999.9</v>
      </c>
      <c r="ES173">
        <v>55.2</v>
      </c>
      <c r="ET173">
        <v>31.8</v>
      </c>
      <c r="EU173">
        <v>28.729</v>
      </c>
      <c r="EV173">
        <v>63.4792</v>
      </c>
      <c r="EW173">
        <v>34.6955</v>
      </c>
      <c r="EX173">
        <v>1</v>
      </c>
      <c r="EY173">
        <v>0.09755079999999999</v>
      </c>
      <c r="EZ173">
        <v>1.08099</v>
      </c>
      <c r="FA173">
        <v>20.3864</v>
      </c>
      <c r="FB173">
        <v>5.21549</v>
      </c>
      <c r="FC173">
        <v>12.0099</v>
      </c>
      <c r="FD173">
        <v>4.98875</v>
      </c>
      <c r="FE173">
        <v>3.28808</v>
      </c>
      <c r="FF173">
        <v>9999</v>
      </c>
      <c r="FG173">
        <v>9999</v>
      </c>
      <c r="FH173">
        <v>9999</v>
      </c>
      <c r="FI173">
        <v>234.4</v>
      </c>
      <c r="FJ173">
        <v>1.86724</v>
      </c>
      <c r="FK173">
        <v>1.86632</v>
      </c>
      <c r="FL173">
        <v>1.86569</v>
      </c>
      <c r="FM173">
        <v>1.86569</v>
      </c>
      <c r="FN173">
        <v>1.86752</v>
      </c>
      <c r="FO173">
        <v>1.86998</v>
      </c>
      <c r="FP173">
        <v>1.86861</v>
      </c>
      <c r="FQ173">
        <v>1.87012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-5.472</v>
      </c>
      <c r="GF173">
        <v>-0.165</v>
      </c>
      <c r="GG173">
        <v>-2.195102806586654</v>
      </c>
      <c r="GH173">
        <v>-0.004122691595359968</v>
      </c>
      <c r="GI173">
        <v>1.072409145259099E-06</v>
      </c>
      <c r="GJ173">
        <v>-3.02996143763856E-10</v>
      </c>
      <c r="GK173">
        <v>-0.2199643628225807</v>
      </c>
      <c r="GL173">
        <v>-0.007501815610006822</v>
      </c>
      <c r="GM173">
        <v>0.0006897476983249637</v>
      </c>
      <c r="GN173">
        <v>-8.847485469147719E-06</v>
      </c>
      <c r="GO173">
        <v>3</v>
      </c>
      <c r="GP173">
        <v>2326</v>
      </c>
      <c r="GQ173">
        <v>1</v>
      </c>
      <c r="GR173">
        <v>31</v>
      </c>
      <c r="GS173">
        <v>19949.2</v>
      </c>
      <c r="GT173">
        <v>19949.2</v>
      </c>
      <c r="GU173">
        <v>2.12891</v>
      </c>
      <c r="GV173">
        <v>2.21313</v>
      </c>
      <c r="GW173">
        <v>1.39648</v>
      </c>
      <c r="GX173">
        <v>2.35352</v>
      </c>
      <c r="GY173">
        <v>1.49536</v>
      </c>
      <c r="GZ173">
        <v>2.33643</v>
      </c>
      <c r="HA173">
        <v>35.7078</v>
      </c>
      <c r="HB173">
        <v>15.6993</v>
      </c>
      <c r="HC173">
        <v>18</v>
      </c>
      <c r="HD173">
        <v>534.527</v>
      </c>
      <c r="HE173">
        <v>419.248</v>
      </c>
      <c r="HF173">
        <v>25.0005</v>
      </c>
      <c r="HG173">
        <v>28.6781</v>
      </c>
      <c r="HH173">
        <v>30.0003</v>
      </c>
      <c r="HI173">
        <v>28.6162</v>
      </c>
      <c r="HJ173">
        <v>28.5581</v>
      </c>
      <c r="HK173">
        <v>42.6053</v>
      </c>
      <c r="HL173">
        <v>51.3253</v>
      </c>
      <c r="HM173">
        <v>0</v>
      </c>
      <c r="HN173">
        <v>25</v>
      </c>
      <c r="HO173">
        <v>1042.61</v>
      </c>
      <c r="HP173">
        <v>12.9419</v>
      </c>
      <c r="HQ173">
        <v>100.501</v>
      </c>
      <c r="HR173">
        <v>100.498</v>
      </c>
    </row>
    <row r="174" spans="1:226">
      <c r="A174">
        <v>158</v>
      </c>
      <c r="B174">
        <v>1663339898.1</v>
      </c>
      <c r="C174">
        <v>2156.599999904633</v>
      </c>
      <c r="D174" t="s">
        <v>675</v>
      </c>
      <c r="E174" t="s">
        <v>676</v>
      </c>
      <c r="F174">
        <v>5</v>
      </c>
      <c r="G174" t="s">
        <v>552</v>
      </c>
      <c r="H174" t="s">
        <v>354</v>
      </c>
      <c r="I174">
        <v>1663339890.314285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1040.705310733691</v>
      </c>
      <c r="AK174">
        <v>1002.813248484848</v>
      </c>
      <c r="AL174">
        <v>3.402535533584218</v>
      </c>
      <c r="AM174">
        <v>64.86548912729531</v>
      </c>
      <c r="AN174">
        <f>(AP174 - AO174 + BO174*1E3/(8.314*(BQ174+273.15)) * AR174/BN174 * AQ174) * BN174/(100*BB174) * 1000/(1000 - AP174)</f>
        <v>0</v>
      </c>
      <c r="AO174">
        <v>12.92725550142737</v>
      </c>
      <c r="AP174">
        <v>19.82013212121211</v>
      </c>
      <c r="AQ174">
        <v>2.316184208243507E-05</v>
      </c>
      <c r="AR174">
        <v>86.97721277102714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1663339890.314285</v>
      </c>
      <c r="BH174">
        <v>958.6195714285715</v>
      </c>
      <c r="BI174">
        <v>1010.72175</v>
      </c>
      <c r="BJ174">
        <v>19.82494285714285</v>
      </c>
      <c r="BK174">
        <v>12.92419285714286</v>
      </c>
      <c r="BL174">
        <v>964.064</v>
      </c>
      <c r="BM174">
        <v>19.98991785714285</v>
      </c>
      <c r="BN174">
        <v>500.0588571428572</v>
      </c>
      <c r="BO174">
        <v>90.71550000000001</v>
      </c>
      <c r="BP174">
        <v>0.09998282142857143</v>
      </c>
      <c r="BQ174">
        <v>27.10440357142857</v>
      </c>
      <c r="BR174">
        <v>26.52475000000001</v>
      </c>
      <c r="BS174">
        <v>999.9000000000002</v>
      </c>
      <c r="BT174">
        <v>0</v>
      </c>
      <c r="BU174">
        <v>0</v>
      </c>
      <c r="BV174">
        <v>9998.952499999999</v>
      </c>
      <c r="BW174">
        <v>0</v>
      </c>
      <c r="BX174">
        <v>441.7193571428571</v>
      </c>
      <c r="BY174">
        <v>-52.10268214285714</v>
      </c>
      <c r="BZ174">
        <v>978.0086785714286</v>
      </c>
      <c r="CA174">
        <v>1023.95575</v>
      </c>
      <c r="CB174">
        <v>6.900747857142856</v>
      </c>
      <c r="CC174">
        <v>1010.72175</v>
      </c>
      <c r="CD174">
        <v>12.92419285714286</v>
      </c>
      <c r="CE174">
        <v>1.798429642857143</v>
      </c>
      <c r="CF174">
        <v>1.172424285714286</v>
      </c>
      <c r="CG174">
        <v>15.77314642857143</v>
      </c>
      <c r="CH174">
        <v>9.255935714285714</v>
      </c>
      <c r="CI174">
        <v>1499.993928571428</v>
      </c>
      <c r="CJ174">
        <v>0.9730073571428571</v>
      </c>
      <c r="CK174">
        <v>0.02699287857142857</v>
      </c>
      <c r="CL174">
        <v>0</v>
      </c>
      <c r="CM174">
        <v>2.313182142857143</v>
      </c>
      <c r="CN174">
        <v>0</v>
      </c>
      <c r="CO174">
        <v>9084.468571428572</v>
      </c>
      <c r="CP174">
        <v>12533.375</v>
      </c>
      <c r="CQ174">
        <v>36.687</v>
      </c>
      <c r="CR174">
        <v>38.43924999999999</v>
      </c>
      <c r="CS174">
        <v>37.187</v>
      </c>
      <c r="CT174">
        <v>37.68035714285714</v>
      </c>
      <c r="CU174">
        <v>36.26107142857143</v>
      </c>
      <c r="CV174">
        <v>1459.503928571429</v>
      </c>
      <c r="CW174">
        <v>40.49</v>
      </c>
      <c r="CX174">
        <v>0</v>
      </c>
      <c r="CY174">
        <v>1663339898</v>
      </c>
      <c r="CZ174">
        <v>0</v>
      </c>
      <c r="DA174">
        <v>0</v>
      </c>
      <c r="DB174" t="s">
        <v>356</v>
      </c>
      <c r="DC174">
        <v>1662142938.1</v>
      </c>
      <c r="DD174">
        <v>1662142938.1</v>
      </c>
      <c r="DE174">
        <v>0</v>
      </c>
      <c r="DF174">
        <v>0.077</v>
      </c>
      <c r="DG174">
        <v>-0.133</v>
      </c>
      <c r="DH174">
        <v>-3.393</v>
      </c>
      <c r="DI174">
        <v>-0.24</v>
      </c>
      <c r="DJ174">
        <v>419</v>
      </c>
      <c r="DK174">
        <v>24</v>
      </c>
      <c r="DL174">
        <v>0.26</v>
      </c>
      <c r="DM174">
        <v>0.23</v>
      </c>
      <c r="DN174">
        <v>-52.03259024390244</v>
      </c>
      <c r="DO174">
        <v>-1.288105923345055</v>
      </c>
      <c r="DP174">
        <v>0.1361030237560879</v>
      </c>
      <c r="DQ174">
        <v>0</v>
      </c>
      <c r="DR174">
        <v>6.909149756097562</v>
      </c>
      <c r="DS174">
        <v>-0.1316483623693391</v>
      </c>
      <c r="DT174">
        <v>0.01347957144281572</v>
      </c>
      <c r="DU174">
        <v>0</v>
      </c>
      <c r="DV174">
        <v>0</v>
      </c>
      <c r="DW174">
        <v>2</v>
      </c>
      <c r="DX174" t="s">
        <v>363</v>
      </c>
      <c r="DY174">
        <v>2.98049</v>
      </c>
      <c r="DZ174">
        <v>2.71567</v>
      </c>
      <c r="EA174">
        <v>0.171185</v>
      </c>
      <c r="EB174">
        <v>0.174522</v>
      </c>
      <c r="EC174">
        <v>0.0940502</v>
      </c>
      <c r="ED174">
        <v>0.0676498</v>
      </c>
      <c r="EE174">
        <v>26186.1</v>
      </c>
      <c r="EF174">
        <v>26207.6</v>
      </c>
      <c r="EG174">
        <v>29378.5</v>
      </c>
      <c r="EH174">
        <v>29371.9</v>
      </c>
      <c r="EI174">
        <v>35289.2</v>
      </c>
      <c r="EJ174">
        <v>36400</v>
      </c>
      <c r="EK174">
        <v>41408</v>
      </c>
      <c r="EL174">
        <v>41837.4</v>
      </c>
      <c r="EM174">
        <v>1.95247</v>
      </c>
      <c r="EN174">
        <v>1.8416</v>
      </c>
      <c r="EO174">
        <v>0.0138134</v>
      </c>
      <c r="EP174">
        <v>0</v>
      </c>
      <c r="EQ174">
        <v>26.3055</v>
      </c>
      <c r="ER174">
        <v>999.9</v>
      </c>
      <c r="ES174">
        <v>55.2</v>
      </c>
      <c r="ET174">
        <v>31.8</v>
      </c>
      <c r="EU174">
        <v>28.729</v>
      </c>
      <c r="EV174">
        <v>63.4292</v>
      </c>
      <c r="EW174">
        <v>34.1907</v>
      </c>
      <c r="EX174">
        <v>1</v>
      </c>
      <c r="EY174">
        <v>0.0978658</v>
      </c>
      <c r="EZ174">
        <v>1.08404</v>
      </c>
      <c r="FA174">
        <v>20.3864</v>
      </c>
      <c r="FB174">
        <v>5.21534</v>
      </c>
      <c r="FC174">
        <v>12.0099</v>
      </c>
      <c r="FD174">
        <v>4.98845</v>
      </c>
      <c r="FE174">
        <v>3.28815</v>
      </c>
      <c r="FF174">
        <v>9999</v>
      </c>
      <c r="FG174">
        <v>9999</v>
      </c>
      <c r="FH174">
        <v>9999</v>
      </c>
      <c r="FI174">
        <v>234.4</v>
      </c>
      <c r="FJ174">
        <v>1.86723</v>
      </c>
      <c r="FK174">
        <v>1.86631</v>
      </c>
      <c r="FL174">
        <v>1.8657</v>
      </c>
      <c r="FM174">
        <v>1.86569</v>
      </c>
      <c r="FN174">
        <v>1.86752</v>
      </c>
      <c r="FO174">
        <v>1.86998</v>
      </c>
      <c r="FP174">
        <v>1.86863</v>
      </c>
      <c r="FQ174">
        <v>1.87012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-5.519</v>
      </c>
      <c r="GF174">
        <v>-0.1651</v>
      </c>
      <c r="GG174">
        <v>-2.195102806586654</v>
      </c>
      <c r="GH174">
        <v>-0.004122691595359968</v>
      </c>
      <c r="GI174">
        <v>1.072409145259099E-06</v>
      </c>
      <c r="GJ174">
        <v>-3.02996143763856E-10</v>
      </c>
      <c r="GK174">
        <v>-0.2199643628225807</v>
      </c>
      <c r="GL174">
        <v>-0.007501815610006822</v>
      </c>
      <c r="GM174">
        <v>0.0006897476983249637</v>
      </c>
      <c r="GN174">
        <v>-8.847485469147719E-06</v>
      </c>
      <c r="GO174">
        <v>3</v>
      </c>
      <c r="GP174">
        <v>2326</v>
      </c>
      <c r="GQ174">
        <v>1</v>
      </c>
      <c r="GR174">
        <v>31</v>
      </c>
      <c r="GS174">
        <v>19949.3</v>
      </c>
      <c r="GT174">
        <v>19949.3</v>
      </c>
      <c r="GU174">
        <v>2.1582</v>
      </c>
      <c r="GV174">
        <v>2.21191</v>
      </c>
      <c r="GW174">
        <v>1.39648</v>
      </c>
      <c r="GX174">
        <v>2.35352</v>
      </c>
      <c r="GY174">
        <v>1.49536</v>
      </c>
      <c r="GZ174">
        <v>2.35107</v>
      </c>
      <c r="HA174">
        <v>35.7078</v>
      </c>
      <c r="HB174">
        <v>15.6993</v>
      </c>
      <c r="HC174">
        <v>18</v>
      </c>
      <c r="HD174">
        <v>534.629</v>
      </c>
      <c r="HE174">
        <v>419.318</v>
      </c>
      <c r="HF174">
        <v>25.0005</v>
      </c>
      <c r="HG174">
        <v>28.6819</v>
      </c>
      <c r="HH174">
        <v>30.0003</v>
      </c>
      <c r="HI174">
        <v>28.6201</v>
      </c>
      <c r="HJ174">
        <v>28.5618</v>
      </c>
      <c r="HK174">
        <v>43.1973</v>
      </c>
      <c r="HL174">
        <v>51.3253</v>
      </c>
      <c r="HM174">
        <v>0</v>
      </c>
      <c r="HN174">
        <v>25</v>
      </c>
      <c r="HO174">
        <v>1055.97</v>
      </c>
      <c r="HP174">
        <v>12.9419</v>
      </c>
      <c r="HQ174">
        <v>100.502</v>
      </c>
      <c r="HR174">
        <v>100.497</v>
      </c>
    </row>
    <row r="175" spans="1:226">
      <c r="A175">
        <v>159</v>
      </c>
      <c r="B175">
        <v>1663339903.1</v>
      </c>
      <c r="C175">
        <v>2161.599999904633</v>
      </c>
      <c r="D175" t="s">
        <v>677</v>
      </c>
      <c r="E175" t="s">
        <v>678</v>
      </c>
      <c r="F175">
        <v>5</v>
      </c>
      <c r="G175" t="s">
        <v>552</v>
      </c>
      <c r="H175" t="s">
        <v>354</v>
      </c>
      <c r="I175">
        <v>1663339895.6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1057.658376345188</v>
      </c>
      <c r="AK175">
        <v>1019.812424242424</v>
      </c>
      <c r="AL175">
        <v>3.395859754471966</v>
      </c>
      <c r="AM175">
        <v>64.86548912729531</v>
      </c>
      <c r="AN175">
        <f>(AP175 - AO175 + BO175*1E3/(8.314*(BQ175+273.15)) * AR175/BN175 * AQ175) * BN175/(100*BB175) * 1000/(1000 - AP175)</f>
        <v>0</v>
      </c>
      <c r="AO175">
        <v>12.9307764213611</v>
      </c>
      <c r="AP175">
        <v>19.81989212121212</v>
      </c>
      <c r="AQ175">
        <v>2.399914684549833E-06</v>
      </c>
      <c r="AR175">
        <v>86.97721277102714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1663339895.6</v>
      </c>
      <c r="BH175">
        <v>976.254148148148</v>
      </c>
      <c r="BI175">
        <v>1028.441851851852</v>
      </c>
      <c r="BJ175">
        <v>19.82164444444444</v>
      </c>
      <c r="BK175">
        <v>12.92795185185185</v>
      </c>
      <c r="BL175">
        <v>981.7498148148147</v>
      </c>
      <c r="BM175">
        <v>19.98665185185185</v>
      </c>
      <c r="BN175">
        <v>500.0598888888889</v>
      </c>
      <c r="BO175">
        <v>90.71645555555554</v>
      </c>
      <c r="BP175">
        <v>0.1000360555555556</v>
      </c>
      <c r="BQ175">
        <v>27.10994074074074</v>
      </c>
      <c r="BR175">
        <v>26.53075925925927</v>
      </c>
      <c r="BS175">
        <v>999.9000000000001</v>
      </c>
      <c r="BT175">
        <v>0</v>
      </c>
      <c r="BU175">
        <v>0</v>
      </c>
      <c r="BV175">
        <v>9994.284074074074</v>
      </c>
      <c r="BW175">
        <v>0</v>
      </c>
      <c r="BX175">
        <v>443.6993333333334</v>
      </c>
      <c r="BY175">
        <v>-52.1881888888889</v>
      </c>
      <c r="BZ175">
        <v>995.9965925925927</v>
      </c>
      <c r="CA175">
        <v>1041.910740740741</v>
      </c>
      <c r="CB175">
        <v>6.893693333333332</v>
      </c>
      <c r="CC175">
        <v>1028.441851851852</v>
      </c>
      <c r="CD175">
        <v>12.92795185185185</v>
      </c>
      <c r="CE175">
        <v>1.79815</v>
      </c>
      <c r="CF175">
        <v>1.172777407407408</v>
      </c>
      <c r="CG175">
        <v>15.77071111111111</v>
      </c>
      <c r="CH175">
        <v>9.260412592592592</v>
      </c>
      <c r="CI175">
        <v>1499.994074074074</v>
      </c>
      <c r="CJ175">
        <v>0.9730073333333332</v>
      </c>
      <c r="CK175">
        <v>0.0269929</v>
      </c>
      <c r="CL175">
        <v>0</v>
      </c>
      <c r="CM175">
        <v>2.319177777777778</v>
      </c>
      <c r="CN175">
        <v>0</v>
      </c>
      <c r="CO175">
        <v>9078.494074074075</v>
      </c>
      <c r="CP175">
        <v>12533.37777777778</v>
      </c>
      <c r="CQ175">
        <v>36.687</v>
      </c>
      <c r="CR175">
        <v>38.44866666666667</v>
      </c>
      <c r="CS175">
        <v>37.187</v>
      </c>
      <c r="CT175">
        <v>37.687</v>
      </c>
      <c r="CU175">
        <v>36.27755555555556</v>
      </c>
      <c r="CV175">
        <v>1459.504074074074</v>
      </c>
      <c r="CW175">
        <v>40.49</v>
      </c>
      <c r="CX175">
        <v>0</v>
      </c>
      <c r="CY175">
        <v>1663339903.4</v>
      </c>
      <c r="CZ175">
        <v>0</v>
      </c>
      <c r="DA175">
        <v>0</v>
      </c>
      <c r="DB175" t="s">
        <v>356</v>
      </c>
      <c r="DC175">
        <v>1662142938.1</v>
      </c>
      <c r="DD175">
        <v>1662142938.1</v>
      </c>
      <c r="DE175">
        <v>0</v>
      </c>
      <c r="DF175">
        <v>0.077</v>
      </c>
      <c r="DG175">
        <v>-0.133</v>
      </c>
      <c r="DH175">
        <v>-3.393</v>
      </c>
      <c r="DI175">
        <v>-0.24</v>
      </c>
      <c r="DJ175">
        <v>419</v>
      </c>
      <c r="DK175">
        <v>24</v>
      </c>
      <c r="DL175">
        <v>0.26</v>
      </c>
      <c r="DM175">
        <v>0.23</v>
      </c>
      <c r="DN175">
        <v>-52.13397073170731</v>
      </c>
      <c r="DO175">
        <v>-0.995878745644719</v>
      </c>
      <c r="DP175">
        <v>0.1080878103817596</v>
      </c>
      <c r="DQ175">
        <v>0</v>
      </c>
      <c r="DR175">
        <v>6.898038292682926</v>
      </c>
      <c r="DS175">
        <v>-0.07944334494772327</v>
      </c>
      <c r="DT175">
        <v>0.008002429784191923</v>
      </c>
      <c r="DU175">
        <v>1</v>
      </c>
      <c r="DV175">
        <v>1</v>
      </c>
      <c r="DW175">
        <v>2</v>
      </c>
      <c r="DX175" t="s">
        <v>357</v>
      </c>
      <c r="DY175">
        <v>2.98065</v>
      </c>
      <c r="DZ175">
        <v>2.71568</v>
      </c>
      <c r="EA175">
        <v>0.173044</v>
      </c>
      <c r="EB175">
        <v>0.176329</v>
      </c>
      <c r="EC175">
        <v>0.0940478</v>
      </c>
      <c r="ED175">
        <v>0.0676701</v>
      </c>
      <c r="EE175">
        <v>26127.2</v>
      </c>
      <c r="EF175">
        <v>26149.9</v>
      </c>
      <c r="EG175">
        <v>29378.4</v>
      </c>
      <c r="EH175">
        <v>29371.5</v>
      </c>
      <c r="EI175">
        <v>35289</v>
      </c>
      <c r="EJ175">
        <v>36398.8</v>
      </c>
      <c r="EK175">
        <v>41407.6</v>
      </c>
      <c r="EL175">
        <v>41836.8</v>
      </c>
      <c r="EM175">
        <v>1.95265</v>
      </c>
      <c r="EN175">
        <v>1.84137</v>
      </c>
      <c r="EO175">
        <v>0.01394</v>
      </c>
      <c r="EP175">
        <v>0</v>
      </c>
      <c r="EQ175">
        <v>26.3126</v>
      </c>
      <c r="ER175">
        <v>999.9</v>
      </c>
      <c r="ES175">
        <v>55.2</v>
      </c>
      <c r="ET175">
        <v>31.8</v>
      </c>
      <c r="EU175">
        <v>28.7298</v>
      </c>
      <c r="EV175">
        <v>63.4692</v>
      </c>
      <c r="EW175">
        <v>34.4952</v>
      </c>
      <c r="EX175">
        <v>1</v>
      </c>
      <c r="EY175">
        <v>0.09811739999999999</v>
      </c>
      <c r="EZ175">
        <v>1.08587</v>
      </c>
      <c r="FA175">
        <v>20.3864</v>
      </c>
      <c r="FB175">
        <v>5.21519</v>
      </c>
      <c r="FC175">
        <v>12.0099</v>
      </c>
      <c r="FD175">
        <v>4.98855</v>
      </c>
      <c r="FE175">
        <v>3.2883</v>
      </c>
      <c r="FF175">
        <v>9999</v>
      </c>
      <c r="FG175">
        <v>9999</v>
      </c>
      <c r="FH175">
        <v>9999</v>
      </c>
      <c r="FI175">
        <v>234.4</v>
      </c>
      <c r="FJ175">
        <v>1.86724</v>
      </c>
      <c r="FK175">
        <v>1.8663</v>
      </c>
      <c r="FL175">
        <v>1.86571</v>
      </c>
      <c r="FM175">
        <v>1.86569</v>
      </c>
      <c r="FN175">
        <v>1.86752</v>
      </c>
      <c r="FO175">
        <v>1.86998</v>
      </c>
      <c r="FP175">
        <v>1.86862</v>
      </c>
      <c r="FQ175">
        <v>1.87012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-5.57</v>
      </c>
      <c r="GF175">
        <v>-0.165</v>
      </c>
      <c r="GG175">
        <v>-2.195102806586654</v>
      </c>
      <c r="GH175">
        <v>-0.004122691595359968</v>
      </c>
      <c r="GI175">
        <v>1.072409145259099E-06</v>
      </c>
      <c r="GJ175">
        <v>-3.02996143763856E-10</v>
      </c>
      <c r="GK175">
        <v>-0.2199643628225807</v>
      </c>
      <c r="GL175">
        <v>-0.007501815610006822</v>
      </c>
      <c r="GM175">
        <v>0.0006897476983249637</v>
      </c>
      <c r="GN175">
        <v>-8.847485469147719E-06</v>
      </c>
      <c r="GO175">
        <v>3</v>
      </c>
      <c r="GP175">
        <v>2326</v>
      </c>
      <c r="GQ175">
        <v>1</v>
      </c>
      <c r="GR175">
        <v>31</v>
      </c>
      <c r="GS175">
        <v>19949.4</v>
      </c>
      <c r="GT175">
        <v>19949.4</v>
      </c>
      <c r="GU175">
        <v>2.18384</v>
      </c>
      <c r="GV175">
        <v>2.21069</v>
      </c>
      <c r="GW175">
        <v>1.39648</v>
      </c>
      <c r="GX175">
        <v>2.35352</v>
      </c>
      <c r="GY175">
        <v>1.49536</v>
      </c>
      <c r="GZ175">
        <v>2.41699</v>
      </c>
      <c r="HA175">
        <v>35.7311</v>
      </c>
      <c r="HB175">
        <v>15.6993</v>
      </c>
      <c r="HC175">
        <v>18</v>
      </c>
      <c r="HD175">
        <v>534.784</v>
      </c>
      <c r="HE175">
        <v>419.215</v>
      </c>
      <c r="HF175">
        <v>25.0004</v>
      </c>
      <c r="HG175">
        <v>28.6862</v>
      </c>
      <c r="HH175">
        <v>30.0003</v>
      </c>
      <c r="HI175">
        <v>28.6241</v>
      </c>
      <c r="HJ175">
        <v>28.566</v>
      </c>
      <c r="HK175">
        <v>43.7057</v>
      </c>
      <c r="HL175">
        <v>51.3253</v>
      </c>
      <c r="HM175">
        <v>0</v>
      </c>
      <c r="HN175">
        <v>25</v>
      </c>
      <c r="HO175">
        <v>1076</v>
      </c>
      <c r="HP175">
        <v>12.9419</v>
      </c>
      <c r="HQ175">
        <v>100.501</v>
      </c>
      <c r="HR175">
        <v>100.496</v>
      </c>
    </row>
    <row r="176" spans="1:226">
      <c r="A176">
        <v>160</v>
      </c>
      <c r="B176">
        <v>1663339908.1</v>
      </c>
      <c r="C176">
        <v>2166.599999904633</v>
      </c>
      <c r="D176" t="s">
        <v>679</v>
      </c>
      <c r="E176" t="s">
        <v>680</v>
      </c>
      <c r="F176">
        <v>5</v>
      </c>
      <c r="G176" t="s">
        <v>552</v>
      </c>
      <c r="H176" t="s">
        <v>354</v>
      </c>
      <c r="I176">
        <v>1663339900.314285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1074.652291884032</v>
      </c>
      <c r="AK176">
        <v>1036.893818181818</v>
      </c>
      <c r="AL176">
        <v>3.407164238044768</v>
      </c>
      <c r="AM176">
        <v>64.86548912729531</v>
      </c>
      <c r="AN176">
        <f>(AP176 - AO176 + BO176*1E3/(8.314*(BQ176+273.15)) * AR176/BN176 * AQ176) * BN176/(100*BB176) * 1000/(1000 - AP176)</f>
        <v>0</v>
      </c>
      <c r="AO176">
        <v>12.93782819294723</v>
      </c>
      <c r="AP176">
        <v>19.8216503030303</v>
      </c>
      <c r="AQ176">
        <v>-4.754226419210441E-06</v>
      </c>
      <c r="AR176">
        <v>86.97721277102714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1663339900.314285</v>
      </c>
      <c r="BH176">
        <v>992.0028214285715</v>
      </c>
      <c r="BI176">
        <v>1044.218571428571</v>
      </c>
      <c r="BJ176">
        <v>19.82083928571429</v>
      </c>
      <c r="BK176">
        <v>12.93222142857143</v>
      </c>
      <c r="BL176">
        <v>997.544392857143</v>
      </c>
      <c r="BM176">
        <v>19.98586785714286</v>
      </c>
      <c r="BN176">
        <v>500.0534285714286</v>
      </c>
      <c r="BO176">
        <v>90.7171464285714</v>
      </c>
      <c r="BP176">
        <v>0.09999286428571429</v>
      </c>
      <c r="BQ176">
        <v>27.11438928571428</v>
      </c>
      <c r="BR176">
        <v>26.53588928571429</v>
      </c>
      <c r="BS176">
        <v>999.9000000000002</v>
      </c>
      <c r="BT176">
        <v>0</v>
      </c>
      <c r="BU176">
        <v>0</v>
      </c>
      <c r="BV176">
        <v>9997.317857142858</v>
      </c>
      <c r="BW176">
        <v>0</v>
      </c>
      <c r="BX176">
        <v>448.1405714285714</v>
      </c>
      <c r="BY176">
        <v>-52.21634642857142</v>
      </c>
      <c r="BZ176">
        <v>1012.06275</v>
      </c>
      <c r="CA176">
        <v>1057.899642857143</v>
      </c>
      <c r="CB176">
        <v>6.888625357142857</v>
      </c>
      <c r="CC176">
        <v>1044.218571428571</v>
      </c>
      <c r="CD176">
        <v>12.93222142857143</v>
      </c>
      <c r="CE176">
        <v>1.798091071428571</v>
      </c>
      <c r="CF176">
        <v>1.173173928571428</v>
      </c>
      <c r="CG176">
        <v>15.7702</v>
      </c>
      <c r="CH176">
        <v>9.265428214285716</v>
      </c>
      <c r="CI176">
        <v>1500.005714285714</v>
      </c>
      <c r="CJ176">
        <v>0.9730075714285713</v>
      </c>
      <c r="CK176">
        <v>0.02699268571428571</v>
      </c>
      <c r="CL176">
        <v>0</v>
      </c>
      <c r="CM176">
        <v>2.305114285714286</v>
      </c>
      <c r="CN176">
        <v>0</v>
      </c>
      <c r="CO176">
        <v>9076.220714285713</v>
      </c>
      <c r="CP176">
        <v>12533.46785714286</v>
      </c>
      <c r="CQ176">
        <v>36.687</v>
      </c>
      <c r="CR176">
        <v>38.4595</v>
      </c>
      <c r="CS176">
        <v>37.187</v>
      </c>
      <c r="CT176">
        <v>37.687</v>
      </c>
      <c r="CU176">
        <v>36.28764285714286</v>
      </c>
      <c r="CV176">
        <v>1459.515714285714</v>
      </c>
      <c r="CW176">
        <v>40.49</v>
      </c>
      <c r="CX176">
        <v>0</v>
      </c>
      <c r="CY176">
        <v>1663339908.2</v>
      </c>
      <c r="CZ176">
        <v>0</v>
      </c>
      <c r="DA176">
        <v>0</v>
      </c>
      <c r="DB176" t="s">
        <v>356</v>
      </c>
      <c r="DC176">
        <v>1662142938.1</v>
      </c>
      <c r="DD176">
        <v>1662142938.1</v>
      </c>
      <c r="DE176">
        <v>0</v>
      </c>
      <c r="DF176">
        <v>0.077</v>
      </c>
      <c r="DG176">
        <v>-0.133</v>
      </c>
      <c r="DH176">
        <v>-3.393</v>
      </c>
      <c r="DI176">
        <v>-0.24</v>
      </c>
      <c r="DJ176">
        <v>419</v>
      </c>
      <c r="DK176">
        <v>24</v>
      </c>
      <c r="DL176">
        <v>0.26</v>
      </c>
      <c r="DM176">
        <v>0.23</v>
      </c>
      <c r="DN176">
        <v>-52.19517073170731</v>
      </c>
      <c r="DO176">
        <v>-0.5118104529617226</v>
      </c>
      <c r="DP176">
        <v>0.06795322366732609</v>
      </c>
      <c r="DQ176">
        <v>0</v>
      </c>
      <c r="DR176">
        <v>6.892685609756098</v>
      </c>
      <c r="DS176">
        <v>-0.06858459930313525</v>
      </c>
      <c r="DT176">
        <v>0.006844388140545576</v>
      </c>
      <c r="DU176">
        <v>1</v>
      </c>
      <c r="DV176">
        <v>1</v>
      </c>
      <c r="DW176">
        <v>2</v>
      </c>
      <c r="DX176" t="s">
        <v>357</v>
      </c>
      <c r="DY176">
        <v>2.98049</v>
      </c>
      <c r="DZ176">
        <v>2.71566</v>
      </c>
      <c r="EA176">
        <v>0.174884</v>
      </c>
      <c r="EB176">
        <v>0.178091</v>
      </c>
      <c r="EC176">
        <v>0.09404800000000001</v>
      </c>
      <c r="ED176">
        <v>0.0676881</v>
      </c>
      <c r="EE176">
        <v>26068.7</v>
      </c>
      <c r="EF176">
        <v>26093.3</v>
      </c>
      <c r="EG176">
        <v>29378</v>
      </c>
      <c r="EH176">
        <v>29370.9</v>
      </c>
      <c r="EI176">
        <v>35288.6</v>
      </c>
      <c r="EJ176">
        <v>36397.4</v>
      </c>
      <c r="EK176">
        <v>41407</v>
      </c>
      <c r="EL176">
        <v>41836.1</v>
      </c>
      <c r="EM176">
        <v>1.9523</v>
      </c>
      <c r="EN176">
        <v>1.84153</v>
      </c>
      <c r="EO176">
        <v>0.0140108</v>
      </c>
      <c r="EP176">
        <v>0</v>
      </c>
      <c r="EQ176">
        <v>26.3217</v>
      </c>
      <c r="ER176">
        <v>999.9</v>
      </c>
      <c r="ES176">
        <v>55.2</v>
      </c>
      <c r="ET176">
        <v>31.8</v>
      </c>
      <c r="EU176">
        <v>28.7275</v>
      </c>
      <c r="EV176">
        <v>63.3592</v>
      </c>
      <c r="EW176">
        <v>34.6915</v>
      </c>
      <c r="EX176">
        <v>1</v>
      </c>
      <c r="EY176">
        <v>0.0985366</v>
      </c>
      <c r="EZ176">
        <v>1.09108</v>
      </c>
      <c r="FA176">
        <v>20.3865</v>
      </c>
      <c r="FB176">
        <v>5.21624</v>
      </c>
      <c r="FC176">
        <v>12.0099</v>
      </c>
      <c r="FD176">
        <v>4.9887</v>
      </c>
      <c r="FE176">
        <v>3.28833</v>
      </c>
      <c r="FF176">
        <v>9999</v>
      </c>
      <c r="FG176">
        <v>9999</v>
      </c>
      <c r="FH176">
        <v>9999</v>
      </c>
      <c r="FI176">
        <v>234.4</v>
      </c>
      <c r="FJ176">
        <v>1.86724</v>
      </c>
      <c r="FK176">
        <v>1.86632</v>
      </c>
      <c r="FL176">
        <v>1.86573</v>
      </c>
      <c r="FM176">
        <v>1.86569</v>
      </c>
      <c r="FN176">
        <v>1.86752</v>
      </c>
      <c r="FO176">
        <v>1.86997</v>
      </c>
      <c r="FP176">
        <v>1.86861</v>
      </c>
      <c r="FQ176">
        <v>1.87011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-5.61</v>
      </c>
      <c r="GF176">
        <v>-0.165</v>
      </c>
      <c r="GG176">
        <v>-2.195102806586654</v>
      </c>
      <c r="GH176">
        <v>-0.004122691595359968</v>
      </c>
      <c r="GI176">
        <v>1.072409145259099E-06</v>
      </c>
      <c r="GJ176">
        <v>-3.02996143763856E-10</v>
      </c>
      <c r="GK176">
        <v>-0.2199643628225807</v>
      </c>
      <c r="GL176">
        <v>-0.007501815610006822</v>
      </c>
      <c r="GM176">
        <v>0.0006897476983249637</v>
      </c>
      <c r="GN176">
        <v>-8.847485469147719E-06</v>
      </c>
      <c r="GO176">
        <v>3</v>
      </c>
      <c r="GP176">
        <v>2326</v>
      </c>
      <c r="GQ176">
        <v>1</v>
      </c>
      <c r="GR176">
        <v>31</v>
      </c>
      <c r="GS176">
        <v>19949.5</v>
      </c>
      <c r="GT176">
        <v>19949.5</v>
      </c>
      <c r="GU176">
        <v>2.21313</v>
      </c>
      <c r="GV176">
        <v>2.20581</v>
      </c>
      <c r="GW176">
        <v>1.39648</v>
      </c>
      <c r="GX176">
        <v>2.35352</v>
      </c>
      <c r="GY176">
        <v>1.49536</v>
      </c>
      <c r="GZ176">
        <v>2.45239</v>
      </c>
      <c r="HA176">
        <v>35.7311</v>
      </c>
      <c r="HB176">
        <v>15.7081</v>
      </c>
      <c r="HC176">
        <v>18</v>
      </c>
      <c r="HD176">
        <v>534.585</v>
      </c>
      <c r="HE176">
        <v>419.33</v>
      </c>
      <c r="HF176">
        <v>25.0008</v>
      </c>
      <c r="HG176">
        <v>28.6901</v>
      </c>
      <c r="HH176">
        <v>30.0004</v>
      </c>
      <c r="HI176">
        <v>28.6284</v>
      </c>
      <c r="HJ176">
        <v>28.5697</v>
      </c>
      <c r="HK176">
        <v>44.2997</v>
      </c>
      <c r="HL176">
        <v>51.3253</v>
      </c>
      <c r="HM176">
        <v>0</v>
      </c>
      <c r="HN176">
        <v>25</v>
      </c>
      <c r="HO176">
        <v>1089.36</v>
      </c>
      <c r="HP176">
        <v>12.9419</v>
      </c>
      <c r="HQ176">
        <v>100.5</v>
      </c>
      <c r="HR176">
        <v>100.494</v>
      </c>
    </row>
    <row r="177" spans="1:226">
      <c r="A177">
        <v>161</v>
      </c>
      <c r="B177">
        <v>1663339913.1</v>
      </c>
      <c r="C177">
        <v>2171.599999904633</v>
      </c>
      <c r="D177" t="s">
        <v>681</v>
      </c>
      <c r="E177" t="s">
        <v>682</v>
      </c>
      <c r="F177">
        <v>5</v>
      </c>
      <c r="G177" t="s">
        <v>552</v>
      </c>
      <c r="H177" t="s">
        <v>354</v>
      </c>
      <c r="I177">
        <v>1663339905.6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1091.570619786463</v>
      </c>
      <c r="AK177">
        <v>1053.785333333333</v>
      </c>
      <c r="AL177">
        <v>3.395187090645405</v>
      </c>
      <c r="AM177">
        <v>64.86548912729531</v>
      </c>
      <c r="AN177">
        <f>(AP177 - AO177 + BO177*1E3/(8.314*(BQ177+273.15)) * AR177/BN177 * AQ177) * BN177/(100*BB177) * 1000/(1000 - AP177)</f>
        <v>0</v>
      </c>
      <c r="AO177">
        <v>12.94118308437465</v>
      </c>
      <c r="AP177">
        <v>19.82009696969697</v>
      </c>
      <c r="AQ177">
        <v>-6.696300741560213E-06</v>
      </c>
      <c r="AR177">
        <v>86.97721277102714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1663339905.6</v>
      </c>
      <c r="BH177">
        <v>1009.612592592593</v>
      </c>
      <c r="BI177">
        <v>1061.905925925926</v>
      </c>
      <c r="BJ177">
        <v>19.82044814814815</v>
      </c>
      <c r="BK177">
        <v>12.93711851851852</v>
      </c>
      <c r="BL177">
        <v>1015.205074074074</v>
      </c>
      <c r="BM177">
        <v>19.98547777777778</v>
      </c>
      <c r="BN177">
        <v>500.0541851851852</v>
      </c>
      <c r="BO177">
        <v>90.71746296296297</v>
      </c>
      <c r="BP177">
        <v>0.1000063555555556</v>
      </c>
      <c r="BQ177">
        <v>27.11973333333333</v>
      </c>
      <c r="BR177">
        <v>26.54714074074074</v>
      </c>
      <c r="BS177">
        <v>999.9000000000001</v>
      </c>
      <c r="BT177">
        <v>0</v>
      </c>
      <c r="BU177">
        <v>0</v>
      </c>
      <c r="BV177">
        <v>9998.399259259259</v>
      </c>
      <c r="BW177">
        <v>0</v>
      </c>
      <c r="BX177">
        <v>443.6428888888889</v>
      </c>
      <c r="BY177">
        <v>-52.29367407407407</v>
      </c>
      <c r="BZ177">
        <v>1030.028518518518</v>
      </c>
      <c r="CA177">
        <v>1075.823703703704</v>
      </c>
      <c r="CB177">
        <v>6.883337407407407</v>
      </c>
      <c r="CC177">
        <v>1061.905925925926</v>
      </c>
      <c r="CD177">
        <v>12.93711851851852</v>
      </c>
      <c r="CE177">
        <v>1.798061851851852</v>
      </c>
      <c r="CF177">
        <v>1.173622962962963</v>
      </c>
      <c r="CG177">
        <v>15.76994444444445</v>
      </c>
      <c r="CH177">
        <v>9.271098518518519</v>
      </c>
      <c r="CI177">
        <v>1500.002222222222</v>
      </c>
      <c r="CJ177">
        <v>0.9730073333333332</v>
      </c>
      <c r="CK177">
        <v>0.0269929</v>
      </c>
      <c r="CL177">
        <v>0</v>
      </c>
      <c r="CM177">
        <v>2.277218518518518</v>
      </c>
      <c r="CN177">
        <v>0</v>
      </c>
      <c r="CO177">
        <v>9074.863703703704</v>
      </c>
      <c r="CP177">
        <v>12533.42592592592</v>
      </c>
      <c r="CQ177">
        <v>36.687</v>
      </c>
      <c r="CR177">
        <v>38.47199999999999</v>
      </c>
      <c r="CS177">
        <v>37.18933333333333</v>
      </c>
      <c r="CT177">
        <v>37.687</v>
      </c>
      <c r="CU177">
        <v>36.30281481481482</v>
      </c>
      <c r="CV177">
        <v>1459.511851851852</v>
      </c>
      <c r="CW177">
        <v>40.49037037037037</v>
      </c>
      <c r="CX177">
        <v>0</v>
      </c>
      <c r="CY177">
        <v>1663339913</v>
      </c>
      <c r="CZ177">
        <v>0</v>
      </c>
      <c r="DA177">
        <v>0</v>
      </c>
      <c r="DB177" t="s">
        <v>356</v>
      </c>
      <c r="DC177">
        <v>1662142938.1</v>
      </c>
      <c r="DD177">
        <v>1662142938.1</v>
      </c>
      <c r="DE177">
        <v>0</v>
      </c>
      <c r="DF177">
        <v>0.077</v>
      </c>
      <c r="DG177">
        <v>-0.133</v>
      </c>
      <c r="DH177">
        <v>-3.393</v>
      </c>
      <c r="DI177">
        <v>-0.24</v>
      </c>
      <c r="DJ177">
        <v>419</v>
      </c>
      <c r="DK177">
        <v>24</v>
      </c>
      <c r="DL177">
        <v>0.26</v>
      </c>
      <c r="DM177">
        <v>0.23</v>
      </c>
      <c r="DN177">
        <v>-52.24345365853659</v>
      </c>
      <c r="DO177">
        <v>-0.6075993031357947</v>
      </c>
      <c r="DP177">
        <v>0.0909935540401567</v>
      </c>
      <c r="DQ177">
        <v>0</v>
      </c>
      <c r="DR177">
        <v>6.887416585365854</v>
      </c>
      <c r="DS177">
        <v>-0.05905066202091514</v>
      </c>
      <c r="DT177">
        <v>0.005897989161159219</v>
      </c>
      <c r="DU177">
        <v>1</v>
      </c>
      <c r="DV177">
        <v>1</v>
      </c>
      <c r="DW177">
        <v>2</v>
      </c>
      <c r="DX177" t="s">
        <v>357</v>
      </c>
      <c r="DY177">
        <v>2.98043</v>
      </c>
      <c r="DZ177">
        <v>2.7157</v>
      </c>
      <c r="EA177">
        <v>0.1767</v>
      </c>
      <c r="EB177">
        <v>0.179874</v>
      </c>
      <c r="EC177">
        <v>0.0940423</v>
      </c>
      <c r="ED177">
        <v>0.0677044</v>
      </c>
      <c r="EE177">
        <v>26010.8</v>
      </c>
      <c r="EF177">
        <v>26036.8</v>
      </c>
      <c r="EG177">
        <v>29377.5</v>
      </c>
      <c r="EH177">
        <v>29371</v>
      </c>
      <c r="EI177">
        <v>35288.2</v>
      </c>
      <c r="EJ177">
        <v>36396.8</v>
      </c>
      <c r="EK177">
        <v>41406.3</v>
      </c>
      <c r="EL177">
        <v>41836</v>
      </c>
      <c r="EM177">
        <v>1.95233</v>
      </c>
      <c r="EN177">
        <v>1.84158</v>
      </c>
      <c r="EO177">
        <v>0.0138134</v>
      </c>
      <c r="EP177">
        <v>0</v>
      </c>
      <c r="EQ177">
        <v>26.3326</v>
      </c>
      <c r="ER177">
        <v>999.9</v>
      </c>
      <c r="ES177">
        <v>55.2</v>
      </c>
      <c r="ET177">
        <v>31.8</v>
      </c>
      <c r="EU177">
        <v>28.7281</v>
      </c>
      <c r="EV177">
        <v>63.4892</v>
      </c>
      <c r="EW177">
        <v>34.2308</v>
      </c>
      <c r="EX177">
        <v>1</v>
      </c>
      <c r="EY177">
        <v>0.0334375</v>
      </c>
      <c r="EZ177">
        <v>1.16175</v>
      </c>
      <c r="FA177">
        <v>20.3864</v>
      </c>
      <c r="FB177">
        <v>5.21624</v>
      </c>
      <c r="FC177">
        <v>12.0099</v>
      </c>
      <c r="FD177">
        <v>4.98875</v>
      </c>
      <c r="FE177">
        <v>3.2883</v>
      </c>
      <c r="FF177">
        <v>9999</v>
      </c>
      <c r="FG177">
        <v>9999</v>
      </c>
      <c r="FH177">
        <v>9999</v>
      </c>
      <c r="FI177">
        <v>234.4</v>
      </c>
      <c r="FJ177">
        <v>1.86724</v>
      </c>
      <c r="FK177">
        <v>1.8663</v>
      </c>
      <c r="FL177">
        <v>1.86572</v>
      </c>
      <c r="FM177">
        <v>1.86569</v>
      </c>
      <c r="FN177">
        <v>1.86752</v>
      </c>
      <c r="FO177">
        <v>1.86997</v>
      </c>
      <c r="FP177">
        <v>1.86862</v>
      </c>
      <c r="FQ177">
        <v>1.87012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-5.67</v>
      </c>
      <c r="GF177">
        <v>-0.165</v>
      </c>
      <c r="GG177">
        <v>-2.195102806586654</v>
      </c>
      <c r="GH177">
        <v>-0.004122691595359968</v>
      </c>
      <c r="GI177">
        <v>1.072409145259099E-06</v>
      </c>
      <c r="GJ177">
        <v>-3.02996143763856E-10</v>
      </c>
      <c r="GK177">
        <v>-0.2199643628225807</v>
      </c>
      <c r="GL177">
        <v>-0.007501815610006822</v>
      </c>
      <c r="GM177">
        <v>0.0006897476983249637</v>
      </c>
      <c r="GN177">
        <v>-8.847485469147719E-06</v>
      </c>
      <c r="GO177">
        <v>3</v>
      </c>
      <c r="GP177">
        <v>2326</v>
      </c>
      <c r="GQ177">
        <v>1</v>
      </c>
      <c r="GR177">
        <v>31</v>
      </c>
      <c r="GS177">
        <v>19949.6</v>
      </c>
      <c r="GT177">
        <v>19949.6</v>
      </c>
      <c r="GU177">
        <v>2.23877</v>
      </c>
      <c r="GV177">
        <v>2.20581</v>
      </c>
      <c r="GW177">
        <v>1.39648</v>
      </c>
      <c r="GX177">
        <v>2.35352</v>
      </c>
      <c r="GY177">
        <v>1.49536</v>
      </c>
      <c r="GZ177">
        <v>2.43652</v>
      </c>
      <c r="HA177">
        <v>35.7311</v>
      </c>
      <c r="HB177">
        <v>15.7081</v>
      </c>
      <c r="HC177">
        <v>18</v>
      </c>
      <c r="HD177">
        <v>534.635</v>
      </c>
      <c r="HE177">
        <v>419.397</v>
      </c>
      <c r="HF177">
        <v>25.001</v>
      </c>
      <c r="HG177">
        <v>28.6942</v>
      </c>
      <c r="HH177">
        <v>30.0005</v>
      </c>
      <c r="HI177">
        <v>28.6321</v>
      </c>
      <c r="HJ177">
        <v>28.575</v>
      </c>
      <c r="HK177">
        <v>44.804</v>
      </c>
      <c r="HL177">
        <v>51.3253</v>
      </c>
      <c r="HM177">
        <v>0</v>
      </c>
      <c r="HN177">
        <v>25</v>
      </c>
      <c r="HO177">
        <v>1109.4</v>
      </c>
      <c r="HP177">
        <v>12.9419</v>
      </c>
      <c r="HQ177">
        <v>100.498</v>
      </c>
      <c r="HR177">
        <v>100.494</v>
      </c>
    </row>
    <row r="178" spans="1:226">
      <c r="A178">
        <v>162</v>
      </c>
      <c r="B178">
        <v>1663339918.1</v>
      </c>
      <c r="C178">
        <v>2176.599999904633</v>
      </c>
      <c r="D178" t="s">
        <v>683</v>
      </c>
      <c r="E178" t="s">
        <v>684</v>
      </c>
      <c r="F178">
        <v>5</v>
      </c>
      <c r="G178" t="s">
        <v>552</v>
      </c>
      <c r="H178" t="s">
        <v>354</v>
      </c>
      <c r="I178">
        <v>1663339910.314285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1108.581070146983</v>
      </c>
      <c r="AK178">
        <v>1070.82696969697</v>
      </c>
      <c r="AL178">
        <v>3.400119108616799</v>
      </c>
      <c r="AM178">
        <v>64.86548912729531</v>
      </c>
      <c r="AN178">
        <f>(AP178 - AO178 + BO178*1E3/(8.314*(BQ178+273.15)) * AR178/BN178 * AQ178) * BN178/(100*BB178) * 1000/(1000 - AP178)</f>
        <v>0</v>
      </c>
      <c r="AO178">
        <v>12.94699403280094</v>
      </c>
      <c r="AP178">
        <v>19.8207309090909</v>
      </c>
      <c r="AQ178">
        <v>1.132665005618654E-06</v>
      </c>
      <c r="AR178">
        <v>86.97721277102714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1663339910.314285</v>
      </c>
      <c r="BH178">
        <v>1025.32675</v>
      </c>
      <c r="BI178">
        <v>1077.692142857143</v>
      </c>
      <c r="BJ178">
        <v>19.82015357142857</v>
      </c>
      <c r="BK178">
        <v>12.94218571428571</v>
      </c>
      <c r="BL178">
        <v>1030.963571428572</v>
      </c>
      <c r="BM178">
        <v>19.98519285714286</v>
      </c>
      <c r="BN178">
        <v>500.0525357142857</v>
      </c>
      <c r="BO178">
        <v>90.71676071428571</v>
      </c>
      <c r="BP178">
        <v>0.09997193214285716</v>
      </c>
      <c r="BQ178">
        <v>27.12448571428571</v>
      </c>
      <c r="BR178">
        <v>26.55277142857142</v>
      </c>
      <c r="BS178">
        <v>999.9000000000002</v>
      </c>
      <c r="BT178">
        <v>0</v>
      </c>
      <c r="BU178">
        <v>0</v>
      </c>
      <c r="BV178">
        <v>9998.968928571428</v>
      </c>
      <c r="BW178">
        <v>0</v>
      </c>
      <c r="BX178">
        <v>440.3166785714286</v>
      </c>
      <c r="BY178">
        <v>-52.36625357142857</v>
      </c>
      <c r="BZ178">
        <v>1046.06</v>
      </c>
      <c r="CA178">
        <v>1091.822857142857</v>
      </c>
      <c r="CB178">
        <v>6.877977857142858</v>
      </c>
      <c r="CC178">
        <v>1077.692142857143</v>
      </c>
      <c r="CD178">
        <v>12.94218571428571</v>
      </c>
      <c r="CE178">
        <v>1.798021428571429</v>
      </c>
      <c r="CF178">
        <v>1.174073214285714</v>
      </c>
      <c r="CG178">
        <v>15.76958214285714</v>
      </c>
      <c r="CH178">
        <v>9.276796071428569</v>
      </c>
      <c r="CI178">
        <v>1500.008928571429</v>
      </c>
      <c r="CJ178">
        <v>0.9730075714285713</v>
      </c>
      <c r="CK178">
        <v>0.02699268571428571</v>
      </c>
      <c r="CL178">
        <v>0</v>
      </c>
      <c r="CM178">
        <v>2.251107142857143</v>
      </c>
      <c r="CN178">
        <v>0</v>
      </c>
      <c r="CO178">
        <v>9081.344642857142</v>
      </c>
      <c r="CP178">
        <v>12533.47857142857</v>
      </c>
      <c r="CQ178">
        <v>36.687</v>
      </c>
      <c r="CR178">
        <v>38.48200000000001</v>
      </c>
      <c r="CS178">
        <v>37.20274999999999</v>
      </c>
      <c r="CT178">
        <v>37.687</v>
      </c>
      <c r="CU178">
        <v>36.30535714285714</v>
      </c>
      <c r="CV178">
        <v>1459.518571428571</v>
      </c>
      <c r="CW178">
        <v>40.49035714285714</v>
      </c>
      <c r="CX178">
        <v>0</v>
      </c>
      <c r="CY178">
        <v>1663339917.8</v>
      </c>
      <c r="CZ178">
        <v>0</v>
      </c>
      <c r="DA178">
        <v>0</v>
      </c>
      <c r="DB178" t="s">
        <v>356</v>
      </c>
      <c r="DC178">
        <v>1662142938.1</v>
      </c>
      <c r="DD178">
        <v>1662142938.1</v>
      </c>
      <c r="DE178">
        <v>0</v>
      </c>
      <c r="DF178">
        <v>0.077</v>
      </c>
      <c r="DG178">
        <v>-0.133</v>
      </c>
      <c r="DH178">
        <v>-3.393</v>
      </c>
      <c r="DI178">
        <v>-0.24</v>
      </c>
      <c r="DJ178">
        <v>419</v>
      </c>
      <c r="DK178">
        <v>24</v>
      </c>
      <c r="DL178">
        <v>0.26</v>
      </c>
      <c r="DM178">
        <v>0.23</v>
      </c>
      <c r="DN178">
        <v>-52.3255975</v>
      </c>
      <c r="DO178">
        <v>-0.9669759849906396</v>
      </c>
      <c r="DP178">
        <v>0.1201712662983541</v>
      </c>
      <c r="DQ178">
        <v>0</v>
      </c>
      <c r="DR178">
        <v>6.881152500000001</v>
      </c>
      <c r="DS178">
        <v>-0.06541891181988495</v>
      </c>
      <c r="DT178">
        <v>0.006382486094775271</v>
      </c>
      <c r="DU178">
        <v>1</v>
      </c>
      <c r="DV178">
        <v>1</v>
      </c>
      <c r="DW178">
        <v>2</v>
      </c>
      <c r="DX178" t="s">
        <v>357</v>
      </c>
      <c r="DY178">
        <v>2.98042</v>
      </c>
      <c r="DZ178">
        <v>2.71557</v>
      </c>
      <c r="EA178">
        <v>0.178507</v>
      </c>
      <c r="EB178">
        <v>0.181624</v>
      </c>
      <c r="EC178">
        <v>0.09404179999999999</v>
      </c>
      <c r="ED178">
        <v>0.0677228</v>
      </c>
      <c r="EE178">
        <v>25953.3</v>
      </c>
      <c r="EF178">
        <v>25981.2</v>
      </c>
      <c r="EG178">
        <v>29377.1</v>
      </c>
      <c r="EH178">
        <v>29371</v>
      </c>
      <c r="EI178">
        <v>35288.3</v>
      </c>
      <c r="EJ178">
        <v>36396.2</v>
      </c>
      <c r="EK178">
        <v>41406.3</v>
      </c>
      <c r="EL178">
        <v>41836.2</v>
      </c>
      <c r="EM178">
        <v>1.95225</v>
      </c>
      <c r="EN178">
        <v>1.84118</v>
      </c>
      <c r="EO178">
        <v>0.013303</v>
      </c>
      <c r="EP178">
        <v>0</v>
      </c>
      <c r="EQ178">
        <v>26.344</v>
      </c>
      <c r="ER178">
        <v>999.9</v>
      </c>
      <c r="ES178">
        <v>55.2</v>
      </c>
      <c r="ET178">
        <v>31.8</v>
      </c>
      <c r="EU178">
        <v>28.7266</v>
      </c>
      <c r="EV178">
        <v>63.6492</v>
      </c>
      <c r="EW178">
        <v>34.7796</v>
      </c>
      <c r="EX178">
        <v>1</v>
      </c>
      <c r="EY178">
        <v>0.0992683</v>
      </c>
      <c r="EZ178">
        <v>1.10203</v>
      </c>
      <c r="FA178">
        <v>20.3862</v>
      </c>
      <c r="FB178">
        <v>5.21639</v>
      </c>
      <c r="FC178">
        <v>12.0099</v>
      </c>
      <c r="FD178">
        <v>4.98855</v>
      </c>
      <c r="FE178">
        <v>3.28838</v>
      </c>
      <c r="FF178">
        <v>9999</v>
      </c>
      <c r="FG178">
        <v>9999</v>
      </c>
      <c r="FH178">
        <v>9999</v>
      </c>
      <c r="FI178">
        <v>234.4</v>
      </c>
      <c r="FJ178">
        <v>1.86723</v>
      </c>
      <c r="FK178">
        <v>1.86631</v>
      </c>
      <c r="FL178">
        <v>1.8657</v>
      </c>
      <c r="FM178">
        <v>1.86569</v>
      </c>
      <c r="FN178">
        <v>1.86752</v>
      </c>
      <c r="FO178">
        <v>1.86998</v>
      </c>
      <c r="FP178">
        <v>1.86863</v>
      </c>
      <c r="FQ178">
        <v>1.87011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-5.71</v>
      </c>
      <c r="GF178">
        <v>-0.165</v>
      </c>
      <c r="GG178">
        <v>-2.195102806586654</v>
      </c>
      <c r="GH178">
        <v>-0.004122691595359968</v>
      </c>
      <c r="GI178">
        <v>1.072409145259099E-06</v>
      </c>
      <c r="GJ178">
        <v>-3.02996143763856E-10</v>
      </c>
      <c r="GK178">
        <v>-0.2199643628225807</v>
      </c>
      <c r="GL178">
        <v>-0.007501815610006822</v>
      </c>
      <c r="GM178">
        <v>0.0006897476983249637</v>
      </c>
      <c r="GN178">
        <v>-8.847485469147719E-06</v>
      </c>
      <c r="GO178">
        <v>3</v>
      </c>
      <c r="GP178">
        <v>2326</v>
      </c>
      <c r="GQ178">
        <v>1</v>
      </c>
      <c r="GR178">
        <v>31</v>
      </c>
      <c r="GS178">
        <v>19949.7</v>
      </c>
      <c r="GT178">
        <v>19949.7</v>
      </c>
      <c r="GU178">
        <v>2.26807</v>
      </c>
      <c r="GV178">
        <v>2.20093</v>
      </c>
      <c r="GW178">
        <v>1.39648</v>
      </c>
      <c r="GX178">
        <v>2.35352</v>
      </c>
      <c r="GY178">
        <v>1.49536</v>
      </c>
      <c r="GZ178">
        <v>2.43774</v>
      </c>
      <c r="HA178">
        <v>35.7311</v>
      </c>
      <c r="HB178">
        <v>15.7081</v>
      </c>
      <c r="HC178">
        <v>18</v>
      </c>
      <c r="HD178">
        <v>534.623</v>
      </c>
      <c r="HE178">
        <v>419.197</v>
      </c>
      <c r="HF178">
        <v>25.001</v>
      </c>
      <c r="HG178">
        <v>28.6993</v>
      </c>
      <c r="HH178">
        <v>30.0004</v>
      </c>
      <c r="HI178">
        <v>28.6365</v>
      </c>
      <c r="HJ178">
        <v>28.58</v>
      </c>
      <c r="HK178">
        <v>45.3919</v>
      </c>
      <c r="HL178">
        <v>51.3253</v>
      </c>
      <c r="HM178">
        <v>0</v>
      </c>
      <c r="HN178">
        <v>25</v>
      </c>
      <c r="HO178">
        <v>1122.76</v>
      </c>
      <c r="HP178">
        <v>12.9419</v>
      </c>
      <c r="HQ178">
        <v>100.498</v>
      </c>
      <c r="HR178">
        <v>100.494</v>
      </c>
    </row>
    <row r="179" spans="1:226">
      <c r="A179">
        <v>163</v>
      </c>
      <c r="B179">
        <v>1663339923.1</v>
      </c>
      <c r="C179">
        <v>2181.599999904633</v>
      </c>
      <c r="D179" t="s">
        <v>685</v>
      </c>
      <c r="E179" t="s">
        <v>686</v>
      </c>
      <c r="F179">
        <v>5</v>
      </c>
      <c r="G179" t="s">
        <v>552</v>
      </c>
      <c r="H179" t="s">
        <v>354</v>
      </c>
      <c r="I179">
        <v>1663339915.6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1125.5015334423</v>
      </c>
      <c r="AK179">
        <v>1087.79412121212</v>
      </c>
      <c r="AL179">
        <v>3.39701085440351</v>
      </c>
      <c r="AM179">
        <v>64.86548912729531</v>
      </c>
      <c r="AN179">
        <f>(AP179 - AO179 + BO179*1E3/(8.314*(BQ179+273.15)) * AR179/BN179 * AQ179) * BN179/(100*BB179) * 1000/(1000 - AP179)</f>
        <v>0</v>
      </c>
      <c r="AO179">
        <v>12.9492331488798</v>
      </c>
      <c r="AP179">
        <v>19.81869939393939</v>
      </c>
      <c r="AQ179">
        <v>-3.413461108925749E-05</v>
      </c>
      <c r="AR179">
        <v>86.97721277102714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1663339915.6</v>
      </c>
      <c r="BH179">
        <v>1042.911111111111</v>
      </c>
      <c r="BI179">
        <v>1095.39037037037</v>
      </c>
      <c r="BJ179">
        <v>19.8196074074074</v>
      </c>
      <c r="BK179">
        <v>12.94616666666667</v>
      </c>
      <c r="BL179">
        <v>1048.599259259259</v>
      </c>
      <c r="BM179">
        <v>19.98464444444445</v>
      </c>
      <c r="BN179">
        <v>500.0521111111111</v>
      </c>
      <c r="BO179">
        <v>90.71706296296297</v>
      </c>
      <c r="BP179">
        <v>0.09997722222222223</v>
      </c>
      <c r="BQ179">
        <v>27.13017407407407</v>
      </c>
      <c r="BR179">
        <v>26.56306666666667</v>
      </c>
      <c r="BS179">
        <v>999.9000000000001</v>
      </c>
      <c r="BT179">
        <v>0</v>
      </c>
      <c r="BU179">
        <v>0</v>
      </c>
      <c r="BV179">
        <v>9998.725185185183</v>
      </c>
      <c r="BW179">
        <v>0</v>
      </c>
      <c r="BX179">
        <v>440.6754074074075</v>
      </c>
      <c r="BY179">
        <v>-52.47988518518519</v>
      </c>
      <c r="BZ179">
        <v>1064</v>
      </c>
      <c r="CA179">
        <v>1109.758148148148</v>
      </c>
      <c r="CB179">
        <v>6.873448518518519</v>
      </c>
      <c r="CC179">
        <v>1095.39037037037</v>
      </c>
      <c r="CD179">
        <v>12.94616666666667</v>
      </c>
      <c r="CE179">
        <v>1.797977037037037</v>
      </c>
      <c r="CF179">
        <v>1.174438148148148</v>
      </c>
      <c r="CG179">
        <v>15.7692037037037</v>
      </c>
      <c r="CH179">
        <v>9.28141111111111</v>
      </c>
      <c r="CI179">
        <v>1499.995185185186</v>
      </c>
      <c r="CJ179">
        <v>0.9730075555555554</v>
      </c>
      <c r="CK179">
        <v>0.0269927</v>
      </c>
      <c r="CL179">
        <v>0</v>
      </c>
      <c r="CM179">
        <v>2.239040740740741</v>
      </c>
      <c r="CN179">
        <v>0</v>
      </c>
      <c r="CO179">
        <v>9086.578518518518</v>
      </c>
      <c r="CP179">
        <v>12533.37037037037</v>
      </c>
      <c r="CQ179">
        <v>36.687</v>
      </c>
      <c r="CR179">
        <v>38.493</v>
      </c>
      <c r="CS179">
        <v>37.21266666666666</v>
      </c>
      <c r="CT179">
        <v>37.687</v>
      </c>
      <c r="CU179">
        <v>36.312</v>
      </c>
      <c r="CV179">
        <v>1459.504814814815</v>
      </c>
      <c r="CW179">
        <v>40.49037037037037</v>
      </c>
      <c r="CX179">
        <v>0</v>
      </c>
      <c r="CY179">
        <v>1663339923.2</v>
      </c>
      <c r="CZ179">
        <v>0</v>
      </c>
      <c r="DA179">
        <v>0</v>
      </c>
      <c r="DB179" t="s">
        <v>356</v>
      </c>
      <c r="DC179">
        <v>1662142938.1</v>
      </c>
      <c r="DD179">
        <v>1662142938.1</v>
      </c>
      <c r="DE179">
        <v>0</v>
      </c>
      <c r="DF179">
        <v>0.077</v>
      </c>
      <c r="DG179">
        <v>-0.133</v>
      </c>
      <c r="DH179">
        <v>-3.393</v>
      </c>
      <c r="DI179">
        <v>-0.24</v>
      </c>
      <c r="DJ179">
        <v>419</v>
      </c>
      <c r="DK179">
        <v>24</v>
      </c>
      <c r="DL179">
        <v>0.26</v>
      </c>
      <c r="DM179">
        <v>0.23</v>
      </c>
      <c r="DN179">
        <v>-52.41273170731707</v>
      </c>
      <c r="DO179">
        <v>-1.170265505226607</v>
      </c>
      <c r="DP179">
        <v>0.1368625756165722</v>
      </c>
      <c r="DQ179">
        <v>0</v>
      </c>
      <c r="DR179">
        <v>6.876257073170732</v>
      </c>
      <c r="DS179">
        <v>-0.05501393728222351</v>
      </c>
      <c r="DT179">
        <v>0.005624049944224709</v>
      </c>
      <c r="DU179">
        <v>1</v>
      </c>
      <c r="DV179">
        <v>1</v>
      </c>
      <c r="DW179">
        <v>2</v>
      </c>
      <c r="DX179" t="s">
        <v>357</v>
      </c>
      <c r="DY179">
        <v>2.98038</v>
      </c>
      <c r="DZ179">
        <v>2.71569</v>
      </c>
      <c r="EA179">
        <v>0.180307</v>
      </c>
      <c r="EB179">
        <v>0.183376</v>
      </c>
      <c r="EC179">
        <v>0.0940386</v>
      </c>
      <c r="ED179">
        <v>0.0677227</v>
      </c>
      <c r="EE179">
        <v>25896.8</v>
      </c>
      <c r="EF179">
        <v>25925.1</v>
      </c>
      <c r="EG179">
        <v>29377.6</v>
      </c>
      <c r="EH179">
        <v>29370.7</v>
      </c>
      <c r="EI179">
        <v>35288.6</v>
      </c>
      <c r="EJ179">
        <v>36395.8</v>
      </c>
      <c r="EK179">
        <v>41406.4</v>
      </c>
      <c r="EL179">
        <v>41835.6</v>
      </c>
      <c r="EM179">
        <v>1.95243</v>
      </c>
      <c r="EN179">
        <v>1.84127</v>
      </c>
      <c r="EO179">
        <v>0.0135526</v>
      </c>
      <c r="EP179">
        <v>0</v>
      </c>
      <c r="EQ179">
        <v>26.356</v>
      </c>
      <c r="ER179">
        <v>999.9</v>
      </c>
      <c r="ES179">
        <v>55.2</v>
      </c>
      <c r="ET179">
        <v>31.8</v>
      </c>
      <c r="EU179">
        <v>28.7293</v>
      </c>
      <c r="EV179">
        <v>63.6892</v>
      </c>
      <c r="EW179">
        <v>34.2228</v>
      </c>
      <c r="EX179">
        <v>1</v>
      </c>
      <c r="EY179">
        <v>0.09981959999999999</v>
      </c>
      <c r="EZ179">
        <v>1.10926</v>
      </c>
      <c r="FA179">
        <v>20.3861</v>
      </c>
      <c r="FB179">
        <v>5.21624</v>
      </c>
      <c r="FC179">
        <v>12.0099</v>
      </c>
      <c r="FD179">
        <v>4.9883</v>
      </c>
      <c r="FE179">
        <v>3.28825</v>
      </c>
      <c r="FF179">
        <v>9999</v>
      </c>
      <c r="FG179">
        <v>9999</v>
      </c>
      <c r="FH179">
        <v>9999</v>
      </c>
      <c r="FI179">
        <v>234.4</v>
      </c>
      <c r="FJ179">
        <v>1.86726</v>
      </c>
      <c r="FK179">
        <v>1.86631</v>
      </c>
      <c r="FL179">
        <v>1.8657</v>
      </c>
      <c r="FM179">
        <v>1.86569</v>
      </c>
      <c r="FN179">
        <v>1.86752</v>
      </c>
      <c r="FO179">
        <v>1.87</v>
      </c>
      <c r="FP179">
        <v>1.86867</v>
      </c>
      <c r="FQ179">
        <v>1.87012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-5.76</v>
      </c>
      <c r="GF179">
        <v>-0.165</v>
      </c>
      <c r="GG179">
        <v>-2.195102806586654</v>
      </c>
      <c r="GH179">
        <v>-0.004122691595359968</v>
      </c>
      <c r="GI179">
        <v>1.072409145259099E-06</v>
      </c>
      <c r="GJ179">
        <v>-3.02996143763856E-10</v>
      </c>
      <c r="GK179">
        <v>-0.2199643628225807</v>
      </c>
      <c r="GL179">
        <v>-0.007501815610006822</v>
      </c>
      <c r="GM179">
        <v>0.0006897476983249637</v>
      </c>
      <c r="GN179">
        <v>-8.847485469147719E-06</v>
      </c>
      <c r="GO179">
        <v>3</v>
      </c>
      <c r="GP179">
        <v>2326</v>
      </c>
      <c r="GQ179">
        <v>1</v>
      </c>
      <c r="GR179">
        <v>31</v>
      </c>
      <c r="GS179">
        <v>19949.8</v>
      </c>
      <c r="GT179">
        <v>19949.8</v>
      </c>
      <c r="GU179">
        <v>2.29248</v>
      </c>
      <c r="GV179">
        <v>2.20337</v>
      </c>
      <c r="GW179">
        <v>1.39771</v>
      </c>
      <c r="GX179">
        <v>2.35352</v>
      </c>
      <c r="GY179">
        <v>1.49536</v>
      </c>
      <c r="GZ179">
        <v>2.39868</v>
      </c>
      <c r="HA179">
        <v>35.7544</v>
      </c>
      <c r="HB179">
        <v>15.6993</v>
      </c>
      <c r="HC179">
        <v>18</v>
      </c>
      <c r="HD179">
        <v>534.789</v>
      </c>
      <c r="HE179">
        <v>419.298</v>
      </c>
      <c r="HF179">
        <v>25.0014</v>
      </c>
      <c r="HG179">
        <v>28.704</v>
      </c>
      <c r="HH179">
        <v>30.0005</v>
      </c>
      <c r="HI179">
        <v>28.6419</v>
      </c>
      <c r="HJ179">
        <v>28.5859</v>
      </c>
      <c r="HK179">
        <v>45.8935</v>
      </c>
      <c r="HL179">
        <v>51.3253</v>
      </c>
      <c r="HM179">
        <v>0</v>
      </c>
      <c r="HN179">
        <v>25</v>
      </c>
      <c r="HO179">
        <v>1142.79</v>
      </c>
      <c r="HP179">
        <v>12.9419</v>
      </c>
      <c r="HQ179">
        <v>100.498</v>
      </c>
      <c r="HR179">
        <v>100.493</v>
      </c>
    </row>
    <row r="180" spans="1:226">
      <c r="A180">
        <v>164</v>
      </c>
      <c r="B180">
        <v>1663339928.1</v>
      </c>
      <c r="C180">
        <v>2186.599999904633</v>
      </c>
      <c r="D180" t="s">
        <v>687</v>
      </c>
      <c r="E180" t="s">
        <v>688</v>
      </c>
      <c r="F180">
        <v>5</v>
      </c>
      <c r="G180" t="s">
        <v>552</v>
      </c>
      <c r="H180" t="s">
        <v>354</v>
      </c>
      <c r="I180">
        <v>1663339920.314285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1142.610267682968</v>
      </c>
      <c r="AK180">
        <v>1104.864424242424</v>
      </c>
      <c r="AL180">
        <v>3.401185374955789</v>
      </c>
      <c r="AM180">
        <v>64.86548912729531</v>
      </c>
      <c r="AN180">
        <f>(AP180 - AO180 + BO180*1E3/(8.314*(BQ180+273.15)) * AR180/BN180 * AQ180) * BN180/(100*BB180) * 1000/(1000 - AP180)</f>
        <v>0</v>
      </c>
      <c r="AO180">
        <v>12.95084784846569</v>
      </c>
      <c r="AP180">
        <v>19.8198909090909</v>
      </c>
      <c r="AQ180">
        <v>1.828280188566645E-05</v>
      </c>
      <c r="AR180">
        <v>86.97721277102714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1663339920.314285</v>
      </c>
      <c r="BH180">
        <v>1058.651785714286</v>
      </c>
      <c r="BI180">
        <v>1111.213214285714</v>
      </c>
      <c r="BJ180">
        <v>19.818925</v>
      </c>
      <c r="BK180">
        <v>12.94921071428571</v>
      </c>
      <c r="BL180">
        <v>1064.385357142857</v>
      </c>
      <c r="BM180">
        <v>19.98396785714285</v>
      </c>
      <c r="BN180">
        <v>500.0597142857142</v>
      </c>
      <c r="BO180">
        <v>90.71740357142858</v>
      </c>
      <c r="BP180">
        <v>0.09999275357142856</v>
      </c>
      <c r="BQ180">
        <v>27.137125</v>
      </c>
      <c r="BR180">
        <v>26.56975714285714</v>
      </c>
      <c r="BS180">
        <v>999.9000000000002</v>
      </c>
      <c r="BT180">
        <v>0</v>
      </c>
      <c r="BU180">
        <v>0</v>
      </c>
      <c r="BV180">
        <v>10004.73214285714</v>
      </c>
      <c r="BW180">
        <v>0</v>
      </c>
      <c r="BX180">
        <v>449.1569642857143</v>
      </c>
      <c r="BY180">
        <v>-52.56123571428571</v>
      </c>
      <c r="BZ180">
        <v>1080.058571428571</v>
      </c>
      <c r="CA180">
        <v>1125.791785714286</v>
      </c>
      <c r="CB180">
        <v>6.869712142857142</v>
      </c>
      <c r="CC180">
        <v>1111.213214285714</v>
      </c>
      <c r="CD180">
        <v>12.94921071428571</v>
      </c>
      <c r="CE180">
        <v>1.797921785714286</v>
      </c>
      <c r="CF180">
        <v>1.174718571428571</v>
      </c>
      <c r="CG180">
        <v>15.76871785714286</v>
      </c>
      <c r="CH180">
        <v>9.284964642857144</v>
      </c>
      <c r="CI180">
        <v>1499.987142857143</v>
      </c>
      <c r="CJ180">
        <v>0.973008</v>
      </c>
      <c r="CK180">
        <v>0.0269923</v>
      </c>
      <c r="CL180">
        <v>0</v>
      </c>
      <c r="CM180">
        <v>2.255075</v>
      </c>
      <c r="CN180">
        <v>0</v>
      </c>
      <c r="CO180">
        <v>9088.452857142858</v>
      </c>
      <c r="CP180">
        <v>12533.31428571429</v>
      </c>
      <c r="CQ180">
        <v>36.69375</v>
      </c>
      <c r="CR180">
        <v>38.5</v>
      </c>
      <c r="CS180">
        <v>37.22975</v>
      </c>
      <c r="CT180">
        <v>37.7005</v>
      </c>
      <c r="CU180">
        <v>36.312</v>
      </c>
      <c r="CV180">
        <v>1459.497142857143</v>
      </c>
      <c r="CW180">
        <v>40.49</v>
      </c>
      <c r="CX180">
        <v>0</v>
      </c>
      <c r="CY180">
        <v>1663339928</v>
      </c>
      <c r="CZ180">
        <v>0</v>
      </c>
      <c r="DA180">
        <v>0</v>
      </c>
      <c r="DB180" t="s">
        <v>356</v>
      </c>
      <c r="DC180">
        <v>1662142938.1</v>
      </c>
      <c r="DD180">
        <v>1662142938.1</v>
      </c>
      <c r="DE180">
        <v>0</v>
      </c>
      <c r="DF180">
        <v>0.077</v>
      </c>
      <c r="DG180">
        <v>-0.133</v>
      </c>
      <c r="DH180">
        <v>-3.393</v>
      </c>
      <c r="DI180">
        <v>-0.24</v>
      </c>
      <c r="DJ180">
        <v>419</v>
      </c>
      <c r="DK180">
        <v>24</v>
      </c>
      <c r="DL180">
        <v>0.26</v>
      </c>
      <c r="DM180">
        <v>0.23</v>
      </c>
      <c r="DN180">
        <v>-52.4873731707317</v>
      </c>
      <c r="DO180">
        <v>-1.351841811846726</v>
      </c>
      <c r="DP180">
        <v>0.1480170541004663</v>
      </c>
      <c r="DQ180">
        <v>0</v>
      </c>
      <c r="DR180">
        <v>6.873089268292683</v>
      </c>
      <c r="DS180">
        <v>-0.0482828571428546</v>
      </c>
      <c r="DT180">
        <v>0.005037194045780671</v>
      </c>
      <c r="DU180">
        <v>1</v>
      </c>
      <c r="DV180">
        <v>1</v>
      </c>
      <c r="DW180">
        <v>2</v>
      </c>
      <c r="DX180" t="s">
        <v>357</v>
      </c>
      <c r="DY180">
        <v>2.98046</v>
      </c>
      <c r="DZ180">
        <v>2.71587</v>
      </c>
      <c r="EA180">
        <v>0.182087</v>
      </c>
      <c r="EB180">
        <v>0.185099</v>
      </c>
      <c r="EC180">
        <v>0.0940443</v>
      </c>
      <c r="ED180">
        <v>0.067741</v>
      </c>
      <c r="EE180">
        <v>25840.5</v>
      </c>
      <c r="EF180">
        <v>25870.4</v>
      </c>
      <c r="EG180">
        <v>29377.6</v>
      </c>
      <c r="EH180">
        <v>29370.6</v>
      </c>
      <c r="EI180">
        <v>35288.4</v>
      </c>
      <c r="EJ180">
        <v>36395</v>
      </c>
      <c r="EK180">
        <v>41406.5</v>
      </c>
      <c r="EL180">
        <v>41835.6</v>
      </c>
      <c r="EM180">
        <v>1.9524</v>
      </c>
      <c r="EN180">
        <v>1.84127</v>
      </c>
      <c r="EO180">
        <v>0.0130162</v>
      </c>
      <c r="EP180">
        <v>0</v>
      </c>
      <c r="EQ180">
        <v>26.3708</v>
      </c>
      <c r="ER180">
        <v>999.9</v>
      </c>
      <c r="ES180">
        <v>55.2</v>
      </c>
      <c r="ET180">
        <v>31.8</v>
      </c>
      <c r="EU180">
        <v>28.7298</v>
      </c>
      <c r="EV180">
        <v>63.5792</v>
      </c>
      <c r="EW180">
        <v>34.2107</v>
      </c>
      <c r="EX180">
        <v>1</v>
      </c>
      <c r="EY180">
        <v>0.100343</v>
      </c>
      <c r="EZ180">
        <v>1.12182</v>
      </c>
      <c r="FA180">
        <v>20.3862</v>
      </c>
      <c r="FB180">
        <v>5.21579</v>
      </c>
      <c r="FC180">
        <v>12.0099</v>
      </c>
      <c r="FD180">
        <v>4.9883</v>
      </c>
      <c r="FE180">
        <v>3.28823</v>
      </c>
      <c r="FF180">
        <v>9999</v>
      </c>
      <c r="FG180">
        <v>9999</v>
      </c>
      <c r="FH180">
        <v>9999</v>
      </c>
      <c r="FI180">
        <v>234.4</v>
      </c>
      <c r="FJ180">
        <v>1.86723</v>
      </c>
      <c r="FK180">
        <v>1.8663</v>
      </c>
      <c r="FL180">
        <v>1.8657</v>
      </c>
      <c r="FM180">
        <v>1.86569</v>
      </c>
      <c r="FN180">
        <v>1.86752</v>
      </c>
      <c r="FO180">
        <v>1.87</v>
      </c>
      <c r="FP180">
        <v>1.86865</v>
      </c>
      <c r="FQ180">
        <v>1.87012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-5.81</v>
      </c>
      <c r="GF180">
        <v>-0.165</v>
      </c>
      <c r="GG180">
        <v>-2.195102806586654</v>
      </c>
      <c r="GH180">
        <v>-0.004122691595359968</v>
      </c>
      <c r="GI180">
        <v>1.072409145259099E-06</v>
      </c>
      <c r="GJ180">
        <v>-3.02996143763856E-10</v>
      </c>
      <c r="GK180">
        <v>-0.2199643628225807</v>
      </c>
      <c r="GL180">
        <v>-0.007501815610006822</v>
      </c>
      <c r="GM180">
        <v>0.0006897476983249637</v>
      </c>
      <c r="GN180">
        <v>-8.847485469147719E-06</v>
      </c>
      <c r="GO180">
        <v>3</v>
      </c>
      <c r="GP180">
        <v>2326</v>
      </c>
      <c r="GQ180">
        <v>1</v>
      </c>
      <c r="GR180">
        <v>31</v>
      </c>
      <c r="GS180">
        <v>19949.8</v>
      </c>
      <c r="GT180">
        <v>19949.8</v>
      </c>
      <c r="GU180">
        <v>2.32178</v>
      </c>
      <c r="GV180">
        <v>2.20947</v>
      </c>
      <c r="GW180">
        <v>1.39771</v>
      </c>
      <c r="GX180">
        <v>2.35229</v>
      </c>
      <c r="GY180">
        <v>1.49536</v>
      </c>
      <c r="GZ180">
        <v>2.34619</v>
      </c>
      <c r="HA180">
        <v>35.7544</v>
      </c>
      <c r="HB180">
        <v>15.6906</v>
      </c>
      <c r="HC180">
        <v>18</v>
      </c>
      <c r="HD180">
        <v>534.823</v>
      </c>
      <c r="HE180">
        <v>419.341</v>
      </c>
      <c r="HF180">
        <v>25.0022</v>
      </c>
      <c r="HG180">
        <v>28.7097</v>
      </c>
      <c r="HH180">
        <v>30.0006</v>
      </c>
      <c r="HI180">
        <v>28.6475</v>
      </c>
      <c r="HJ180">
        <v>28.5921</v>
      </c>
      <c r="HK180">
        <v>46.4718</v>
      </c>
      <c r="HL180">
        <v>51.3253</v>
      </c>
      <c r="HM180">
        <v>0</v>
      </c>
      <c r="HN180">
        <v>25</v>
      </c>
      <c r="HO180">
        <v>1156.15</v>
      </c>
      <c r="HP180">
        <v>12.9419</v>
      </c>
      <c r="HQ180">
        <v>100.498</v>
      </c>
      <c r="HR180">
        <v>100.493</v>
      </c>
    </row>
    <row r="181" spans="1:226">
      <c r="A181">
        <v>165</v>
      </c>
      <c r="B181">
        <v>1663339933.1</v>
      </c>
      <c r="C181">
        <v>2191.599999904633</v>
      </c>
      <c r="D181" t="s">
        <v>689</v>
      </c>
      <c r="E181" t="s">
        <v>690</v>
      </c>
      <c r="F181">
        <v>5</v>
      </c>
      <c r="G181" t="s">
        <v>552</v>
      </c>
      <c r="H181" t="s">
        <v>354</v>
      </c>
      <c r="I181">
        <v>1663339925.6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1159.596652334293</v>
      </c>
      <c r="AK181">
        <v>1121.919151515152</v>
      </c>
      <c r="AL181">
        <v>3.430639246647254</v>
      </c>
      <c r="AM181">
        <v>64.86548912729531</v>
      </c>
      <c r="AN181">
        <f>(AP181 - AO181 + BO181*1E3/(8.314*(BQ181+273.15)) * AR181/BN181 * AQ181) * BN181/(100*BB181) * 1000/(1000 - AP181)</f>
        <v>0</v>
      </c>
      <c r="AO181">
        <v>12.95706216527809</v>
      </c>
      <c r="AP181">
        <v>19.81781272727273</v>
      </c>
      <c r="AQ181">
        <v>-2.689418844154279E-05</v>
      </c>
      <c r="AR181">
        <v>86.97721277102714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1663339925.6</v>
      </c>
      <c r="BH181">
        <v>1076.274814814815</v>
      </c>
      <c r="BI181">
        <v>1128.94037037037</v>
      </c>
      <c r="BJ181">
        <v>19.81901851851852</v>
      </c>
      <c r="BK181">
        <v>12.95281481481481</v>
      </c>
      <c r="BL181">
        <v>1082.06037037037</v>
      </c>
      <c r="BM181">
        <v>19.98406296296296</v>
      </c>
      <c r="BN181">
        <v>500.0565185185185</v>
      </c>
      <c r="BO181">
        <v>90.71857407407406</v>
      </c>
      <c r="BP181">
        <v>0.09995574814814814</v>
      </c>
      <c r="BQ181">
        <v>27.14530370370371</v>
      </c>
      <c r="BR181">
        <v>26.58164444444445</v>
      </c>
      <c r="BS181">
        <v>999.9000000000001</v>
      </c>
      <c r="BT181">
        <v>0</v>
      </c>
      <c r="BU181">
        <v>0</v>
      </c>
      <c r="BV181">
        <v>10011.78259259259</v>
      </c>
      <c r="BW181">
        <v>0</v>
      </c>
      <c r="BX181">
        <v>447.2634444444444</v>
      </c>
      <c r="BY181">
        <v>-52.66447407407408</v>
      </c>
      <c r="BZ181">
        <v>1098.037777777778</v>
      </c>
      <c r="CA181">
        <v>1143.755185185185</v>
      </c>
      <c r="CB181">
        <v>6.866204074074075</v>
      </c>
      <c r="CC181">
        <v>1128.94037037037</v>
      </c>
      <c r="CD181">
        <v>12.95281481481481</v>
      </c>
      <c r="CE181">
        <v>1.797953703703704</v>
      </c>
      <c r="CF181">
        <v>1.175061481481481</v>
      </c>
      <c r="CG181">
        <v>15.769</v>
      </c>
      <c r="CH181">
        <v>9.289290000000001</v>
      </c>
      <c r="CI181">
        <v>1499.984074074074</v>
      </c>
      <c r="CJ181">
        <v>0.9730061481481482</v>
      </c>
      <c r="CK181">
        <v>0.02699416296296296</v>
      </c>
      <c r="CL181">
        <v>0</v>
      </c>
      <c r="CM181">
        <v>2.325666666666667</v>
      </c>
      <c r="CN181">
        <v>0</v>
      </c>
      <c r="CO181">
        <v>9078.84037037037</v>
      </c>
      <c r="CP181">
        <v>12533.27407407408</v>
      </c>
      <c r="CQ181">
        <v>36.71266666666666</v>
      </c>
      <c r="CR181">
        <v>38.5</v>
      </c>
      <c r="CS181">
        <v>37.23833333333333</v>
      </c>
      <c r="CT181">
        <v>37.72199999999999</v>
      </c>
      <c r="CU181">
        <v>36.312</v>
      </c>
      <c r="CV181">
        <v>1459.490740740741</v>
      </c>
      <c r="CW181">
        <v>40.49333333333333</v>
      </c>
      <c r="CX181">
        <v>0</v>
      </c>
      <c r="CY181">
        <v>1663339933.4</v>
      </c>
      <c r="CZ181">
        <v>0</v>
      </c>
      <c r="DA181">
        <v>0</v>
      </c>
      <c r="DB181" t="s">
        <v>356</v>
      </c>
      <c r="DC181">
        <v>1662142938.1</v>
      </c>
      <c r="DD181">
        <v>1662142938.1</v>
      </c>
      <c r="DE181">
        <v>0</v>
      </c>
      <c r="DF181">
        <v>0.077</v>
      </c>
      <c r="DG181">
        <v>-0.133</v>
      </c>
      <c r="DH181">
        <v>-3.393</v>
      </c>
      <c r="DI181">
        <v>-0.24</v>
      </c>
      <c r="DJ181">
        <v>419</v>
      </c>
      <c r="DK181">
        <v>24</v>
      </c>
      <c r="DL181">
        <v>0.26</v>
      </c>
      <c r="DM181">
        <v>0.23</v>
      </c>
      <c r="DN181">
        <v>-52.6091275</v>
      </c>
      <c r="DO181">
        <v>-1.121532833020534</v>
      </c>
      <c r="DP181">
        <v>0.1178687447704009</v>
      </c>
      <c r="DQ181">
        <v>0</v>
      </c>
      <c r="DR181">
        <v>6.86827575</v>
      </c>
      <c r="DS181">
        <v>-0.03823125703567288</v>
      </c>
      <c r="DT181">
        <v>0.003947682793424523</v>
      </c>
      <c r="DU181">
        <v>1</v>
      </c>
      <c r="DV181">
        <v>1</v>
      </c>
      <c r="DW181">
        <v>2</v>
      </c>
      <c r="DX181" t="s">
        <v>357</v>
      </c>
      <c r="DY181">
        <v>2.98055</v>
      </c>
      <c r="DZ181">
        <v>2.71579</v>
      </c>
      <c r="EA181">
        <v>0.183862</v>
      </c>
      <c r="EB181">
        <v>0.186815</v>
      </c>
      <c r="EC181">
        <v>0.0940349</v>
      </c>
      <c r="ED181">
        <v>0.0677693</v>
      </c>
      <c r="EE181">
        <v>25784.1</v>
      </c>
      <c r="EF181">
        <v>25815.5</v>
      </c>
      <c r="EG181">
        <v>29377.2</v>
      </c>
      <c r="EH181">
        <v>29370.2</v>
      </c>
      <c r="EI181">
        <v>35288.2</v>
      </c>
      <c r="EJ181">
        <v>36393.4</v>
      </c>
      <c r="EK181">
        <v>41405.7</v>
      </c>
      <c r="EL181">
        <v>41835</v>
      </c>
      <c r="EM181">
        <v>1.95235</v>
      </c>
      <c r="EN181">
        <v>1.84088</v>
      </c>
      <c r="EO181">
        <v>0.0129454</v>
      </c>
      <c r="EP181">
        <v>0</v>
      </c>
      <c r="EQ181">
        <v>26.3882</v>
      </c>
      <c r="ER181">
        <v>999.9</v>
      </c>
      <c r="ES181">
        <v>55.2</v>
      </c>
      <c r="ET181">
        <v>31.8</v>
      </c>
      <c r="EU181">
        <v>28.7283</v>
      </c>
      <c r="EV181">
        <v>63.5892</v>
      </c>
      <c r="EW181">
        <v>34.4872</v>
      </c>
      <c r="EX181">
        <v>1</v>
      </c>
      <c r="EY181">
        <v>0.100996</v>
      </c>
      <c r="EZ181">
        <v>1.13339</v>
      </c>
      <c r="FA181">
        <v>20.3861</v>
      </c>
      <c r="FB181">
        <v>5.21519</v>
      </c>
      <c r="FC181">
        <v>12.0099</v>
      </c>
      <c r="FD181">
        <v>4.98795</v>
      </c>
      <c r="FE181">
        <v>3.28795</v>
      </c>
      <c r="FF181">
        <v>9999</v>
      </c>
      <c r="FG181">
        <v>9999</v>
      </c>
      <c r="FH181">
        <v>9999</v>
      </c>
      <c r="FI181">
        <v>234.4</v>
      </c>
      <c r="FJ181">
        <v>1.86726</v>
      </c>
      <c r="FK181">
        <v>1.86632</v>
      </c>
      <c r="FL181">
        <v>1.86569</v>
      </c>
      <c r="FM181">
        <v>1.86569</v>
      </c>
      <c r="FN181">
        <v>1.86752</v>
      </c>
      <c r="FO181">
        <v>1.86998</v>
      </c>
      <c r="FP181">
        <v>1.86863</v>
      </c>
      <c r="FQ181">
        <v>1.87012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-5.86</v>
      </c>
      <c r="GF181">
        <v>-0.1651</v>
      </c>
      <c r="GG181">
        <v>-2.195102806586654</v>
      </c>
      <c r="GH181">
        <v>-0.004122691595359968</v>
      </c>
      <c r="GI181">
        <v>1.072409145259099E-06</v>
      </c>
      <c r="GJ181">
        <v>-3.02996143763856E-10</v>
      </c>
      <c r="GK181">
        <v>-0.2199643628225807</v>
      </c>
      <c r="GL181">
        <v>-0.007501815610006822</v>
      </c>
      <c r="GM181">
        <v>0.0006897476983249637</v>
      </c>
      <c r="GN181">
        <v>-8.847485469147719E-06</v>
      </c>
      <c r="GO181">
        <v>3</v>
      </c>
      <c r="GP181">
        <v>2326</v>
      </c>
      <c r="GQ181">
        <v>1</v>
      </c>
      <c r="GR181">
        <v>31</v>
      </c>
      <c r="GS181">
        <v>19949.9</v>
      </c>
      <c r="GT181">
        <v>19949.9</v>
      </c>
      <c r="GU181">
        <v>2.34741</v>
      </c>
      <c r="GV181">
        <v>2.20703</v>
      </c>
      <c r="GW181">
        <v>1.39648</v>
      </c>
      <c r="GX181">
        <v>2.35474</v>
      </c>
      <c r="GY181">
        <v>1.49536</v>
      </c>
      <c r="GZ181">
        <v>2.35962</v>
      </c>
      <c r="HA181">
        <v>35.7544</v>
      </c>
      <c r="HB181">
        <v>15.6906</v>
      </c>
      <c r="HC181">
        <v>18</v>
      </c>
      <c r="HD181">
        <v>534.845</v>
      </c>
      <c r="HE181">
        <v>419.154</v>
      </c>
      <c r="HF181">
        <v>25.0023</v>
      </c>
      <c r="HG181">
        <v>28.7155</v>
      </c>
      <c r="HH181">
        <v>30.0006</v>
      </c>
      <c r="HI181">
        <v>28.6538</v>
      </c>
      <c r="HJ181">
        <v>28.599</v>
      </c>
      <c r="HK181">
        <v>46.971</v>
      </c>
      <c r="HL181">
        <v>51.3253</v>
      </c>
      <c r="HM181">
        <v>0</v>
      </c>
      <c r="HN181">
        <v>25</v>
      </c>
      <c r="HO181">
        <v>1176.19</v>
      </c>
      <c r="HP181">
        <v>12.9419</v>
      </c>
      <c r="HQ181">
        <v>100.497</v>
      </c>
      <c r="HR181">
        <v>100.492</v>
      </c>
    </row>
    <row r="182" spans="1:226">
      <c r="A182">
        <v>166</v>
      </c>
      <c r="B182">
        <v>1663339938.1</v>
      </c>
      <c r="C182">
        <v>2196.599999904633</v>
      </c>
      <c r="D182" t="s">
        <v>691</v>
      </c>
      <c r="E182" t="s">
        <v>692</v>
      </c>
      <c r="F182">
        <v>5</v>
      </c>
      <c r="G182" t="s">
        <v>552</v>
      </c>
      <c r="H182" t="s">
        <v>354</v>
      </c>
      <c r="I182">
        <v>1663339930.314285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1176.559555447193</v>
      </c>
      <c r="AK182">
        <v>1138.896787878787</v>
      </c>
      <c r="AL182">
        <v>3.407937733059812</v>
      </c>
      <c r="AM182">
        <v>64.86548912729531</v>
      </c>
      <c r="AN182">
        <f>(AP182 - AO182 + BO182*1E3/(8.314*(BQ182+273.15)) * AR182/BN182 * AQ182) * BN182/(100*BB182) * 1000/(1000 - AP182)</f>
        <v>0</v>
      </c>
      <c r="AO182">
        <v>12.96341581323095</v>
      </c>
      <c r="AP182">
        <v>19.81937515151514</v>
      </c>
      <c r="AQ182">
        <v>1.567827369364357E-05</v>
      </c>
      <c r="AR182">
        <v>86.97721277102714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1663339930.314285</v>
      </c>
      <c r="BH182">
        <v>1092.006785714286</v>
      </c>
      <c r="BI182">
        <v>1144.749642857143</v>
      </c>
      <c r="BJ182">
        <v>19.81884285714286</v>
      </c>
      <c r="BK182">
        <v>12.95734642857143</v>
      </c>
      <c r="BL182">
        <v>1097.837142857143</v>
      </c>
      <c r="BM182">
        <v>19.98388571428572</v>
      </c>
      <c r="BN182">
        <v>500.0644285714286</v>
      </c>
      <c r="BO182">
        <v>90.71958214285713</v>
      </c>
      <c r="BP182">
        <v>0.1000067</v>
      </c>
      <c r="BQ182">
        <v>27.15508928571429</v>
      </c>
      <c r="BR182">
        <v>26.59201071428571</v>
      </c>
      <c r="BS182">
        <v>999.9000000000002</v>
      </c>
      <c r="BT182">
        <v>0</v>
      </c>
      <c r="BU182">
        <v>0</v>
      </c>
      <c r="BV182">
        <v>10010.75607142857</v>
      </c>
      <c r="BW182">
        <v>0</v>
      </c>
      <c r="BX182">
        <v>434.0262857142858</v>
      </c>
      <c r="BY182">
        <v>-52.74140714285715</v>
      </c>
      <c r="BZ182">
        <v>1114.087857142857</v>
      </c>
      <c r="CA182">
        <v>1159.776428571429</v>
      </c>
      <c r="CB182">
        <v>6.861491428571427</v>
      </c>
      <c r="CC182">
        <v>1144.749642857143</v>
      </c>
      <c r="CD182">
        <v>12.95734642857143</v>
      </c>
      <c r="CE182">
        <v>1.7979575</v>
      </c>
      <c r="CF182">
        <v>1.175486071428571</v>
      </c>
      <c r="CG182">
        <v>15.76903928571429</v>
      </c>
      <c r="CH182">
        <v>9.294652142857142</v>
      </c>
      <c r="CI182">
        <v>1499.978928571428</v>
      </c>
      <c r="CJ182">
        <v>0.9730043928571428</v>
      </c>
      <c r="CK182">
        <v>0.02699589285714285</v>
      </c>
      <c r="CL182">
        <v>0</v>
      </c>
      <c r="CM182">
        <v>2.360264285714286</v>
      </c>
      <c r="CN182">
        <v>0</v>
      </c>
      <c r="CO182">
        <v>9063.849642857143</v>
      </c>
      <c r="CP182">
        <v>12533.21785714286</v>
      </c>
      <c r="CQ182">
        <v>36.73200000000001</v>
      </c>
      <c r="CR182">
        <v>38.5</v>
      </c>
      <c r="CS182">
        <v>37.24775</v>
      </c>
      <c r="CT182">
        <v>37.741</v>
      </c>
      <c r="CU182">
        <v>36.312</v>
      </c>
      <c r="CV182">
        <v>1459.482857142857</v>
      </c>
      <c r="CW182">
        <v>40.49642857142857</v>
      </c>
      <c r="CX182">
        <v>0</v>
      </c>
      <c r="CY182">
        <v>1663339938.2</v>
      </c>
      <c r="CZ182">
        <v>0</v>
      </c>
      <c r="DA182">
        <v>0</v>
      </c>
      <c r="DB182" t="s">
        <v>356</v>
      </c>
      <c r="DC182">
        <v>1662142938.1</v>
      </c>
      <c r="DD182">
        <v>1662142938.1</v>
      </c>
      <c r="DE182">
        <v>0</v>
      </c>
      <c r="DF182">
        <v>0.077</v>
      </c>
      <c r="DG182">
        <v>-0.133</v>
      </c>
      <c r="DH182">
        <v>-3.393</v>
      </c>
      <c r="DI182">
        <v>-0.24</v>
      </c>
      <c r="DJ182">
        <v>419</v>
      </c>
      <c r="DK182">
        <v>24</v>
      </c>
      <c r="DL182">
        <v>0.26</v>
      </c>
      <c r="DM182">
        <v>0.23</v>
      </c>
      <c r="DN182">
        <v>-52.69059749999999</v>
      </c>
      <c r="DO182">
        <v>-0.9731718574108993</v>
      </c>
      <c r="DP182">
        <v>0.1070385152351717</v>
      </c>
      <c r="DQ182">
        <v>0</v>
      </c>
      <c r="DR182">
        <v>6.864043</v>
      </c>
      <c r="DS182">
        <v>-0.05869193245780409</v>
      </c>
      <c r="DT182">
        <v>0.005886904194905835</v>
      </c>
      <c r="DU182">
        <v>1</v>
      </c>
      <c r="DV182">
        <v>1</v>
      </c>
      <c r="DW182">
        <v>2</v>
      </c>
      <c r="DX182" t="s">
        <v>357</v>
      </c>
      <c r="DY182">
        <v>2.98032</v>
      </c>
      <c r="DZ182">
        <v>2.7156</v>
      </c>
      <c r="EA182">
        <v>0.185612</v>
      </c>
      <c r="EB182">
        <v>0.188507</v>
      </c>
      <c r="EC182">
        <v>0.0940357</v>
      </c>
      <c r="ED182">
        <v>0.06777950000000001</v>
      </c>
      <c r="EE182">
        <v>25728</v>
      </c>
      <c r="EF182">
        <v>25761.5</v>
      </c>
      <c r="EG182">
        <v>29376.5</v>
      </c>
      <c r="EH182">
        <v>29370</v>
      </c>
      <c r="EI182">
        <v>35287.7</v>
      </c>
      <c r="EJ182">
        <v>36392.7</v>
      </c>
      <c r="EK182">
        <v>41405.1</v>
      </c>
      <c r="EL182">
        <v>41834.6</v>
      </c>
      <c r="EM182">
        <v>1.95212</v>
      </c>
      <c r="EN182">
        <v>1.8411</v>
      </c>
      <c r="EO182">
        <v>0.0123605</v>
      </c>
      <c r="EP182">
        <v>0</v>
      </c>
      <c r="EQ182">
        <v>26.4055</v>
      </c>
      <c r="ER182">
        <v>999.9</v>
      </c>
      <c r="ES182">
        <v>55.3</v>
      </c>
      <c r="ET182">
        <v>31.8</v>
      </c>
      <c r="EU182">
        <v>28.7793</v>
      </c>
      <c r="EV182">
        <v>63.5392</v>
      </c>
      <c r="EW182">
        <v>34.8197</v>
      </c>
      <c r="EX182">
        <v>1</v>
      </c>
      <c r="EY182">
        <v>0.101669</v>
      </c>
      <c r="EZ182">
        <v>1.14592</v>
      </c>
      <c r="FA182">
        <v>20.3859</v>
      </c>
      <c r="FB182">
        <v>5.21564</v>
      </c>
      <c r="FC182">
        <v>12.0099</v>
      </c>
      <c r="FD182">
        <v>4.9879</v>
      </c>
      <c r="FE182">
        <v>3.2881</v>
      </c>
      <c r="FF182">
        <v>9999</v>
      </c>
      <c r="FG182">
        <v>9999</v>
      </c>
      <c r="FH182">
        <v>9999</v>
      </c>
      <c r="FI182">
        <v>234.4</v>
      </c>
      <c r="FJ182">
        <v>1.86726</v>
      </c>
      <c r="FK182">
        <v>1.86631</v>
      </c>
      <c r="FL182">
        <v>1.8657</v>
      </c>
      <c r="FM182">
        <v>1.86569</v>
      </c>
      <c r="FN182">
        <v>1.86752</v>
      </c>
      <c r="FO182">
        <v>1.86998</v>
      </c>
      <c r="FP182">
        <v>1.86863</v>
      </c>
      <c r="FQ182">
        <v>1.87012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-5.9</v>
      </c>
      <c r="GF182">
        <v>-0.165</v>
      </c>
      <c r="GG182">
        <v>-2.195102806586654</v>
      </c>
      <c r="GH182">
        <v>-0.004122691595359968</v>
      </c>
      <c r="GI182">
        <v>1.072409145259099E-06</v>
      </c>
      <c r="GJ182">
        <v>-3.02996143763856E-10</v>
      </c>
      <c r="GK182">
        <v>-0.2199643628225807</v>
      </c>
      <c r="GL182">
        <v>-0.007501815610006822</v>
      </c>
      <c r="GM182">
        <v>0.0006897476983249637</v>
      </c>
      <c r="GN182">
        <v>-8.847485469147719E-06</v>
      </c>
      <c r="GO182">
        <v>3</v>
      </c>
      <c r="GP182">
        <v>2326</v>
      </c>
      <c r="GQ182">
        <v>1</v>
      </c>
      <c r="GR182">
        <v>31</v>
      </c>
      <c r="GS182">
        <v>19950</v>
      </c>
      <c r="GT182">
        <v>19950</v>
      </c>
      <c r="GU182">
        <v>2.37671</v>
      </c>
      <c r="GV182">
        <v>2.19727</v>
      </c>
      <c r="GW182">
        <v>1.39648</v>
      </c>
      <c r="GX182">
        <v>2.35229</v>
      </c>
      <c r="GY182">
        <v>1.49536</v>
      </c>
      <c r="GZ182">
        <v>2.44751</v>
      </c>
      <c r="HA182">
        <v>35.7544</v>
      </c>
      <c r="HB182">
        <v>15.6993</v>
      </c>
      <c r="HC182">
        <v>18</v>
      </c>
      <c r="HD182">
        <v>534.746</v>
      </c>
      <c r="HE182">
        <v>419.341</v>
      </c>
      <c r="HF182">
        <v>25.0026</v>
      </c>
      <c r="HG182">
        <v>28.7226</v>
      </c>
      <c r="HH182">
        <v>30.0007</v>
      </c>
      <c r="HI182">
        <v>28.6598</v>
      </c>
      <c r="HJ182">
        <v>28.6066</v>
      </c>
      <c r="HK182">
        <v>47.5519</v>
      </c>
      <c r="HL182">
        <v>51.3253</v>
      </c>
      <c r="HM182">
        <v>0</v>
      </c>
      <c r="HN182">
        <v>25</v>
      </c>
      <c r="HO182">
        <v>1189.55</v>
      </c>
      <c r="HP182">
        <v>12.9419</v>
      </c>
      <c r="HQ182">
        <v>100.495</v>
      </c>
      <c r="HR182">
        <v>100.491</v>
      </c>
    </row>
    <row r="183" spans="1:226">
      <c r="A183">
        <v>167</v>
      </c>
      <c r="B183">
        <v>1663339943.1</v>
      </c>
      <c r="C183">
        <v>2201.599999904633</v>
      </c>
      <c r="D183" t="s">
        <v>693</v>
      </c>
      <c r="E183" t="s">
        <v>694</v>
      </c>
      <c r="F183">
        <v>5</v>
      </c>
      <c r="G183" t="s">
        <v>552</v>
      </c>
      <c r="H183" t="s">
        <v>354</v>
      </c>
      <c r="I183">
        <v>1663339935.6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1193.450691949084</v>
      </c>
      <c r="AK183">
        <v>1155.769515151515</v>
      </c>
      <c r="AL183">
        <v>3.376484719213031</v>
      </c>
      <c r="AM183">
        <v>64.86548912729531</v>
      </c>
      <c r="AN183">
        <f>(AP183 - AO183 + BO183*1E3/(8.314*(BQ183+273.15)) * AR183/BN183 * AQ183) * BN183/(100*BB183) * 1000/(1000 - AP183)</f>
        <v>0</v>
      </c>
      <c r="AO183">
        <v>12.96467507271458</v>
      </c>
      <c r="AP183">
        <v>19.81408787878787</v>
      </c>
      <c r="AQ183">
        <v>-2.666371787996095E-05</v>
      </c>
      <c r="AR183">
        <v>86.97721277102714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1663339935.6</v>
      </c>
      <c r="BH183">
        <v>1109.604814814815</v>
      </c>
      <c r="BI183">
        <v>1162.427777777778</v>
      </c>
      <c r="BJ183">
        <v>19.81782592592592</v>
      </c>
      <c r="BK183">
        <v>12.96197407407407</v>
      </c>
      <c r="BL183">
        <v>1115.485555555555</v>
      </c>
      <c r="BM183">
        <v>19.98287407407408</v>
      </c>
      <c r="BN183">
        <v>500.0621111111111</v>
      </c>
      <c r="BO183">
        <v>90.72028888888889</v>
      </c>
      <c r="BP183">
        <v>0.09997760740740741</v>
      </c>
      <c r="BQ183">
        <v>27.1651962962963</v>
      </c>
      <c r="BR183">
        <v>26.60565185185185</v>
      </c>
      <c r="BS183">
        <v>999.9000000000001</v>
      </c>
      <c r="BT183">
        <v>0</v>
      </c>
      <c r="BU183">
        <v>0</v>
      </c>
      <c r="BV183">
        <v>10007.95814814815</v>
      </c>
      <c r="BW183">
        <v>0</v>
      </c>
      <c r="BX183">
        <v>431.8568518518519</v>
      </c>
      <c r="BY183">
        <v>-52.82190740740742</v>
      </c>
      <c r="BZ183">
        <v>1132.04</v>
      </c>
      <c r="CA183">
        <v>1177.692222222222</v>
      </c>
      <c r="CB183">
        <v>6.855851111111111</v>
      </c>
      <c r="CC183">
        <v>1162.427777777778</v>
      </c>
      <c r="CD183">
        <v>12.96197407407407</v>
      </c>
      <c r="CE183">
        <v>1.797879259259259</v>
      </c>
      <c r="CF183">
        <v>1.175913703703704</v>
      </c>
      <c r="CG183">
        <v>15.76835925925926</v>
      </c>
      <c r="CH183">
        <v>9.300066666666666</v>
      </c>
      <c r="CI183">
        <v>1499.982962962963</v>
      </c>
      <c r="CJ183">
        <v>0.9730031481481481</v>
      </c>
      <c r="CK183">
        <v>0.02699713703703703</v>
      </c>
      <c r="CL183">
        <v>0</v>
      </c>
      <c r="CM183">
        <v>2.312988888888889</v>
      </c>
      <c r="CN183">
        <v>0</v>
      </c>
      <c r="CO183">
        <v>9049.678148148148</v>
      </c>
      <c r="CP183">
        <v>12533.24074074074</v>
      </c>
      <c r="CQ183">
        <v>36.74766666666667</v>
      </c>
      <c r="CR183">
        <v>38.52066666666666</v>
      </c>
      <c r="CS183">
        <v>37.25</v>
      </c>
      <c r="CT183">
        <v>37.75</v>
      </c>
      <c r="CU183">
        <v>36.31433333333333</v>
      </c>
      <c r="CV183">
        <v>1459.484444444445</v>
      </c>
      <c r="CW183">
        <v>40.49888888888889</v>
      </c>
      <c r="CX183">
        <v>0</v>
      </c>
      <c r="CY183">
        <v>1663339943</v>
      </c>
      <c r="CZ183">
        <v>0</v>
      </c>
      <c r="DA183">
        <v>0</v>
      </c>
      <c r="DB183" t="s">
        <v>356</v>
      </c>
      <c r="DC183">
        <v>1662142938.1</v>
      </c>
      <c r="DD183">
        <v>1662142938.1</v>
      </c>
      <c r="DE183">
        <v>0</v>
      </c>
      <c r="DF183">
        <v>0.077</v>
      </c>
      <c r="DG183">
        <v>-0.133</v>
      </c>
      <c r="DH183">
        <v>-3.393</v>
      </c>
      <c r="DI183">
        <v>-0.24</v>
      </c>
      <c r="DJ183">
        <v>419</v>
      </c>
      <c r="DK183">
        <v>24</v>
      </c>
      <c r="DL183">
        <v>0.26</v>
      </c>
      <c r="DM183">
        <v>0.23</v>
      </c>
      <c r="DN183">
        <v>-52.76884878048781</v>
      </c>
      <c r="DO183">
        <v>-0.7952759581881403</v>
      </c>
      <c r="DP183">
        <v>0.1105583724465271</v>
      </c>
      <c r="DQ183">
        <v>0</v>
      </c>
      <c r="DR183">
        <v>6.859208292682927</v>
      </c>
      <c r="DS183">
        <v>-0.06514013937281141</v>
      </c>
      <c r="DT183">
        <v>0.006554775545426546</v>
      </c>
      <c r="DU183">
        <v>1</v>
      </c>
      <c r="DV183">
        <v>1</v>
      </c>
      <c r="DW183">
        <v>2</v>
      </c>
      <c r="DX183" t="s">
        <v>357</v>
      </c>
      <c r="DY183">
        <v>2.98039</v>
      </c>
      <c r="DZ183">
        <v>2.7158</v>
      </c>
      <c r="EA183">
        <v>0.187337</v>
      </c>
      <c r="EB183">
        <v>0.190198</v>
      </c>
      <c r="EC183">
        <v>0.0940197</v>
      </c>
      <c r="ED183">
        <v>0.0677759</v>
      </c>
      <c r="EE183">
        <v>25672.6</v>
      </c>
      <c r="EF183">
        <v>25707.3</v>
      </c>
      <c r="EG183">
        <v>29375.5</v>
      </c>
      <c r="EH183">
        <v>29369.5</v>
      </c>
      <c r="EI183">
        <v>35287.3</v>
      </c>
      <c r="EJ183">
        <v>36392.3</v>
      </c>
      <c r="EK183">
        <v>41403.8</v>
      </c>
      <c r="EL183">
        <v>41834</v>
      </c>
      <c r="EM183">
        <v>1.95187</v>
      </c>
      <c r="EN183">
        <v>1.84112</v>
      </c>
      <c r="EO183">
        <v>0.0122115</v>
      </c>
      <c r="EP183">
        <v>0</v>
      </c>
      <c r="EQ183">
        <v>26.4249</v>
      </c>
      <c r="ER183">
        <v>999.9</v>
      </c>
      <c r="ES183">
        <v>55.2</v>
      </c>
      <c r="ET183">
        <v>31.8</v>
      </c>
      <c r="EU183">
        <v>28.7286</v>
      </c>
      <c r="EV183">
        <v>63.4892</v>
      </c>
      <c r="EW183">
        <v>34.5513</v>
      </c>
      <c r="EX183">
        <v>1</v>
      </c>
      <c r="EY183">
        <v>0.102429</v>
      </c>
      <c r="EZ183">
        <v>1.15971</v>
      </c>
      <c r="FA183">
        <v>20.3857</v>
      </c>
      <c r="FB183">
        <v>5.21534</v>
      </c>
      <c r="FC183">
        <v>12.0099</v>
      </c>
      <c r="FD183">
        <v>4.9877</v>
      </c>
      <c r="FE183">
        <v>3.28808</v>
      </c>
      <c r="FF183">
        <v>9999</v>
      </c>
      <c r="FG183">
        <v>9999</v>
      </c>
      <c r="FH183">
        <v>9999</v>
      </c>
      <c r="FI183">
        <v>234.4</v>
      </c>
      <c r="FJ183">
        <v>1.86722</v>
      </c>
      <c r="FK183">
        <v>1.86631</v>
      </c>
      <c r="FL183">
        <v>1.8657</v>
      </c>
      <c r="FM183">
        <v>1.86569</v>
      </c>
      <c r="FN183">
        <v>1.86752</v>
      </c>
      <c r="FO183">
        <v>1.86999</v>
      </c>
      <c r="FP183">
        <v>1.86863</v>
      </c>
      <c r="FQ183">
        <v>1.87011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-5.95</v>
      </c>
      <c r="GF183">
        <v>-0.1651</v>
      </c>
      <c r="GG183">
        <v>-2.195102806586654</v>
      </c>
      <c r="GH183">
        <v>-0.004122691595359968</v>
      </c>
      <c r="GI183">
        <v>1.072409145259099E-06</v>
      </c>
      <c r="GJ183">
        <v>-3.02996143763856E-10</v>
      </c>
      <c r="GK183">
        <v>-0.2199643628225807</v>
      </c>
      <c r="GL183">
        <v>-0.007501815610006822</v>
      </c>
      <c r="GM183">
        <v>0.0006897476983249637</v>
      </c>
      <c r="GN183">
        <v>-8.847485469147719E-06</v>
      </c>
      <c r="GO183">
        <v>3</v>
      </c>
      <c r="GP183">
        <v>2326</v>
      </c>
      <c r="GQ183">
        <v>1</v>
      </c>
      <c r="GR183">
        <v>31</v>
      </c>
      <c r="GS183">
        <v>19950.1</v>
      </c>
      <c r="GT183">
        <v>19950.1</v>
      </c>
      <c r="GU183">
        <v>2.40112</v>
      </c>
      <c r="GV183">
        <v>2.20581</v>
      </c>
      <c r="GW183">
        <v>1.39648</v>
      </c>
      <c r="GX183">
        <v>2.35352</v>
      </c>
      <c r="GY183">
        <v>1.49536</v>
      </c>
      <c r="GZ183">
        <v>2.43774</v>
      </c>
      <c r="HA183">
        <v>35.7544</v>
      </c>
      <c r="HB183">
        <v>15.6993</v>
      </c>
      <c r="HC183">
        <v>18</v>
      </c>
      <c r="HD183">
        <v>534.64</v>
      </c>
      <c r="HE183">
        <v>419.407</v>
      </c>
      <c r="HF183">
        <v>25.0027</v>
      </c>
      <c r="HG183">
        <v>28.7287</v>
      </c>
      <c r="HH183">
        <v>30.0008</v>
      </c>
      <c r="HI183">
        <v>28.667</v>
      </c>
      <c r="HJ183">
        <v>28.6139</v>
      </c>
      <c r="HK183">
        <v>48.0486</v>
      </c>
      <c r="HL183">
        <v>51.3253</v>
      </c>
      <c r="HM183">
        <v>0</v>
      </c>
      <c r="HN183">
        <v>25</v>
      </c>
      <c r="HO183">
        <v>1209.58</v>
      </c>
      <c r="HP183">
        <v>12.9419</v>
      </c>
      <c r="HQ183">
        <v>100.492</v>
      </c>
      <c r="HR183">
        <v>100.489</v>
      </c>
    </row>
    <row r="184" spans="1:226">
      <c r="A184">
        <v>168</v>
      </c>
      <c r="B184">
        <v>1663339948.1</v>
      </c>
      <c r="C184">
        <v>2206.599999904633</v>
      </c>
      <c r="D184" t="s">
        <v>695</v>
      </c>
      <c r="E184" t="s">
        <v>696</v>
      </c>
      <c r="F184">
        <v>5</v>
      </c>
      <c r="G184" t="s">
        <v>552</v>
      </c>
      <c r="H184" t="s">
        <v>354</v>
      </c>
      <c r="I184">
        <v>1663339940.314285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1210.035991310356</v>
      </c>
      <c r="AK184">
        <v>1172.700666666667</v>
      </c>
      <c r="AL184">
        <v>3.371100827311686</v>
      </c>
      <c r="AM184">
        <v>64.86548912729531</v>
      </c>
      <c r="AN184">
        <f>(AP184 - AO184 + BO184*1E3/(8.314*(BQ184+273.15)) * AR184/BN184 * AQ184) * BN184/(100*BB184) * 1000/(1000 - AP184)</f>
        <v>0</v>
      </c>
      <c r="AO184">
        <v>12.96349848471074</v>
      </c>
      <c r="AP184">
        <v>19.8102103030303</v>
      </c>
      <c r="AQ184">
        <v>-2.018783129758365E-05</v>
      </c>
      <c r="AR184">
        <v>86.97721277102714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1663339940.314285</v>
      </c>
      <c r="BH184">
        <v>1125.297142857143</v>
      </c>
      <c r="BI184">
        <v>1178.108214285714</v>
      </c>
      <c r="BJ184">
        <v>19.81547857142857</v>
      </c>
      <c r="BK184">
        <v>12.96376071428571</v>
      </c>
      <c r="BL184">
        <v>1131.223214285714</v>
      </c>
      <c r="BM184">
        <v>19.98054642857143</v>
      </c>
      <c r="BN184">
        <v>500.0733928571428</v>
      </c>
      <c r="BO184">
        <v>90.72079642857145</v>
      </c>
      <c r="BP184">
        <v>0.1000244785714286</v>
      </c>
      <c r="BQ184">
        <v>27.173075</v>
      </c>
      <c r="BR184">
        <v>26.61880714285714</v>
      </c>
      <c r="BS184">
        <v>999.9000000000002</v>
      </c>
      <c r="BT184">
        <v>0</v>
      </c>
      <c r="BU184">
        <v>0</v>
      </c>
      <c r="BV184">
        <v>10001.93785714286</v>
      </c>
      <c r="BW184">
        <v>0</v>
      </c>
      <c r="BX184">
        <v>436.7089642857142</v>
      </c>
      <c r="BY184">
        <v>-52.81003571428572</v>
      </c>
      <c r="BZ184">
        <v>1148.047857142857</v>
      </c>
      <c r="CA184">
        <v>1193.581428571428</v>
      </c>
      <c r="CB184">
        <v>6.851717142857143</v>
      </c>
      <c r="CC184">
        <v>1178.108214285714</v>
      </c>
      <c r="CD184">
        <v>12.96376071428571</v>
      </c>
      <c r="CE184">
        <v>1.797676428571428</v>
      </c>
      <c r="CF184">
        <v>1.176082142857143</v>
      </c>
      <c r="CG184">
        <v>15.76659642857143</v>
      </c>
      <c r="CH184">
        <v>9.302196785714287</v>
      </c>
      <c r="CI184">
        <v>1499.971428571429</v>
      </c>
      <c r="CJ184">
        <v>0.9730033214285713</v>
      </c>
      <c r="CK184">
        <v>0.02699697142857143</v>
      </c>
      <c r="CL184">
        <v>0</v>
      </c>
      <c r="CM184">
        <v>2.272778571428572</v>
      </c>
      <c r="CN184">
        <v>0</v>
      </c>
      <c r="CO184">
        <v>9039.177142857143</v>
      </c>
      <c r="CP184">
        <v>12533.14642857143</v>
      </c>
      <c r="CQ184">
        <v>36.75</v>
      </c>
      <c r="CR184">
        <v>38.53985714285714</v>
      </c>
      <c r="CS184">
        <v>37.25</v>
      </c>
      <c r="CT184">
        <v>37.75</v>
      </c>
      <c r="CU184">
        <v>36.31875</v>
      </c>
      <c r="CV184">
        <v>1459.473214285715</v>
      </c>
      <c r="CW184">
        <v>40.49857142857143</v>
      </c>
      <c r="CX184">
        <v>0</v>
      </c>
      <c r="CY184">
        <v>1663339947.8</v>
      </c>
      <c r="CZ184">
        <v>0</v>
      </c>
      <c r="DA184">
        <v>0</v>
      </c>
      <c r="DB184" t="s">
        <v>356</v>
      </c>
      <c r="DC184">
        <v>1662142938.1</v>
      </c>
      <c r="DD184">
        <v>1662142938.1</v>
      </c>
      <c r="DE184">
        <v>0</v>
      </c>
      <c r="DF184">
        <v>0.077</v>
      </c>
      <c r="DG184">
        <v>-0.133</v>
      </c>
      <c r="DH184">
        <v>-3.393</v>
      </c>
      <c r="DI184">
        <v>-0.24</v>
      </c>
      <c r="DJ184">
        <v>419</v>
      </c>
      <c r="DK184">
        <v>24</v>
      </c>
      <c r="DL184">
        <v>0.26</v>
      </c>
      <c r="DM184">
        <v>0.23</v>
      </c>
      <c r="DN184">
        <v>-52.77976829268292</v>
      </c>
      <c r="DO184">
        <v>-0.2464243902439193</v>
      </c>
      <c r="DP184">
        <v>0.1123436787958172</v>
      </c>
      <c r="DQ184">
        <v>0</v>
      </c>
      <c r="DR184">
        <v>6.855540975609756</v>
      </c>
      <c r="DS184">
        <v>-0.05653317073171027</v>
      </c>
      <c r="DT184">
        <v>0.005805739298683959</v>
      </c>
      <c r="DU184">
        <v>1</v>
      </c>
      <c r="DV184">
        <v>1</v>
      </c>
      <c r="DW184">
        <v>2</v>
      </c>
      <c r="DX184" t="s">
        <v>357</v>
      </c>
      <c r="DY184">
        <v>2.98047</v>
      </c>
      <c r="DZ184">
        <v>2.7157</v>
      </c>
      <c r="EA184">
        <v>0.189058</v>
      </c>
      <c r="EB184">
        <v>0.191878</v>
      </c>
      <c r="EC184">
        <v>0.0940037</v>
      </c>
      <c r="ED184">
        <v>0.06777469999999999</v>
      </c>
      <c r="EE184">
        <v>25617.8</v>
      </c>
      <c r="EF184">
        <v>25653.2</v>
      </c>
      <c r="EG184">
        <v>29375.1</v>
      </c>
      <c r="EH184">
        <v>29368.7</v>
      </c>
      <c r="EI184">
        <v>35287.4</v>
      </c>
      <c r="EJ184">
        <v>36391.5</v>
      </c>
      <c r="EK184">
        <v>41403.1</v>
      </c>
      <c r="EL184">
        <v>41833</v>
      </c>
      <c r="EM184">
        <v>1.952</v>
      </c>
      <c r="EN184">
        <v>1.84115</v>
      </c>
      <c r="EO184">
        <v>0.0122972</v>
      </c>
      <c r="EP184">
        <v>0</v>
      </c>
      <c r="EQ184">
        <v>26.4405</v>
      </c>
      <c r="ER184">
        <v>999.9</v>
      </c>
      <c r="ES184">
        <v>55.3</v>
      </c>
      <c r="ET184">
        <v>31.8</v>
      </c>
      <c r="EU184">
        <v>28.7804</v>
      </c>
      <c r="EV184">
        <v>63.5592</v>
      </c>
      <c r="EW184">
        <v>34.2909</v>
      </c>
      <c r="EX184">
        <v>1</v>
      </c>
      <c r="EY184">
        <v>0.103064</v>
      </c>
      <c r="EZ184">
        <v>1.16916</v>
      </c>
      <c r="FA184">
        <v>20.3858</v>
      </c>
      <c r="FB184">
        <v>5.21519</v>
      </c>
      <c r="FC184">
        <v>12.0099</v>
      </c>
      <c r="FD184">
        <v>4.9876</v>
      </c>
      <c r="FE184">
        <v>3.2882</v>
      </c>
      <c r="FF184">
        <v>9999</v>
      </c>
      <c r="FG184">
        <v>9999</v>
      </c>
      <c r="FH184">
        <v>9999</v>
      </c>
      <c r="FI184">
        <v>234.4</v>
      </c>
      <c r="FJ184">
        <v>1.86724</v>
      </c>
      <c r="FK184">
        <v>1.86632</v>
      </c>
      <c r="FL184">
        <v>1.8657</v>
      </c>
      <c r="FM184">
        <v>1.86569</v>
      </c>
      <c r="FN184">
        <v>1.86752</v>
      </c>
      <c r="FO184">
        <v>1.86996</v>
      </c>
      <c r="FP184">
        <v>1.86865</v>
      </c>
      <c r="FQ184">
        <v>1.87012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-6</v>
      </c>
      <c r="GF184">
        <v>-0.1651</v>
      </c>
      <c r="GG184">
        <v>-2.195102806586654</v>
      </c>
      <c r="GH184">
        <v>-0.004122691595359968</v>
      </c>
      <c r="GI184">
        <v>1.072409145259099E-06</v>
      </c>
      <c r="GJ184">
        <v>-3.02996143763856E-10</v>
      </c>
      <c r="GK184">
        <v>-0.2199643628225807</v>
      </c>
      <c r="GL184">
        <v>-0.007501815610006822</v>
      </c>
      <c r="GM184">
        <v>0.0006897476983249637</v>
      </c>
      <c r="GN184">
        <v>-8.847485469147719E-06</v>
      </c>
      <c r="GO184">
        <v>3</v>
      </c>
      <c r="GP184">
        <v>2326</v>
      </c>
      <c r="GQ184">
        <v>1</v>
      </c>
      <c r="GR184">
        <v>31</v>
      </c>
      <c r="GS184">
        <v>19950.2</v>
      </c>
      <c r="GT184">
        <v>19950.2</v>
      </c>
      <c r="GU184">
        <v>2.43042</v>
      </c>
      <c r="GV184">
        <v>2.20337</v>
      </c>
      <c r="GW184">
        <v>1.39648</v>
      </c>
      <c r="GX184">
        <v>2.35229</v>
      </c>
      <c r="GY184">
        <v>1.49536</v>
      </c>
      <c r="GZ184">
        <v>2.35107</v>
      </c>
      <c r="HA184">
        <v>35.7777</v>
      </c>
      <c r="HB184">
        <v>15.6906</v>
      </c>
      <c r="HC184">
        <v>18</v>
      </c>
      <c r="HD184">
        <v>534.78</v>
      </c>
      <c r="HE184">
        <v>419.465</v>
      </c>
      <c r="HF184">
        <v>25.0022</v>
      </c>
      <c r="HG184">
        <v>28.7367</v>
      </c>
      <c r="HH184">
        <v>30.0007</v>
      </c>
      <c r="HI184">
        <v>28.6731</v>
      </c>
      <c r="HJ184">
        <v>28.62</v>
      </c>
      <c r="HK184">
        <v>48.6272</v>
      </c>
      <c r="HL184">
        <v>51.3253</v>
      </c>
      <c r="HM184">
        <v>0</v>
      </c>
      <c r="HN184">
        <v>25</v>
      </c>
      <c r="HO184">
        <v>1222.96</v>
      </c>
      <c r="HP184">
        <v>12.9419</v>
      </c>
      <c r="HQ184">
        <v>100.49</v>
      </c>
      <c r="HR184">
        <v>100.486</v>
      </c>
    </row>
    <row r="185" spans="1:226">
      <c r="A185">
        <v>169</v>
      </c>
      <c r="B185">
        <v>1663339953.1</v>
      </c>
      <c r="C185">
        <v>2211.599999904633</v>
      </c>
      <c r="D185" t="s">
        <v>697</v>
      </c>
      <c r="E185" t="s">
        <v>698</v>
      </c>
      <c r="F185">
        <v>5</v>
      </c>
      <c r="G185" t="s">
        <v>552</v>
      </c>
      <c r="H185" t="s">
        <v>354</v>
      </c>
      <c r="I185">
        <v>1663339945.6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1227.446982216839</v>
      </c>
      <c r="AK185">
        <v>1189.777696969697</v>
      </c>
      <c r="AL185">
        <v>3.422575264017466</v>
      </c>
      <c r="AM185">
        <v>64.86548912729531</v>
      </c>
      <c r="AN185">
        <f>(AP185 - AO185 + BO185*1E3/(8.314*(BQ185+273.15)) * AR185/BN185 * AQ185) * BN185/(100*BB185) * 1000/(1000 - AP185)</f>
        <v>0</v>
      </c>
      <c r="AO185">
        <v>12.96264192593194</v>
      </c>
      <c r="AP185">
        <v>19.80007454545455</v>
      </c>
      <c r="AQ185">
        <v>-7.195159438481765E-05</v>
      </c>
      <c r="AR185">
        <v>86.97721277102714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1663339945.6</v>
      </c>
      <c r="BH185">
        <v>1142.872592592593</v>
      </c>
      <c r="BI185">
        <v>1195.82037037037</v>
      </c>
      <c r="BJ185">
        <v>19.81055925925926</v>
      </c>
      <c r="BK185">
        <v>12.9634</v>
      </c>
      <c r="BL185">
        <v>1148.848888888889</v>
      </c>
      <c r="BM185">
        <v>19.97566666666667</v>
      </c>
      <c r="BN185">
        <v>500.0653703703705</v>
      </c>
      <c r="BO185">
        <v>90.72080370370369</v>
      </c>
      <c r="BP185">
        <v>0.09999994074074073</v>
      </c>
      <c r="BQ185">
        <v>27.17931851851851</v>
      </c>
      <c r="BR185">
        <v>26.63246666666666</v>
      </c>
      <c r="BS185">
        <v>999.9000000000001</v>
      </c>
      <c r="BT185">
        <v>0</v>
      </c>
      <c r="BU185">
        <v>0</v>
      </c>
      <c r="BV185">
        <v>10003.31111111111</v>
      </c>
      <c r="BW185">
        <v>0</v>
      </c>
      <c r="BX185">
        <v>449.7035925925925</v>
      </c>
      <c r="BY185">
        <v>-52.94664444444444</v>
      </c>
      <c r="BZ185">
        <v>1165.972592592593</v>
      </c>
      <c r="CA185">
        <v>1211.525185185185</v>
      </c>
      <c r="CB185">
        <v>6.847152962962964</v>
      </c>
      <c r="CC185">
        <v>1195.82037037037</v>
      </c>
      <c r="CD185">
        <v>12.9634</v>
      </c>
      <c r="CE185">
        <v>1.79723037037037</v>
      </c>
      <c r="CF185">
        <v>1.17605</v>
      </c>
      <c r="CG185">
        <v>15.76271111111111</v>
      </c>
      <c r="CH185">
        <v>9.301786666666667</v>
      </c>
      <c r="CI185">
        <v>1500.011111111111</v>
      </c>
      <c r="CJ185">
        <v>0.9730023703703703</v>
      </c>
      <c r="CK185">
        <v>0.0269978962962963</v>
      </c>
      <c r="CL185">
        <v>0</v>
      </c>
      <c r="CM185">
        <v>2.253337037037037</v>
      </c>
      <c r="CN185">
        <v>0</v>
      </c>
      <c r="CO185">
        <v>9039.221851851851</v>
      </c>
      <c r="CP185">
        <v>12533.47407407407</v>
      </c>
      <c r="CQ185">
        <v>36.75</v>
      </c>
      <c r="CR185">
        <v>38.562</v>
      </c>
      <c r="CS185">
        <v>37.26148148148148</v>
      </c>
      <c r="CT185">
        <v>37.76837037037037</v>
      </c>
      <c r="CU185">
        <v>36.326</v>
      </c>
      <c r="CV185">
        <v>1459.51037037037</v>
      </c>
      <c r="CW185">
        <v>40.50074074074074</v>
      </c>
      <c r="CX185">
        <v>0</v>
      </c>
      <c r="CY185">
        <v>1663339953.2</v>
      </c>
      <c r="CZ185">
        <v>0</v>
      </c>
      <c r="DA185">
        <v>0</v>
      </c>
      <c r="DB185" t="s">
        <v>356</v>
      </c>
      <c r="DC185">
        <v>1662142938.1</v>
      </c>
      <c r="DD185">
        <v>1662142938.1</v>
      </c>
      <c r="DE185">
        <v>0</v>
      </c>
      <c r="DF185">
        <v>0.077</v>
      </c>
      <c r="DG185">
        <v>-0.133</v>
      </c>
      <c r="DH185">
        <v>-3.393</v>
      </c>
      <c r="DI185">
        <v>-0.24</v>
      </c>
      <c r="DJ185">
        <v>419</v>
      </c>
      <c r="DK185">
        <v>24</v>
      </c>
      <c r="DL185">
        <v>0.26</v>
      </c>
      <c r="DM185">
        <v>0.23</v>
      </c>
      <c r="DN185">
        <v>-52.89152750000001</v>
      </c>
      <c r="DO185">
        <v>-1.268439399624701</v>
      </c>
      <c r="DP185">
        <v>0.1935508201836144</v>
      </c>
      <c r="DQ185">
        <v>0</v>
      </c>
      <c r="DR185">
        <v>6.849798000000002</v>
      </c>
      <c r="DS185">
        <v>-0.04802926829268103</v>
      </c>
      <c r="DT185">
        <v>0.004756807332654966</v>
      </c>
      <c r="DU185">
        <v>1</v>
      </c>
      <c r="DV185">
        <v>1</v>
      </c>
      <c r="DW185">
        <v>2</v>
      </c>
      <c r="DX185" t="s">
        <v>357</v>
      </c>
      <c r="DY185">
        <v>2.98042</v>
      </c>
      <c r="DZ185">
        <v>2.71561</v>
      </c>
      <c r="EA185">
        <v>0.190775</v>
      </c>
      <c r="EB185">
        <v>0.193553</v>
      </c>
      <c r="EC185">
        <v>0.093969</v>
      </c>
      <c r="ED185">
        <v>0.0677639</v>
      </c>
      <c r="EE185">
        <v>25562.8</v>
      </c>
      <c r="EF185">
        <v>25599.4</v>
      </c>
      <c r="EG185">
        <v>29374.3</v>
      </c>
      <c r="EH185">
        <v>29368.1</v>
      </c>
      <c r="EI185">
        <v>35287.8</v>
      </c>
      <c r="EJ185">
        <v>36391.1</v>
      </c>
      <c r="EK185">
        <v>41402</v>
      </c>
      <c r="EL185">
        <v>41832</v>
      </c>
      <c r="EM185">
        <v>1.95168</v>
      </c>
      <c r="EN185">
        <v>1.84083</v>
      </c>
      <c r="EO185">
        <v>0.0117645</v>
      </c>
      <c r="EP185">
        <v>0</v>
      </c>
      <c r="EQ185">
        <v>26.454</v>
      </c>
      <c r="ER185">
        <v>999.9</v>
      </c>
      <c r="ES185">
        <v>55.3</v>
      </c>
      <c r="ET185">
        <v>31.8</v>
      </c>
      <c r="EU185">
        <v>28.7778</v>
      </c>
      <c r="EV185">
        <v>63.4492</v>
      </c>
      <c r="EW185">
        <v>34.6034</v>
      </c>
      <c r="EX185">
        <v>1</v>
      </c>
      <c r="EY185">
        <v>0.103887</v>
      </c>
      <c r="EZ185">
        <v>1.17459</v>
      </c>
      <c r="FA185">
        <v>20.3859</v>
      </c>
      <c r="FB185">
        <v>5.21519</v>
      </c>
      <c r="FC185">
        <v>12.0099</v>
      </c>
      <c r="FD185">
        <v>4.9876</v>
      </c>
      <c r="FE185">
        <v>3.28815</v>
      </c>
      <c r="FF185">
        <v>9999</v>
      </c>
      <c r="FG185">
        <v>9999</v>
      </c>
      <c r="FH185">
        <v>9999</v>
      </c>
      <c r="FI185">
        <v>234.4</v>
      </c>
      <c r="FJ185">
        <v>1.86723</v>
      </c>
      <c r="FK185">
        <v>1.86631</v>
      </c>
      <c r="FL185">
        <v>1.86571</v>
      </c>
      <c r="FM185">
        <v>1.86569</v>
      </c>
      <c r="FN185">
        <v>1.86752</v>
      </c>
      <c r="FO185">
        <v>1.86996</v>
      </c>
      <c r="FP185">
        <v>1.86861</v>
      </c>
      <c r="FQ185">
        <v>1.87012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-6.05</v>
      </c>
      <c r="GF185">
        <v>-0.1652</v>
      </c>
      <c r="GG185">
        <v>-2.195102806586654</v>
      </c>
      <c r="GH185">
        <v>-0.004122691595359968</v>
      </c>
      <c r="GI185">
        <v>1.072409145259099E-06</v>
      </c>
      <c r="GJ185">
        <v>-3.02996143763856E-10</v>
      </c>
      <c r="GK185">
        <v>-0.2199643628225807</v>
      </c>
      <c r="GL185">
        <v>-0.007501815610006822</v>
      </c>
      <c r="GM185">
        <v>0.0006897476983249637</v>
      </c>
      <c r="GN185">
        <v>-8.847485469147719E-06</v>
      </c>
      <c r="GO185">
        <v>3</v>
      </c>
      <c r="GP185">
        <v>2326</v>
      </c>
      <c r="GQ185">
        <v>1</v>
      </c>
      <c r="GR185">
        <v>31</v>
      </c>
      <c r="GS185">
        <v>19950.2</v>
      </c>
      <c r="GT185">
        <v>19950.2</v>
      </c>
      <c r="GU185">
        <v>2.45483</v>
      </c>
      <c r="GV185">
        <v>2.20459</v>
      </c>
      <c r="GW185">
        <v>1.39648</v>
      </c>
      <c r="GX185">
        <v>2.35352</v>
      </c>
      <c r="GY185">
        <v>1.49536</v>
      </c>
      <c r="GZ185">
        <v>2.32178</v>
      </c>
      <c r="HA185">
        <v>35.7777</v>
      </c>
      <c r="HB185">
        <v>15.6818</v>
      </c>
      <c r="HC185">
        <v>18</v>
      </c>
      <c r="HD185">
        <v>534.62</v>
      </c>
      <c r="HE185">
        <v>419.325</v>
      </c>
      <c r="HF185">
        <v>25.0015</v>
      </c>
      <c r="HG185">
        <v>28.7441</v>
      </c>
      <c r="HH185">
        <v>30.0008</v>
      </c>
      <c r="HI185">
        <v>28.68</v>
      </c>
      <c r="HJ185">
        <v>28.6272</v>
      </c>
      <c r="HK185">
        <v>49.1134</v>
      </c>
      <c r="HL185">
        <v>51.3253</v>
      </c>
      <c r="HM185">
        <v>0</v>
      </c>
      <c r="HN185">
        <v>25</v>
      </c>
      <c r="HO185">
        <v>1243</v>
      </c>
      <c r="HP185">
        <v>12.9425</v>
      </c>
      <c r="HQ185">
        <v>100.487</v>
      </c>
      <c r="HR185">
        <v>100.484</v>
      </c>
    </row>
    <row r="186" spans="1:226">
      <c r="A186">
        <v>170</v>
      </c>
      <c r="B186">
        <v>1663339958.1</v>
      </c>
      <c r="C186">
        <v>2216.599999904633</v>
      </c>
      <c r="D186" t="s">
        <v>699</v>
      </c>
      <c r="E186" t="s">
        <v>700</v>
      </c>
      <c r="F186">
        <v>5</v>
      </c>
      <c r="G186" t="s">
        <v>552</v>
      </c>
      <c r="H186" t="s">
        <v>354</v>
      </c>
      <c r="I186">
        <v>1663339950.314285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1244.33550287547</v>
      </c>
      <c r="AK186">
        <v>1206.687333333333</v>
      </c>
      <c r="AL186">
        <v>3.388035418817262</v>
      </c>
      <c r="AM186">
        <v>64.86548912729531</v>
      </c>
      <c r="AN186">
        <f>(AP186 - AO186 + BO186*1E3/(8.314*(BQ186+273.15)) * AR186/BN186 * AQ186) * BN186/(100*BB186) * 1000/(1000 - AP186)</f>
        <v>0</v>
      </c>
      <c r="AO186">
        <v>12.96228127396891</v>
      </c>
      <c r="AP186">
        <v>19.79597575757576</v>
      </c>
      <c r="AQ186">
        <v>-1.253078954772061E-05</v>
      </c>
      <c r="AR186">
        <v>86.97721277102714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1663339950.314285</v>
      </c>
      <c r="BH186">
        <v>1158.558571428572</v>
      </c>
      <c r="BI186">
        <v>1211.600714285715</v>
      </c>
      <c r="BJ186">
        <v>19.80513214285714</v>
      </c>
      <c r="BK186">
        <v>12.96308571428571</v>
      </c>
      <c r="BL186">
        <v>1164.580714285714</v>
      </c>
      <c r="BM186">
        <v>19.97029285714286</v>
      </c>
      <c r="BN186">
        <v>500.0654285714286</v>
      </c>
      <c r="BO186">
        <v>90.72062500000001</v>
      </c>
      <c r="BP186">
        <v>0.1000608821428571</v>
      </c>
      <c r="BQ186">
        <v>27.18340714285714</v>
      </c>
      <c r="BR186">
        <v>26.64002142857143</v>
      </c>
      <c r="BS186">
        <v>999.9000000000002</v>
      </c>
      <c r="BT186">
        <v>0</v>
      </c>
      <c r="BU186">
        <v>0</v>
      </c>
      <c r="BV186">
        <v>9998.370714285715</v>
      </c>
      <c r="BW186">
        <v>0</v>
      </c>
      <c r="BX186">
        <v>448.0265357142857</v>
      </c>
      <c r="BY186">
        <v>-53.04158928571429</v>
      </c>
      <c r="BZ186">
        <v>1181.968928571428</v>
      </c>
      <c r="CA186">
        <v>1227.513571428572</v>
      </c>
      <c r="CB186">
        <v>6.842039999999999</v>
      </c>
      <c r="CC186">
        <v>1211.600714285715</v>
      </c>
      <c r="CD186">
        <v>12.96308571428571</v>
      </c>
      <c r="CE186">
        <v>1.796734642857143</v>
      </c>
      <c r="CF186">
        <v>1.176020357142857</v>
      </c>
      <c r="CG186">
        <v>15.75840714285714</v>
      </c>
      <c r="CH186">
        <v>9.301400357142857</v>
      </c>
      <c r="CI186">
        <v>1500.021071428571</v>
      </c>
      <c r="CJ186">
        <v>0.9730011428571428</v>
      </c>
      <c r="CK186">
        <v>0.02699913214285714</v>
      </c>
      <c r="CL186">
        <v>0</v>
      </c>
      <c r="CM186">
        <v>2.301053571428571</v>
      </c>
      <c r="CN186">
        <v>0</v>
      </c>
      <c r="CO186">
        <v>9031.098214285716</v>
      </c>
      <c r="CP186">
        <v>12533.56071428572</v>
      </c>
      <c r="CQ186">
        <v>36.75885714285715</v>
      </c>
      <c r="CR186">
        <v>38.562</v>
      </c>
      <c r="CS186">
        <v>37.281</v>
      </c>
      <c r="CT186">
        <v>37.78764285714285</v>
      </c>
      <c r="CU186">
        <v>36.34575</v>
      </c>
      <c r="CV186">
        <v>1459.520357142857</v>
      </c>
      <c r="CW186">
        <v>40.50071428571429</v>
      </c>
      <c r="CX186">
        <v>0</v>
      </c>
      <c r="CY186">
        <v>1663339958</v>
      </c>
      <c r="CZ186">
        <v>0</v>
      </c>
      <c r="DA186">
        <v>0</v>
      </c>
      <c r="DB186" t="s">
        <v>356</v>
      </c>
      <c r="DC186">
        <v>1662142938.1</v>
      </c>
      <c r="DD186">
        <v>1662142938.1</v>
      </c>
      <c r="DE186">
        <v>0</v>
      </c>
      <c r="DF186">
        <v>0.077</v>
      </c>
      <c r="DG186">
        <v>-0.133</v>
      </c>
      <c r="DH186">
        <v>-3.393</v>
      </c>
      <c r="DI186">
        <v>-0.24</v>
      </c>
      <c r="DJ186">
        <v>419</v>
      </c>
      <c r="DK186">
        <v>24</v>
      </c>
      <c r="DL186">
        <v>0.26</v>
      </c>
      <c r="DM186">
        <v>0.23</v>
      </c>
      <c r="DN186">
        <v>-52.99239250000001</v>
      </c>
      <c r="DO186">
        <v>-1.690859662288804</v>
      </c>
      <c r="DP186">
        <v>0.2189631434596926</v>
      </c>
      <c r="DQ186">
        <v>0</v>
      </c>
      <c r="DR186">
        <v>6.84499675</v>
      </c>
      <c r="DS186">
        <v>-0.06421159474672009</v>
      </c>
      <c r="DT186">
        <v>0.006325483929115605</v>
      </c>
      <c r="DU186">
        <v>1</v>
      </c>
      <c r="DV186">
        <v>1</v>
      </c>
      <c r="DW186">
        <v>2</v>
      </c>
      <c r="DX186" t="s">
        <v>357</v>
      </c>
      <c r="DY186">
        <v>2.98054</v>
      </c>
      <c r="DZ186">
        <v>2.71582</v>
      </c>
      <c r="EA186">
        <v>0.192458</v>
      </c>
      <c r="EB186">
        <v>0.195175</v>
      </c>
      <c r="EC186">
        <v>0.093949</v>
      </c>
      <c r="ED186">
        <v>0.0677849</v>
      </c>
      <c r="EE186">
        <v>25509.7</v>
      </c>
      <c r="EF186">
        <v>25547.4</v>
      </c>
      <c r="EG186">
        <v>29374.4</v>
      </c>
      <c r="EH186">
        <v>29367.5</v>
      </c>
      <c r="EI186">
        <v>35289</v>
      </c>
      <c r="EJ186">
        <v>36389.4</v>
      </c>
      <c r="EK186">
        <v>41402.4</v>
      </c>
      <c r="EL186">
        <v>41831</v>
      </c>
      <c r="EM186">
        <v>1.95187</v>
      </c>
      <c r="EN186">
        <v>1.84072</v>
      </c>
      <c r="EO186">
        <v>0.01074</v>
      </c>
      <c r="EP186">
        <v>0</v>
      </c>
      <c r="EQ186">
        <v>26.4685</v>
      </c>
      <c r="ER186">
        <v>999.9</v>
      </c>
      <c r="ES186">
        <v>55.3</v>
      </c>
      <c r="ET186">
        <v>31.9</v>
      </c>
      <c r="EU186">
        <v>28.9446</v>
      </c>
      <c r="EV186">
        <v>63.4892</v>
      </c>
      <c r="EW186">
        <v>34.2628</v>
      </c>
      <c r="EX186">
        <v>1</v>
      </c>
      <c r="EY186">
        <v>0.104555</v>
      </c>
      <c r="EZ186">
        <v>1.18133</v>
      </c>
      <c r="FA186">
        <v>20.3858</v>
      </c>
      <c r="FB186">
        <v>5.21624</v>
      </c>
      <c r="FC186">
        <v>12.0099</v>
      </c>
      <c r="FD186">
        <v>4.9876</v>
      </c>
      <c r="FE186">
        <v>3.28813</v>
      </c>
      <c r="FF186">
        <v>9999</v>
      </c>
      <c r="FG186">
        <v>9999</v>
      </c>
      <c r="FH186">
        <v>9999</v>
      </c>
      <c r="FI186">
        <v>234.4</v>
      </c>
      <c r="FJ186">
        <v>1.86723</v>
      </c>
      <c r="FK186">
        <v>1.86631</v>
      </c>
      <c r="FL186">
        <v>1.8657</v>
      </c>
      <c r="FM186">
        <v>1.86569</v>
      </c>
      <c r="FN186">
        <v>1.86752</v>
      </c>
      <c r="FO186">
        <v>1.86996</v>
      </c>
      <c r="FP186">
        <v>1.86865</v>
      </c>
      <c r="FQ186">
        <v>1.87011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-6.09</v>
      </c>
      <c r="GF186">
        <v>-0.1653</v>
      </c>
      <c r="GG186">
        <v>-2.195102806586654</v>
      </c>
      <c r="GH186">
        <v>-0.004122691595359968</v>
      </c>
      <c r="GI186">
        <v>1.072409145259099E-06</v>
      </c>
      <c r="GJ186">
        <v>-3.02996143763856E-10</v>
      </c>
      <c r="GK186">
        <v>-0.2199643628225807</v>
      </c>
      <c r="GL186">
        <v>-0.007501815610006822</v>
      </c>
      <c r="GM186">
        <v>0.0006897476983249637</v>
      </c>
      <c r="GN186">
        <v>-8.847485469147719E-06</v>
      </c>
      <c r="GO186">
        <v>3</v>
      </c>
      <c r="GP186">
        <v>2326</v>
      </c>
      <c r="GQ186">
        <v>1</v>
      </c>
      <c r="GR186">
        <v>31</v>
      </c>
      <c r="GS186">
        <v>19950.3</v>
      </c>
      <c r="GT186">
        <v>19950.3</v>
      </c>
      <c r="GU186">
        <v>2.48291</v>
      </c>
      <c r="GV186">
        <v>2.20337</v>
      </c>
      <c r="GW186">
        <v>1.39648</v>
      </c>
      <c r="GX186">
        <v>2.35352</v>
      </c>
      <c r="GY186">
        <v>1.49536</v>
      </c>
      <c r="GZ186">
        <v>2.39746</v>
      </c>
      <c r="HA186">
        <v>35.7777</v>
      </c>
      <c r="HB186">
        <v>15.6906</v>
      </c>
      <c r="HC186">
        <v>18</v>
      </c>
      <c r="HD186">
        <v>534.814</v>
      </c>
      <c r="HE186">
        <v>419.313</v>
      </c>
      <c r="HF186">
        <v>25.0014</v>
      </c>
      <c r="HG186">
        <v>28.7521</v>
      </c>
      <c r="HH186">
        <v>30.0007</v>
      </c>
      <c r="HI186">
        <v>28.6865</v>
      </c>
      <c r="HJ186">
        <v>28.6339</v>
      </c>
      <c r="HK186">
        <v>49.6949</v>
      </c>
      <c r="HL186">
        <v>51.3253</v>
      </c>
      <c r="HM186">
        <v>0</v>
      </c>
      <c r="HN186">
        <v>25</v>
      </c>
      <c r="HO186">
        <v>1256.36</v>
      </c>
      <c r="HP186">
        <v>12.9486</v>
      </c>
      <c r="HQ186">
        <v>100.488</v>
      </c>
      <c r="HR186">
        <v>100.482</v>
      </c>
    </row>
    <row r="187" spans="1:226">
      <c r="A187">
        <v>171</v>
      </c>
      <c r="B187">
        <v>1663339963.1</v>
      </c>
      <c r="C187">
        <v>2221.599999904633</v>
      </c>
      <c r="D187" t="s">
        <v>701</v>
      </c>
      <c r="E187" t="s">
        <v>702</v>
      </c>
      <c r="F187">
        <v>5</v>
      </c>
      <c r="G187" t="s">
        <v>552</v>
      </c>
      <c r="H187" t="s">
        <v>354</v>
      </c>
      <c r="I187">
        <v>1663339955.6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1261.183325417689</v>
      </c>
      <c r="AK187">
        <v>1223.680242424242</v>
      </c>
      <c r="AL187">
        <v>3.408400457517074</v>
      </c>
      <c r="AM187">
        <v>64.86548912729531</v>
      </c>
      <c r="AN187">
        <f>(AP187 - AO187 + BO187*1E3/(8.314*(BQ187+273.15)) * AR187/BN187 * AQ187) * BN187/(100*BB187) * 1000/(1000 - AP187)</f>
        <v>0</v>
      </c>
      <c r="AO187">
        <v>12.96987998657043</v>
      </c>
      <c r="AP187">
        <v>19.78233212121212</v>
      </c>
      <c r="AQ187">
        <v>-5.925460013443493E-05</v>
      </c>
      <c r="AR187">
        <v>86.97721277102714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1663339955.6</v>
      </c>
      <c r="BH187">
        <v>1176.143703703704</v>
      </c>
      <c r="BI187">
        <v>1229.349259259259</v>
      </c>
      <c r="BJ187">
        <v>19.79692962962963</v>
      </c>
      <c r="BK187">
        <v>12.96544814814815</v>
      </c>
      <c r="BL187">
        <v>1182.215185185185</v>
      </c>
      <c r="BM187">
        <v>19.96217037037037</v>
      </c>
      <c r="BN187">
        <v>500.0721851851852</v>
      </c>
      <c r="BO187">
        <v>90.71980000000002</v>
      </c>
      <c r="BP187">
        <v>0.1001645259259259</v>
      </c>
      <c r="BQ187">
        <v>27.18543333333334</v>
      </c>
      <c r="BR187">
        <v>26.64178518518519</v>
      </c>
      <c r="BS187">
        <v>999.9000000000001</v>
      </c>
      <c r="BT187">
        <v>0</v>
      </c>
      <c r="BU187">
        <v>0</v>
      </c>
      <c r="BV187">
        <v>10000.48888888889</v>
      </c>
      <c r="BW187">
        <v>0</v>
      </c>
      <c r="BX187">
        <v>444.9466296296297</v>
      </c>
      <c r="BY187">
        <v>-53.20548148148147</v>
      </c>
      <c r="BZ187">
        <v>1199.898888888889</v>
      </c>
      <c r="CA187">
        <v>1245.498148148148</v>
      </c>
      <c r="CB187">
        <v>6.831476666666664</v>
      </c>
      <c r="CC187">
        <v>1229.349259259259</v>
      </c>
      <c r="CD187">
        <v>12.96544814814815</v>
      </c>
      <c r="CE187">
        <v>1.795974444444445</v>
      </c>
      <c r="CF187">
        <v>1.176223703703704</v>
      </c>
      <c r="CG187">
        <v>15.75178888888889</v>
      </c>
      <c r="CH187">
        <v>9.303968888888887</v>
      </c>
      <c r="CI187">
        <v>1500.004814814814</v>
      </c>
      <c r="CJ187">
        <v>0.9730005925925924</v>
      </c>
      <c r="CK187">
        <v>0.02699961111111111</v>
      </c>
      <c r="CL187">
        <v>0</v>
      </c>
      <c r="CM187">
        <v>2.348762962962963</v>
      </c>
      <c r="CN187">
        <v>0</v>
      </c>
      <c r="CO187">
        <v>9023.769629629629</v>
      </c>
      <c r="CP187">
        <v>12533.42222222222</v>
      </c>
      <c r="CQ187">
        <v>36.77985185185185</v>
      </c>
      <c r="CR187">
        <v>38.562</v>
      </c>
      <c r="CS187">
        <v>37.30281481481482</v>
      </c>
      <c r="CT187">
        <v>37.8097037037037</v>
      </c>
      <c r="CU187">
        <v>36.361</v>
      </c>
      <c r="CV187">
        <v>1459.505555555556</v>
      </c>
      <c r="CW187">
        <v>40.5</v>
      </c>
      <c r="CX187">
        <v>0</v>
      </c>
      <c r="CY187">
        <v>1663339963.4</v>
      </c>
      <c r="CZ187">
        <v>0</v>
      </c>
      <c r="DA187">
        <v>0</v>
      </c>
      <c r="DB187" t="s">
        <v>356</v>
      </c>
      <c r="DC187">
        <v>1662142938.1</v>
      </c>
      <c r="DD187">
        <v>1662142938.1</v>
      </c>
      <c r="DE187">
        <v>0</v>
      </c>
      <c r="DF187">
        <v>0.077</v>
      </c>
      <c r="DG187">
        <v>-0.133</v>
      </c>
      <c r="DH187">
        <v>-3.393</v>
      </c>
      <c r="DI187">
        <v>-0.24</v>
      </c>
      <c r="DJ187">
        <v>419</v>
      </c>
      <c r="DK187">
        <v>24</v>
      </c>
      <c r="DL187">
        <v>0.26</v>
      </c>
      <c r="DM187">
        <v>0.23</v>
      </c>
      <c r="DN187">
        <v>-53.08575365853658</v>
      </c>
      <c r="DO187">
        <v>-1.511259930313695</v>
      </c>
      <c r="DP187">
        <v>0.2043859573448864</v>
      </c>
      <c r="DQ187">
        <v>0</v>
      </c>
      <c r="DR187">
        <v>6.836575609756099</v>
      </c>
      <c r="DS187">
        <v>-0.1146606271776969</v>
      </c>
      <c r="DT187">
        <v>0.01178018676583496</v>
      </c>
      <c r="DU187">
        <v>0</v>
      </c>
      <c r="DV187">
        <v>0</v>
      </c>
      <c r="DW187">
        <v>2</v>
      </c>
      <c r="DX187" t="s">
        <v>363</v>
      </c>
      <c r="DY187">
        <v>2.98071</v>
      </c>
      <c r="DZ187">
        <v>2.71591</v>
      </c>
      <c r="EA187">
        <v>0.194141</v>
      </c>
      <c r="EB187">
        <v>0.196822</v>
      </c>
      <c r="EC187">
        <v>0.0938976</v>
      </c>
      <c r="ED187">
        <v>0.06781</v>
      </c>
      <c r="EE187">
        <v>25455.9</v>
      </c>
      <c r="EF187">
        <v>25494.5</v>
      </c>
      <c r="EG187">
        <v>29373.9</v>
      </c>
      <c r="EH187">
        <v>29366.9</v>
      </c>
      <c r="EI187">
        <v>35290.1</v>
      </c>
      <c r="EJ187">
        <v>36387.9</v>
      </c>
      <c r="EK187">
        <v>41401.3</v>
      </c>
      <c r="EL187">
        <v>41830.4</v>
      </c>
      <c r="EM187">
        <v>1.9516</v>
      </c>
      <c r="EN187">
        <v>1.8406</v>
      </c>
      <c r="EO187">
        <v>0.00905246</v>
      </c>
      <c r="EP187">
        <v>0</v>
      </c>
      <c r="EQ187">
        <v>26.479</v>
      </c>
      <c r="ER187">
        <v>999.9</v>
      </c>
      <c r="ES187">
        <v>55.3</v>
      </c>
      <c r="ET187">
        <v>31.9</v>
      </c>
      <c r="EU187">
        <v>28.9438</v>
      </c>
      <c r="EV187">
        <v>63.6792</v>
      </c>
      <c r="EW187">
        <v>34.2228</v>
      </c>
      <c r="EX187">
        <v>1</v>
      </c>
      <c r="EY187">
        <v>0.105338</v>
      </c>
      <c r="EZ187">
        <v>1.18481</v>
      </c>
      <c r="FA187">
        <v>20.3855</v>
      </c>
      <c r="FB187">
        <v>5.21699</v>
      </c>
      <c r="FC187">
        <v>12.0099</v>
      </c>
      <c r="FD187">
        <v>4.9881</v>
      </c>
      <c r="FE187">
        <v>3.28818</v>
      </c>
      <c r="FF187">
        <v>9999</v>
      </c>
      <c r="FG187">
        <v>9999</v>
      </c>
      <c r="FH187">
        <v>9999</v>
      </c>
      <c r="FI187">
        <v>234.4</v>
      </c>
      <c r="FJ187">
        <v>1.86724</v>
      </c>
      <c r="FK187">
        <v>1.8663</v>
      </c>
      <c r="FL187">
        <v>1.8657</v>
      </c>
      <c r="FM187">
        <v>1.86569</v>
      </c>
      <c r="FN187">
        <v>1.86752</v>
      </c>
      <c r="FO187">
        <v>1.86996</v>
      </c>
      <c r="FP187">
        <v>1.86864</v>
      </c>
      <c r="FQ187">
        <v>1.87012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-6.14</v>
      </c>
      <c r="GF187">
        <v>-0.1654</v>
      </c>
      <c r="GG187">
        <v>-2.195102806586654</v>
      </c>
      <c r="GH187">
        <v>-0.004122691595359968</v>
      </c>
      <c r="GI187">
        <v>1.072409145259099E-06</v>
      </c>
      <c r="GJ187">
        <v>-3.02996143763856E-10</v>
      </c>
      <c r="GK187">
        <v>-0.2199643628225807</v>
      </c>
      <c r="GL187">
        <v>-0.007501815610006822</v>
      </c>
      <c r="GM187">
        <v>0.0006897476983249637</v>
      </c>
      <c r="GN187">
        <v>-8.847485469147719E-06</v>
      </c>
      <c r="GO187">
        <v>3</v>
      </c>
      <c r="GP187">
        <v>2326</v>
      </c>
      <c r="GQ187">
        <v>1</v>
      </c>
      <c r="GR187">
        <v>31</v>
      </c>
      <c r="GS187">
        <v>19950.4</v>
      </c>
      <c r="GT187">
        <v>19950.4</v>
      </c>
      <c r="GU187">
        <v>2.50732</v>
      </c>
      <c r="GV187">
        <v>2.20337</v>
      </c>
      <c r="GW187">
        <v>1.39648</v>
      </c>
      <c r="GX187">
        <v>2.35352</v>
      </c>
      <c r="GY187">
        <v>1.49536</v>
      </c>
      <c r="GZ187">
        <v>2.4231</v>
      </c>
      <c r="HA187">
        <v>35.7777</v>
      </c>
      <c r="HB187">
        <v>15.6906</v>
      </c>
      <c r="HC187">
        <v>18</v>
      </c>
      <c r="HD187">
        <v>534.693</v>
      </c>
      <c r="HE187">
        <v>419.286</v>
      </c>
      <c r="HF187">
        <v>25.0008</v>
      </c>
      <c r="HG187">
        <v>28.7597</v>
      </c>
      <c r="HH187">
        <v>30.0008</v>
      </c>
      <c r="HI187">
        <v>28.6939</v>
      </c>
      <c r="HJ187">
        <v>28.6406</v>
      </c>
      <c r="HK187">
        <v>50.1826</v>
      </c>
      <c r="HL187">
        <v>51.3253</v>
      </c>
      <c r="HM187">
        <v>0</v>
      </c>
      <c r="HN187">
        <v>25</v>
      </c>
      <c r="HO187">
        <v>1276.4</v>
      </c>
      <c r="HP187">
        <v>12.9646</v>
      </c>
      <c r="HQ187">
        <v>100.486</v>
      </c>
      <c r="HR187">
        <v>100.48</v>
      </c>
    </row>
    <row r="188" spans="1:226">
      <c r="A188">
        <v>172</v>
      </c>
      <c r="B188">
        <v>1663339968.1</v>
      </c>
      <c r="C188">
        <v>2226.599999904633</v>
      </c>
      <c r="D188" t="s">
        <v>703</v>
      </c>
      <c r="E188" t="s">
        <v>704</v>
      </c>
      <c r="F188">
        <v>5</v>
      </c>
      <c r="G188" t="s">
        <v>552</v>
      </c>
      <c r="H188" t="s">
        <v>354</v>
      </c>
      <c r="I188">
        <v>1663339960.314285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1278.089790382418</v>
      </c>
      <c r="AK188">
        <v>1240.499454545454</v>
      </c>
      <c r="AL188">
        <v>3.351480433865834</v>
      </c>
      <c r="AM188">
        <v>64.86548912729531</v>
      </c>
      <c r="AN188">
        <f>(AP188 - AO188 + BO188*1E3/(8.314*(BQ188+273.15)) * AR188/BN188 * AQ188) * BN188/(100*BB188) * 1000/(1000 - AP188)</f>
        <v>0</v>
      </c>
      <c r="AO188">
        <v>12.97647231470609</v>
      </c>
      <c r="AP188">
        <v>19.76855939393938</v>
      </c>
      <c r="AQ188">
        <v>-6.176098513507901E-05</v>
      </c>
      <c r="AR188">
        <v>86.97721277102714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1663339960.314285</v>
      </c>
      <c r="BH188">
        <v>1191.8275</v>
      </c>
      <c r="BI188">
        <v>1245.061785714286</v>
      </c>
      <c r="BJ188">
        <v>19.78717142857143</v>
      </c>
      <c r="BK188">
        <v>12.97010357142857</v>
      </c>
      <c r="BL188">
        <v>1197.943571428572</v>
      </c>
      <c r="BM188">
        <v>19.95251071428572</v>
      </c>
      <c r="BN188">
        <v>500.0707142857142</v>
      </c>
      <c r="BO188">
        <v>90.71865357142858</v>
      </c>
      <c r="BP188">
        <v>0.1000930142857143</v>
      </c>
      <c r="BQ188">
        <v>27.1772</v>
      </c>
      <c r="BR188">
        <v>26.63416785714285</v>
      </c>
      <c r="BS188">
        <v>999.9000000000002</v>
      </c>
      <c r="BT188">
        <v>0</v>
      </c>
      <c r="BU188">
        <v>0</v>
      </c>
      <c r="BV188">
        <v>10000.57892857143</v>
      </c>
      <c r="BW188">
        <v>0</v>
      </c>
      <c r="BX188">
        <v>441.3647500000001</v>
      </c>
      <c r="BY188">
        <v>-53.23507857142857</v>
      </c>
      <c r="BZ188">
        <v>1215.886785714286</v>
      </c>
      <c r="CA188">
        <v>1261.423571428571</v>
      </c>
      <c r="CB188">
        <v>6.8170725</v>
      </c>
      <c r="CC188">
        <v>1245.061785714286</v>
      </c>
      <c r="CD188">
        <v>12.97010357142857</v>
      </c>
      <c r="CE188">
        <v>1.795066071428572</v>
      </c>
      <c r="CF188">
        <v>1.17663</v>
      </c>
      <c r="CG188">
        <v>15.74388928571429</v>
      </c>
      <c r="CH188">
        <v>9.309101428571427</v>
      </c>
      <c r="CI188">
        <v>1499.985357142857</v>
      </c>
      <c r="CJ188">
        <v>0.9730019999999999</v>
      </c>
      <c r="CK188">
        <v>0.02699826785714285</v>
      </c>
      <c r="CL188">
        <v>0</v>
      </c>
      <c r="CM188">
        <v>2.346157142857142</v>
      </c>
      <c r="CN188">
        <v>0</v>
      </c>
      <c r="CO188">
        <v>9019.326785714286</v>
      </c>
      <c r="CP188">
        <v>12533.26785714286</v>
      </c>
      <c r="CQ188">
        <v>36.79871428571429</v>
      </c>
      <c r="CR188">
        <v>38.562</v>
      </c>
      <c r="CS188">
        <v>37.312</v>
      </c>
      <c r="CT188">
        <v>37.812</v>
      </c>
      <c r="CU188">
        <v>36.375</v>
      </c>
      <c r="CV188">
        <v>1459.488214285715</v>
      </c>
      <c r="CW188">
        <v>40.49785714285714</v>
      </c>
      <c r="CX188">
        <v>0</v>
      </c>
      <c r="CY188">
        <v>1663339968.2</v>
      </c>
      <c r="CZ188">
        <v>0</v>
      </c>
      <c r="DA188">
        <v>0</v>
      </c>
      <c r="DB188" t="s">
        <v>356</v>
      </c>
      <c r="DC188">
        <v>1662142938.1</v>
      </c>
      <c r="DD188">
        <v>1662142938.1</v>
      </c>
      <c r="DE188">
        <v>0</v>
      </c>
      <c r="DF188">
        <v>0.077</v>
      </c>
      <c r="DG188">
        <v>-0.133</v>
      </c>
      <c r="DH188">
        <v>-3.393</v>
      </c>
      <c r="DI188">
        <v>-0.24</v>
      </c>
      <c r="DJ188">
        <v>419</v>
      </c>
      <c r="DK188">
        <v>24</v>
      </c>
      <c r="DL188">
        <v>0.26</v>
      </c>
      <c r="DM188">
        <v>0.23</v>
      </c>
      <c r="DN188">
        <v>-53.18742682926829</v>
      </c>
      <c r="DO188">
        <v>-0.661670383275213</v>
      </c>
      <c r="DP188">
        <v>0.11055244649727</v>
      </c>
      <c r="DQ188">
        <v>0</v>
      </c>
      <c r="DR188">
        <v>6.826695121951218</v>
      </c>
      <c r="DS188">
        <v>-0.1670195121951256</v>
      </c>
      <c r="DT188">
        <v>0.01700335750516772</v>
      </c>
      <c r="DU188">
        <v>0</v>
      </c>
      <c r="DV188">
        <v>0</v>
      </c>
      <c r="DW188">
        <v>2</v>
      </c>
      <c r="DX188" t="s">
        <v>363</v>
      </c>
      <c r="DY188">
        <v>2.98033</v>
      </c>
      <c r="DZ188">
        <v>2.71549</v>
      </c>
      <c r="EA188">
        <v>0.195804</v>
      </c>
      <c r="EB188">
        <v>0.198454</v>
      </c>
      <c r="EC188">
        <v>0.0938546</v>
      </c>
      <c r="ED188">
        <v>0.06783400000000001</v>
      </c>
      <c r="EE188">
        <v>25402.7</v>
      </c>
      <c r="EF188">
        <v>25442.1</v>
      </c>
      <c r="EG188">
        <v>29373.2</v>
      </c>
      <c r="EH188">
        <v>29366.3</v>
      </c>
      <c r="EI188">
        <v>35291.1</v>
      </c>
      <c r="EJ188">
        <v>36386.2</v>
      </c>
      <c r="EK188">
        <v>41400.5</v>
      </c>
      <c r="EL188">
        <v>41829.4</v>
      </c>
      <c r="EM188">
        <v>1.95158</v>
      </c>
      <c r="EN188">
        <v>1.84035</v>
      </c>
      <c r="EO188">
        <v>0.00758842</v>
      </c>
      <c r="EP188">
        <v>0</v>
      </c>
      <c r="EQ188">
        <v>26.4787</v>
      </c>
      <c r="ER188">
        <v>999.9</v>
      </c>
      <c r="ES188">
        <v>55.3</v>
      </c>
      <c r="ET188">
        <v>31.9</v>
      </c>
      <c r="EU188">
        <v>28.9432</v>
      </c>
      <c r="EV188">
        <v>63.2392</v>
      </c>
      <c r="EW188">
        <v>34.6034</v>
      </c>
      <c r="EX188">
        <v>1</v>
      </c>
      <c r="EY188">
        <v>0.105991</v>
      </c>
      <c r="EZ188">
        <v>1.1799</v>
      </c>
      <c r="FA188">
        <v>20.3854</v>
      </c>
      <c r="FB188">
        <v>5.21639</v>
      </c>
      <c r="FC188">
        <v>12.0099</v>
      </c>
      <c r="FD188">
        <v>4.98805</v>
      </c>
      <c r="FE188">
        <v>3.28833</v>
      </c>
      <c r="FF188">
        <v>9999</v>
      </c>
      <c r="FG188">
        <v>9999</v>
      </c>
      <c r="FH188">
        <v>9999</v>
      </c>
      <c r="FI188">
        <v>234.4</v>
      </c>
      <c r="FJ188">
        <v>1.86725</v>
      </c>
      <c r="FK188">
        <v>1.86631</v>
      </c>
      <c r="FL188">
        <v>1.86569</v>
      </c>
      <c r="FM188">
        <v>1.86569</v>
      </c>
      <c r="FN188">
        <v>1.86752</v>
      </c>
      <c r="FO188">
        <v>1.86997</v>
      </c>
      <c r="FP188">
        <v>1.86867</v>
      </c>
      <c r="FQ188">
        <v>1.87012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-6.19</v>
      </c>
      <c r="GF188">
        <v>-0.1655</v>
      </c>
      <c r="GG188">
        <v>-2.195102806586654</v>
      </c>
      <c r="GH188">
        <v>-0.004122691595359968</v>
      </c>
      <c r="GI188">
        <v>1.072409145259099E-06</v>
      </c>
      <c r="GJ188">
        <v>-3.02996143763856E-10</v>
      </c>
      <c r="GK188">
        <v>-0.2199643628225807</v>
      </c>
      <c r="GL188">
        <v>-0.007501815610006822</v>
      </c>
      <c r="GM188">
        <v>0.0006897476983249637</v>
      </c>
      <c r="GN188">
        <v>-8.847485469147719E-06</v>
      </c>
      <c r="GO188">
        <v>3</v>
      </c>
      <c r="GP188">
        <v>2326</v>
      </c>
      <c r="GQ188">
        <v>1</v>
      </c>
      <c r="GR188">
        <v>31</v>
      </c>
      <c r="GS188">
        <v>19950.5</v>
      </c>
      <c r="GT188">
        <v>19950.5</v>
      </c>
      <c r="GU188">
        <v>2.53662</v>
      </c>
      <c r="GV188">
        <v>2.19971</v>
      </c>
      <c r="GW188">
        <v>1.39648</v>
      </c>
      <c r="GX188">
        <v>2.35229</v>
      </c>
      <c r="GY188">
        <v>1.49536</v>
      </c>
      <c r="GZ188">
        <v>2.43164</v>
      </c>
      <c r="HA188">
        <v>35.7777</v>
      </c>
      <c r="HB188">
        <v>15.6906</v>
      </c>
      <c r="HC188">
        <v>18</v>
      </c>
      <c r="HD188">
        <v>534.731</v>
      </c>
      <c r="HE188">
        <v>419.182</v>
      </c>
      <c r="HF188">
        <v>24.9997</v>
      </c>
      <c r="HG188">
        <v>28.767</v>
      </c>
      <c r="HH188">
        <v>30.0007</v>
      </c>
      <c r="HI188">
        <v>28.6999</v>
      </c>
      <c r="HJ188">
        <v>28.6466</v>
      </c>
      <c r="HK188">
        <v>50.7566</v>
      </c>
      <c r="HL188">
        <v>51.3253</v>
      </c>
      <c r="HM188">
        <v>0</v>
      </c>
      <c r="HN188">
        <v>25</v>
      </c>
      <c r="HO188">
        <v>1289.77</v>
      </c>
      <c r="HP188">
        <v>12.9818</v>
      </c>
      <c r="HQ188">
        <v>100.484</v>
      </c>
      <c r="HR188">
        <v>100.478</v>
      </c>
    </row>
    <row r="189" spans="1:226">
      <c r="A189">
        <v>173</v>
      </c>
      <c r="B189">
        <v>1663339973.1</v>
      </c>
      <c r="C189">
        <v>2231.599999904633</v>
      </c>
      <c r="D189" t="s">
        <v>705</v>
      </c>
      <c r="E189" t="s">
        <v>706</v>
      </c>
      <c r="F189">
        <v>5</v>
      </c>
      <c r="G189" t="s">
        <v>552</v>
      </c>
      <c r="H189" t="s">
        <v>354</v>
      </c>
      <c r="I189">
        <v>1663339965.6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1295.30326560545</v>
      </c>
      <c r="AK189">
        <v>1257.630787878787</v>
      </c>
      <c r="AL189">
        <v>3.42836418085513</v>
      </c>
      <c r="AM189">
        <v>64.86548912729531</v>
      </c>
      <c r="AN189">
        <f>(AP189 - AO189 + BO189*1E3/(8.314*(BQ189+273.15)) * AR189/BN189 * AQ189) * BN189/(100*BB189) * 1000/(1000 - AP189)</f>
        <v>0</v>
      </c>
      <c r="AO189">
        <v>12.98489102193032</v>
      </c>
      <c r="AP189">
        <v>19.75583151515151</v>
      </c>
      <c r="AQ189">
        <v>-4.792505416801725E-05</v>
      </c>
      <c r="AR189">
        <v>86.97721277102714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1663339965.6</v>
      </c>
      <c r="BH189">
        <v>1209.416296296296</v>
      </c>
      <c r="BI189">
        <v>1262.778148148148</v>
      </c>
      <c r="BJ189">
        <v>19.77429259259259</v>
      </c>
      <c r="BK189">
        <v>12.97789259259259</v>
      </c>
      <c r="BL189">
        <v>1215.581851851852</v>
      </c>
      <c r="BM189">
        <v>19.93974814814815</v>
      </c>
      <c r="BN189">
        <v>500.0621851851852</v>
      </c>
      <c r="BO189">
        <v>90.71797777777776</v>
      </c>
      <c r="BP189">
        <v>0.1000291592592592</v>
      </c>
      <c r="BQ189">
        <v>27.16018888888889</v>
      </c>
      <c r="BR189">
        <v>26.61639259259259</v>
      </c>
      <c r="BS189">
        <v>999.9000000000001</v>
      </c>
      <c r="BT189">
        <v>0</v>
      </c>
      <c r="BU189">
        <v>0</v>
      </c>
      <c r="BV189">
        <v>9999.836296296296</v>
      </c>
      <c r="BW189">
        <v>0</v>
      </c>
      <c r="BX189">
        <v>439.6421111111111</v>
      </c>
      <c r="BY189">
        <v>-53.36184814814814</v>
      </c>
      <c r="BZ189">
        <v>1233.814444444444</v>
      </c>
      <c r="CA189">
        <v>1279.381481481482</v>
      </c>
      <c r="CB189">
        <v>6.79640962962963</v>
      </c>
      <c r="CC189">
        <v>1262.778148148148</v>
      </c>
      <c r="CD189">
        <v>12.97789259259259</v>
      </c>
      <c r="CE189">
        <v>1.793884074074074</v>
      </c>
      <c r="CF189">
        <v>1.177327777777778</v>
      </c>
      <c r="CG189">
        <v>15.73359259259259</v>
      </c>
      <c r="CH189">
        <v>9.3179</v>
      </c>
      <c r="CI189">
        <v>1499.952962962963</v>
      </c>
      <c r="CJ189">
        <v>0.9730043703703702</v>
      </c>
      <c r="CK189">
        <v>0.02699591111111111</v>
      </c>
      <c r="CL189">
        <v>0</v>
      </c>
      <c r="CM189">
        <v>2.327907407407407</v>
      </c>
      <c r="CN189">
        <v>0</v>
      </c>
      <c r="CO189">
        <v>9021.691481481485</v>
      </c>
      <c r="CP189">
        <v>12533</v>
      </c>
      <c r="CQ189">
        <v>36.812</v>
      </c>
      <c r="CR189">
        <v>38.56666666666666</v>
      </c>
      <c r="CS189">
        <v>37.312</v>
      </c>
      <c r="CT189">
        <v>37.812</v>
      </c>
      <c r="CU189">
        <v>36.375</v>
      </c>
      <c r="CV189">
        <v>1459.458148148148</v>
      </c>
      <c r="CW189">
        <v>40.49555555555556</v>
      </c>
      <c r="CX189">
        <v>0</v>
      </c>
      <c r="CY189">
        <v>1663339973</v>
      </c>
      <c r="CZ189">
        <v>0</v>
      </c>
      <c r="DA189">
        <v>0</v>
      </c>
      <c r="DB189" t="s">
        <v>356</v>
      </c>
      <c r="DC189">
        <v>1662142938.1</v>
      </c>
      <c r="DD189">
        <v>1662142938.1</v>
      </c>
      <c r="DE189">
        <v>0</v>
      </c>
      <c r="DF189">
        <v>0.077</v>
      </c>
      <c r="DG189">
        <v>-0.133</v>
      </c>
      <c r="DH189">
        <v>-3.393</v>
      </c>
      <c r="DI189">
        <v>-0.24</v>
      </c>
      <c r="DJ189">
        <v>419</v>
      </c>
      <c r="DK189">
        <v>24</v>
      </c>
      <c r="DL189">
        <v>0.26</v>
      </c>
      <c r="DM189">
        <v>0.23</v>
      </c>
      <c r="DN189">
        <v>-53.31165365853659</v>
      </c>
      <c r="DO189">
        <v>-1.320284320557521</v>
      </c>
      <c r="DP189">
        <v>0.1562272845498967</v>
      </c>
      <c r="DQ189">
        <v>0</v>
      </c>
      <c r="DR189">
        <v>6.807639512195122</v>
      </c>
      <c r="DS189">
        <v>-0.2325334494773467</v>
      </c>
      <c r="DT189">
        <v>0.02304500474429296</v>
      </c>
      <c r="DU189">
        <v>0</v>
      </c>
      <c r="DV189">
        <v>0</v>
      </c>
      <c r="DW189">
        <v>2</v>
      </c>
      <c r="DX189" t="s">
        <v>363</v>
      </c>
      <c r="DY189">
        <v>2.98025</v>
      </c>
      <c r="DZ189">
        <v>2.71537</v>
      </c>
      <c r="EA189">
        <v>0.197481</v>
      </c>
      <c r="EB189">
        <v>0.200083</v>
      </c>
      <c r="EC189">
        <v>0.0938124</v>
      </c>
      <c r="ED189">
        <v>0.06786789999999999</v>
      </c>
      <c r="EE189">
        <v>25349.3</v>
      </c>
      <c r="EF189">
        <v>25389.8</v>
      </c>
      <c r="EG189">
        <v>29372.8</v>
      </c>
      <c r="EH189">
        <v>29365.8</v>
      </c>
      <c r="EI189">
        <v>35292.2</v>
      </c>
      <c r="EJ189">
        <v>36384.2</v>
      </c>
      <c r="EK189">
        <v>41399.7</v>
      </c>
      <c r="EL189">
        <v>41828.7</v>
      </c>
      <c r="EM189">
        <v>1.95142</v>
      </c>
      <c r="EN189">
        <v>1.84042</v>
      </c>
      <c r="EO189">
        <v>0.0070557</v>
      </c>
      <c r="EP189">
        <v>0</v>
      </c>
      <c r="EQ189">
        <v>26.4708</v>
      </c>
      <c r="ER189">
        <v>999.9</v>
      </c>
      <c r="ES189">
        <v>55.3</v>
      </c>
      <c r="ET189">
        <v>31.9</v>
      </c>
      <c r="EU189">
        <v>28.946</v>
      </c>
      <c r="EV189">
        <v>63.6992</v>
      </c>
      <c r="EW189">
        <v>34.6635</v>
      </c>
      <c r="EX189">
        <v>1</v>
      </c>
      <c r="EY189">
        <v>0.106644</v>
      </c>
      <c r="EZ189">
        <v>1.17722</v>
      </c>
      <c r="FA189">
        <v>20.3856</v>
      </c>
      <c r="FB189">
        <v>5.21594</v>
      </c>
      <c r="FC189">
        <v>12.0099</v>
      </c>
      <c r="FD189">
        <v>4.9878</v>
      </c>
      <c r="FE189">
        <v>3.28825</v>
      </c>
      <c r="FF189">
        <v>9999</v>
      </c>
      <c r="FG189">
        <v>9999</v>
      </c>
      <c r="FH189">
        <v>9999</v>
      </c>
      <c r="FI189">
        <v>234.4</v>
      </c>
      <c r="FJ189">
        <v>1.86724</v>
      </c>
      <c r="FK189">
        <v>1.86631</v>
      </c>
      <c r="FL189">
        <v>1.86569</v>
      </c>
      <c r="FM189">
        <v>1.86569</v>
      </c>
      <c r="FN189">
        <v>1.86752</v>
      </c>
      <c r="FO189">
        <v>1.86996</v>
      </c>
      <c r="FP189">
        <v>1.86865</v>
      </c>
      <c r="FQ189">
        <v>1.87012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-6.24</v>
      </c>
      <c r="GF189">
        <v>-0.1656</v>
      </c>
      <c r="GG189">
        <v>-2.195102806586654</v>
      </c>
      <c r="GH189">
        <v>-0.004122691595359968</v>
      </c>
      <c r="GI189">
        <v>1.072409145259099E-06</v>
      </c>
      <c r="GJ189">
        <v>-3.02996143763856E-10</v>
      </c>
      <c r="GK189">
        <v>-0.2199643628225807</v>
      </c>
      <c r="GL189">
        <v>-0.007501815610006822</v>
      </c>
      <c r="GM189">
        <v>0.0006897476983249637</v>
      </c>
      <c r="GN189">
        <v>-8.847485469147719E-06</v>
      </c>
      <c r="GO189">
        <v>3</v>
      </c>
      <c r="GP189">
        <v>2326</v>
      </c>
      <c r="GQ189">
        <v>1</v>
      </c>
      <c r="GR189">
        <v>31</v>
      </c>
      <c r="GS189">
        <v>19950.6</v>
      </c>
      <c r="GT189">
        <v>19950.6</v>
      </c>
      <c r="GU189">
        <v>2.55981</v>
      </c>
      <c r="GV189">
        <v>2.19971</v>
      </c>
      <c r="GW189">
        <v>1.39648</v>
      </c>
      <c r="GX189">
        <v>2.35352</v>
      </c>
      <c r="GY189">
        <v>1.49536</v>
      </c>
      <c r="GZ189">
        <v>2.43408</v>
      </c>
      <c r="HA189">
        <v>35.801</v>
      </c>
      <c r="HB189">
        <v>15.6993</v>
      </c>
      <c r="HC189">
        <v>18</v>
      </c>
      <c r="HD189">
        <v>534.683</v>
      </c>
      <c r="HE189">
        <v>419.269</v>
      </c>
      <c r="HF189">
        <v>24.9994</v>
      </c>
      <c r="HG189">
        <v>28.7742</v>
      </c>
      <c r="HH189">
        <v>30.0007</v>
      </c>
      <c r="HI189">
        <v>28.7061</v>
      </c>
      <c r="HJ189">
        <v>28.6527</v>
      </c>
      <c r="HK189">
        <v>51.216</v>
      </c>
      <c r="HL189">
        <v>51.3253</v>
      </c>
      <c r="HM189">
        <v>0</v>
      </c>
      <c r="HN189">
        <v>25</v>
      </c>
      <c r="HO189">
        <v>1303.17</v>
      </c>
      <c r="HP189">
        <v>13.0052</v>
      </c>
      <c r="HQ189">
        <v>100.482</v>
      </c>
      <c r="HR189">
        <v>100.476</v>
      </c>
    </row>
    <row r="190" spans="1:226">
      <c r="A190">
        <v>174</v>
      </c>
      <c r="B190">
        <v>1663339978.1</v>
      </c>
      <c r="C190">
        <v>2236.599999904633</v>
      </c>
      <c r="D190" t="s">
        <v>707</v>
      </c>
      <c r="E190" t="s">
        <v>708</v>
      </c>
      <c r="F190">
        <v>5</v>
      </c>
      <c r="G190" t="s">
        <v>552</v>
      </c>
      <c r="H190" t="s">
        <v>354</v>
      </c>
      <c r="I190">
        <v>1663339970.314285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1311.887633413009</v>
      </c>
      <c r="AK190">
        <v>1274.556424242424</v>
      </c>
      <c r="AL190">
        <v>3.378581833074091</v>
      </c>
      <c r="AM190">
        <v>64.86548912729531</v>
      </c>
      <c r="AN190">
        <f>(AP190 - AO190 + BO190*1E3/(8.314*(BQ190+273.15)) * AR190/BN190 * AQ190) * BN190/(100*BB190) * 1000/(1000 - AP190)</f>
        <v>0</v>
      </c>
      <c r="AO190">
        <v>12.99152111514647</v>
      </c>
      <c r="AP190">
        <v>19.74709454545454</v>
      </c>
      <c r="AQ190">
        <v>-4.187499230059961E-05</v>
      </c>
      <c r="AR190">
        <v>86.97721277102714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1663339970.314285</v>
      </c>
      <c r="BH190">
        <v>1225.131071428571</v>
      </c>
      <c r="BI190">
        <v>1278.453214285714</v>
      </c>
      <c r="BJ190">
        <v>19.76208214285714</v>
      </c>
      <c r="BK190">
        <v>12.98462142857143</v>
      </c>
      <c r="BL190">
        <v>1231.342142857143</v>
      </c>
      <c r="BM190">
        <v>19.92765357142857</v>
      </c>
      <c r="BN190">
        <v>500.0417142857142</v>
      </c>
      <c r="BO190">
        <v>90.71841428571429</v>
      </c>
      <c r="BP190">
        <v>0.09990499285714287</v>
      </c>
      <c r="BQ190">
        <v>27.14255</v>
      </c>
      <c r="BR190">
        <v>26.59876785714286</v>
      </c>
      <c r="BS190">
        <v>999.9000000000002</v>
      </c>
      <c r="BT190">
        <v>0</v>
      </c>
      <c r="BU190">
        <v>0</v>
      </c>
      <c r="BV190">
        <v>9996.112142857144</v>
      </c>
      <c r="BW190">
        <v>0</v>
      </c>
      <c r="BX190">
        <v>441.5632142857143</v>
      </c>
      <c r="BY190">
        <v>-53.32189642857143</v>
      </c>
      <c r="BZ190">
        <v>1249.830714285714</v>
      </c>
      <c r="CA190">
        <v>1295.271785714285</v>
      </c>
      <c r="CB190">
        <v>6.777467142857143</v>
      </c>
      <c r="CC190">
        <v>1278.453214285714</v>
      </c>
      <c r="CD190">
        <v>12.98462142857143</v>
      </c>
      <c r="CE190">
        <v>1.792785</v>
      </c>
      <c r="CF190">
        <v>1.177944642857143</v>
      </c>
      <c r="CG190">
        <v>15.72402142857143</v>
      </c>
      <c r="CH190">
        <v>9.325674642857141</v>
      </c>
      <c r="CI190">
        <v>1499.996428571429</v>
      </c>
      <c r="CJ190">
        <v>0.9730026071428571</v>
      </c>
      <c r="CK190">
        <v>0.0269977</v>
      </c>
      <c r="CL190">
        <v>0</v>
      </c>
      <c r="CM190">
        <v>2.318817857142857</v>
      </c>
      <c r="CN190">
        <v>0</v>
      </c>
      <c r="CO190">
        <v>9023.414999999999</v>
      </c>
      <c r="CP190">
        <v>12533.34285714285</v>
      </c>
      <c r="CQ190">
        <v>36.812</v>
      </c>
      <c r="CR190">
        <v>38.58675</v>
      </c>
      <c r="CS190">
        <v>37.312</v>
      </c>
      <c r="CT190">
        <v>37.812</v>
      </c>
      <c r="CU190">
        <v>36.375</v>
      </c>
      <c r="CV190">
        <v>1459.496785714286</v>
      </c>
      <c r="CW190">
        <v>40.5</v>
      </c>
      <c r="CX190">
        <v>0</v>
      </c>
      <c r="CY190">
        <v>1663339977.8</v>
      </c>
      <c r="CZ190">
        <v>0</v>
      </c>
      <c r="DA190">
        <v>0</v>
      </c>
      <c r="DB190" t="s">
        <v>356</v>
      </c>
      <c r="DC190">
        <v>1662142938.1</v>
      </c>
      <c r="DD190">
        <v>1662142938.1</v>
      </c>
      <c r="DE190">
        <v>0</v>
      </c>
      <c r="DF190">
        <v>0.077</v>
      </c>
      <c r="DG190">
        <v>-0.133</v>
      </c>
      <c r="DH190">
        <v>-3.393</v>
      </c>
      <c r="DI190">
        <v>-0.24</v>
      </c>
      <c r="DJ190">
        <v>419</v>
      </c>
      <c r="DK190">
        <v>24</v>
      </c>
      <c r="DL190">
        <v>0.26</v>
      </c>
      <c r="DM190">
        <v>0.23</v>
      </c>
      <c r="DN190">
        <v>-53.30160731707318</v>
      </c>
      <c r="DO190">
        <v>-0.03136306620202874</v>
      </c>
      <c r="DP190">
        <v>0.223147262313853</v>
      </c>
      <c r="DQ190">
        <v>1</v>
      </c>
      <c r="DR190">
        <v>6.788657804878048</v>
      </c>
      <c r="DS190">
        <v>-0.2414680139372888</v>
      </c>
      <c r="DT190">
        <v>0.02385355386031201</v>
      </c>
      <c r="DU190">
        <v>0</v>
      </c>
      <c r="DV190">
        <v>1</v>
      </c>
      <c r="DW190">
        <v>2</v>
      </c>
      <c r="DX190" t="s">
        <v>357</v>
      </c>
      <c r="DY190">
        <v>2.9803</v>
      </c>
      <c r="DZ190">
        <v>2.71559</v>
      </c>
      <c r="EA190">
        <v>0.199119</v>
      </c>
      <c r="EB190">
        <v>0.20158</v>
      </c>
      <c r="EC190">
        <v>0.09378</v>
      </c>
      <c r="ED190">
        <v>0.0678879</v>
      </c>
      <c r="EE190">
        <v>25297</v>
      </c>
      <c r="EF190">
        <v>25342</v>
      </c>
      <c r="EG190">
        <v>29372.3</v>
      </c>
      <c r="EH190">
        <v>29365.4</v>
      </c>
      <c r="EI190">
        <v>35292.9</v>
      </c>
      <c r="EJ190">
        <v>36383</v>
      </c>
      <c r="EK190">
        <v>41399.1</v>
      </c>
      <c r="EL190">
        <v>41828.2</v>
      </c>
      <c r="EM190">
        <v>1.95117</v>
      </c>
      <c r="EN190">
        <v>1.84022</v>
      </c>
      <c r="EO190">
        <v>0.00700355</v>
      </c>
      <c r="EP190">
        <v>0</v>
      </c>
      <c r="EQ190">
        <v>26.4596</v>
      </c>
      <c r="ER190">
        <v>999.9</v>
      </c>
      <c r="ES190">
        <v>55.3</v>
      </c>
      <c r="ET190">
        <v>31.9</v>
      </c>
      <c r="EU190">
        <v>28.944</v>
      </c>
      <c r="EV190">
        <v>63.7692</v>
      </c>
      <c r="EW190">
        <v>34.371</v>
      </c>
      <c r="EX190">
        <v>1</v>
      </c>
      <c r="EY190">
        <v>0.107213</v>
      </c>
      <c r="EZ190">
        <v>1.17365</v>
      </c>
      <c r="FA190">
        <v>20.3856</v>
      </c>
      <c r="FB190">
        <v>5.21624</v>
      </c>
      <c r="FC190">
        <v>12.0099</v>
      </c>
      <c r="FD190">
        <v>4.98805</v>
      </c>
      <c r="FE190">
        <v>3.28813</v>
      </c>
      <c r="FF190">
        <v>9999</v>
      </c>
      <c r="FG190">
        <v>9999</v>
      </c>
      <c r="FH190">
        <v>9999</v>
      </c>
      <c r="FI190">
        <v>234.4</v>
      </c>
      <c r="FJ190">
        <v>1.86726</v>
      </c>
      <c r="FK190">
        <v>1.8663</v>
      </c>
      <c r="FL190">
        <v>1.86569</v>
      </c>
      <c r="FM190">
        <v>1.86569</v>
      </c>
      <c r="FN190">
        <v>1.86752</v>
      </c>
      <c r="FO190">
        <v>1.86997</v>
      </c>
      <c r="FP190">
        <v>1.8687</v>
      </c>
      <c r="FQ190">
        <v>1.87012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-6.28</v>
      </c>
      <c r="GF190">
        <v>-0.1657</v>
      </c>
      <c r="GG190">
        <v>-2.195102806586654</v>
      </c>
      <c r="GH190">
        <v>-0.004122691595359968</v>
      </c>
      <c r="GI190">
        <v>1.072409145259099E-06</v>
      </c>
      <c r="GJ190">
        <v>-3.02996143763856E-10</v>
      </c>
      <c r="GK190">
        <v>-0.2199643628225807</v>
      </c>
      <c r="GL190">
        <v>-0.007501815610006822</v>
      </c>
      <c r="GM190">
        <v>0.0006897476983249637</v>
      </c>
      <c r="GN190">
        <v>-8.847485469147719E-06</v>
      </c>
      <c r="GO190">
        <v>3</v>
      </c>
      <c r="GP190">
        <v>2326</v>
      </c>
      <c r="GQ190">
        <v>1</v>
      </c>
      <c r="GR190">
        <v>31</v>
      </c>
      <c r="GS190">
        <v>19950.7</v>
      </c>
      <c r="GT190">
        <v>19950.7</v>
      </c>
      <c r="GU190">
        <v>2.58667</v>
      </c>
      <c r="GV190">
        <v>2.19971</v>
      </c>
      <c r="GW190">
        <v>1.39648</v>
      </c>
      <c r="GX190">
        <v>2.35352</v>
      </c>
      <c r="GY190">
        <v>1.49536</v>
      </c>
      <c r="GZ190">
        <v>2.37305</v>
      </c>
      <c r="HA190">
        <v>35.801</v>
      </c>
      <c r="HB190">
        <v>15.6906</v>
      </c>
      <c r="HC190">
        <v>18</v>
      </c>
      <c r="HD190">
        <v>534.568</v>
      </c>
      <c r="HE190">
        <v>419.19</v>
      </c>
      <c r="HF190">
        <v>24.9993</v>
      </c>
      <c r="HG190">
        <v>28.7816</v>
      </c>
      <c r="HH190">
        <v>30.0006</v>
      </c>
      <c r="HI190">
        <v>28.7122</v>
      </c>
      <c r="HJ190">
        <v>28.6581</v>
      </c>
      <c r="HK190">
        <v>51.7692</v>
      </c>
      <c r="HL190">
        <v>51.3253</v>
      </c>
      <c r="HM190">
        <v>0</v>
      </c>
      <c r="HN190">
        <v>25</v>
      </c>
      <c r="HO190">
        <v>1323.9</v>
      </c>
      <c r="HP190">
        <v>13.0292</v>
      </c>
      <c r="HQ190">
        <v>100.48</v>
      </c>
      <c r="HR190">
        <v>100.475</v>
      </c>
    </row>
    <row r="191" spans="1:226">
      <c r="A191">
        <v>175</v>
      </c>
      <c r="B191">
        <v>1663339983.1</v>
      </c>
      <c r="C191">
        <v>2241.599999904633</v>
      </c>
      <c r="D191" t="s">
        <v>709</v>
      </c>
      <c r="E191" t="s">
        <v>710</v>
      </c>
      <c r="F191">
        <v>5</v>
      </c>
      <c r="G191" t="s">
        <v>552</v>
      </c>
      <c r="H191" t="s">
        <v>354</v>
      </c>
      <c r="I191">
        <v>1663339975.6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1327.94233527763</v>
      </c>
      <c r="AK191">
        <v>1290.934363636363</v>
      </c>
      <c r="AL191">
        <v>3.271312768318584</v>
      </c>
      <c r="AM191">
        <v>64.86548912729531</v>
      </c>
      <c r="AN191">
        <f>(AP191 - AO191 + BO191*1E3/(8.314*(BQ191+273.15)) * AR191/BN191 * AQ191) * BN191/(100*BB191) * 1000/(1000 - AP191)</f>
        <v>0</v>
      </c>
      <c r="AO191">
        <v>12.99748282441103</v>
      </c>
      <c r="AP191">
        <v>19.73788545454545</v>
      </c>
      <c r="AQ191">
        <v>-3.707095341112867E-05</v>
      </c>
      <c r="AR191">
        <v>86.97721277102714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1663339975.6</v>
      </c>
      <c r="BH191">
        <v>1242.622592592593</v>
      </c>
      <c r="BI191">
        <v>1295.808148148148</v>
      </c>
      <c r="BJ191">
        <v>19.75051481481481</v>
      </c>
      <c r="BK191">
        <v>12.9920962962963</v>
      </c>
      <c r="BL191">
        <v>1248.884074074074</v>
      </c>
      <c r="BM191">
        <v>19.9162037037037</v>
      </c>
      <c r="BN191">
        <v>500.0442592592593</v>
      </c>
      <c r="BO191">
        <v>90.71920740740741</v>
      </c>
      <c r="BP191">
        <v>0.09994446296296297</v>
      </c>
      <c r="BQ191">
        <v>27.13121111111111</v>
      </c>
      <c r="BR191">
        <v>26.58178518518518</v>
      </c>
      <c r="BS191">
        <v>999.9000000000001</v>
      </c>
      <c r="BT191">
        <v>0</v>
      </c>
      <c r="BU191">
        <v>0</v>
      </c>
      <c r="BV191">
        <v>9996.057777777778</v>
      </c>
      <c r="BW191">
        <v>0</v>
      </c>
      <c r="BX191">
        <v>445.3251481481481</v>
      </c>
      <c r="BY191">
        <v>-53.18452222222223</v>
      </c>
      <c r="BZ191">
        <v>1267.66</v>
      </c>
      <c r="CA191">
        <v>1312.864444444445</v>
      </c>
      <c r="CB191">
        <v>6.758433333333334</v>
      </c>
      <c r="CC191">
        <v>1295.808148148148</v>
      </c>
      <c r="CD191">
        <v>12.9920962962963</v>
      </c>
      <c r="CE191">
        <v>1.791751851851852</v>
      </c>
      <c r="CF191">
        <v>1.178633703703704</v>
      </c>
      <c r="CG191">
        <v>15.71501851851852</v>
      </c>
      <c r="CH191">
        <v>9.334359629629629</v>
      </c>
      <c r="CI191">
        <v>1499.991111111111</v>
      </c>
      <c r="CJ191">
        <v>0.9730037407407407</v>
      </c>
      <c r="CK191">
        <v>0.02699657777777777</v>
      </c>
      <c r="CL191">
        <v>0</v>
      </c>
      <c r="CM191">
        <v>2.349748148148148</v>
      </c>
      <c r="CN191">
        <v>0</v>
      </c>
      <c r="CO191">
        <v>9020.837777777777</v>
      </c>
      <c r="CP191">
        <v>12533.3037037037</v>
      </c>
      <c r="CQ191">
        <v>36.812</v>
      </c>
      <c r="CR191">
        <v>38.59233333333333</v>
      </c>
      <c r="CS191">
        <v>37.312</v>
      </c>
      <c r="CT191">
        <v>37.812</v>
      </c>
      <c r="CU191">
        <v>36.375</v>
      </c>
      <c r="CV191">
        <v>1459.493333333333</v>
      </c>
      <c r="CW191">
        <v>40.49814814814815</v>
      </c>
      <c r="CX191">
        <v>0</v>
      </c>
      <c r="CY191">
        <v>1663339983.2</v>
      </c>
      <c r="CZ191">
        <v>0</v>
      </c>
      <c r="DA191">
        <v>0</v>
      </c>
      <c r="DB191" t="s">
        <v>356</v>
      </c>
      <c r="DC191">
        <v>1662142938.1</v>
      </c>
      <c r="DD191">
        <v>1662142938.1</v>
      </c>
      <c r="DE191">
        <v>0</v>
      </c>
      <c r="DF191">
        <v>0.077</v>
      </c>
      <c r="DG191">
        <v>-0.133</v>
      </c>
      <c r="DH191">
        <v>-3.393</v>
      </c>
      <c r="DI191">
        <v>-0.24</v>
      </c>
      <c r="DJ191">
        <v>419</v>
      </c>
      <c r="DK191">
        <v>24</v>
      </c>
      <c r="DL191">
        <v>0.26</v>
      </c>
      <c r="DM191">
        <v>0.23</v>
      </c>
      <c r="DN191">
        <v>-53.21709024390244</v>
      </c>
      <c r="DO191">
        <v>1.929804878048793</v>
      </c>
      <c r="DP191">
        <v>0.3270709617975279</v>
      </c>
      <c r="DQ191">
        <v>0</v>
      </c>
      <c r="DR191">
        <v>6.773433414634145</v>
      </c>
      <c r="DS191">
        <v>-0.2221787456445898</v>
      </c>
      <c r="DT191">
        <v>0.02198765347674564</v>
      </c>
      <c r="DU191">
        <v>0</v>
      </c>
      <c r="DV191">
        <v>0</v>
      </c>
      <c r="DW191">
        <v>2</v>
      </c>
      <c r="DX191" t="s">
        <v>363</v>
      </c>
      <c r="DY191">
        <v>2.98033</v>
      </c>
      <c r="DZ191">
        <v>2.71558</v>
      </c>
      <c r="EA191">
        <v>0.20071</v>
      </c>
      <c r="EB191">
        <v>0.203193</v>
      </c>
      <c r="EC191">
        <v>0.09375410000000001</v>
      </c>
      <c r="ED191">
        <v>0.0679163</v>
      </c>
      <c r="EE191">
        <v>25246.2</v>
      </c>
      <c r="EF191">
        <v>25290</v>
      </c>
      <c r="EG191">
        <v>29371.7</v>
      </c>
      <c r="EH191">
        <v>29364.6</v>
      </c>
      <c r="EI191">
        <v>35293</v>
      </c>
      <c r="EJ191">
        <v>36381.2</v>
      </c>
      <c r="EK191">
        <v>41397.9</v>
      </c>
      <c r="EL191">
        <v>41827.3</v>
      </c>
      <c r="EM191">
        <v>1.95128</v>
      </c>
      <c r="EN191">
        <v>1.84037</v>
      </c>
      <c r="EO191">
        <v>0.00814348</v>
      </c>
      <c r="EP191">
        <v>0</v>
      </c>
      <c r="EQ191">
        <v>26.4484</v>
      </c>
      <c r="ER191">
        <v>999.9</v>
      </c>
      <c r="ES191">
        <v>55.3</v>
      </c>
      <c r="ET191">
        <v>31.9</v>
      </c>
      <c r="EU191">
        <v>28.9444</v>
      </c>
      <c r="EV191">
        <v>63.5392</v>
      </c>
      <c r="EW191">
        <v>34.1546</v>
      </c>
      <c r="EX191">
        <v>1</v>
      </c>
      <c r="EY191">
        <v>0.107762</v>
      </c>
      <c r="EZ191">
        <v>1.17143</v>
      </c>
      <c r="FA191">
        <v>20.3858</v>
      </c>
      <c r="FB191">
        <v>5.21699</v>
      </c>
      <c r="FC191">
        <v>12.0099</v>
      </c>
      <c r="FD191">
        <v>4.98865</v>
      </c>
      <c r="FE191">
        <v>3.28823</v>
      </c>
      <c r="FF191">
        <v>9999</v>
      </c>
      <c r="FG191">
        <v>9999</v>
      </c>
      <c r="FH191">
        <v>9999</v>
      </c>
      <c r="FI191">
        <v>234.4</v>
      </c>
      <c r="FJ191">
        <v>1.86725</v>
      </c>
      <c r="FK191">
        <v>1.8663</v>
      </c>
      <c r="FL191">
        <v>1.86569</v>
      </c>
      <c r="FM191">
        <v>1.86569</v>
      </c>
      <c r="FN191">
        <v>1.86752</v>
      </c>
      <c r="FO191">
        <v>1.86996</v>
      </c>
      <c r="FP191">
        <v>1.86866</v>
      </c>
      <c r="FQ191">
        <v>1.87011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-6.33</v>
      </c>
      <c r="GF191">
        <v>-0.1658</v>
      </c>
      <c r="GG191">
        <v>-2.195102806586654</v>
      </c>
      <c r="GH191">
        <v>-0.004122691595359968</v>
      </c>
      <c r="GI191">
        <v>1.072409145259099E-06</v>
      </c>
      <c r="GJ191">
        <v>-3.02996143763856E-10</v>
      </c>
      <c r="GK191">
        <v>-0.2199643628225807</v>
      </c>
      <c r="GL191">
        <v>-0.007501815610006822</v>
      </c>
      <c r="GM191">
        <v>0.0006897476983249637</v>
      </c>
      <c r="GN191">
        <v>-8.847485469147719E-06</v>
      </c>
      <c r="GO191">
        <v>3</v>
      </c>
      <c r="GP191">
        <v>2326</v>
      </c>
      <c r="GQ191">
        <v>1</v>
      </c>
      <c r="GR191">
        <v>31</v>
      </c>
      <c r="GS191">
        <v>19950.8</v>
      </c>
      <c r="GT191">
        <v>19950.8</v>
      </c>
      <c r="GU191">
        <v>2.61108</v>
      </c>
      <c r="GV191">
        <v>2.20337</v>
      </c>
      <c r="GW191">
        <v>1.39648</v>
      </c>
      <c r="GX191">
        <v>2.35352</v>
      </c>
      <c r="GY191">
        <v>1.49536</v>
      </c>
      <c r="GZ191">
        <v>2.34375</v>
      </c>
      <c r="HA191">
        <v>35.801</v>
      </c>
      <c r="HB191">
        <v>15.6818</v>
      </c>
      <c r="HC191">
        <v>18</v>
      </c>
      <c r="HD191">
        <v>534.6900000000001</v>
      </c>
      <c r="HE191">
        <v>419.317</v>
      </c>
      <c r="HF191">
        <v>24.9994</v>
      </c>
      <c r="HG191">
        <v>28.7878</v>
      </c>
      <c r="HH191">
        <v>30.0007</v>
      </c>
      <c r="HI191">
        <v>28.7183</v>
      </c>
      <c r="HJ191">
        <v>28.6635</v>
      </c>
      <c r="HK191">
        <v>52.2665</v>
      </c>
      <c r="HL191">
        <v>51.3253</v>
      </c>
      <c r="HM191">
        <v>0</v>
      </c>
      <c r="HN191">
        <v>25</v>
      </c>
      <c r="HO191">
        <v>1337.26</v>
      </c>
      <c r="HP191">
        <v>13.0587</v>
      </c>
      <c r="HQ191">
        <v>100.478</v>
      </c>
      <c r="HR191">
        <v>100.473</v>
      </c>
    </row>
    <row r="192" spans="1:226">
      <c r="A192">
        <v>176</v>
      </c>
      <c r="B192">
        <v>1663339988.1</v>
      </c>
      <c r="C192">
        <v>2246.599999904633</v>
      </c>
      <c r="D192" t="s">
        <v>711</v>
      </c>
      <c r="E192" t="s">
        <v>712</v>
      </c>
      <c r="F192">
        <v>5</v>
      </c>
      <c r="G192" t="s">
        <v>552</v>
      </c>
      <c r="H192" t="s">
        <v>354</v>
      </c>
      <c r="I192">
        <v>1663339980.314285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1345.083225527951</v>
      </c>
      <c r="AK192">
        <v>1307.956181818182</v>
      </c>
      <c r="AL192">
        <v>3.399908883299048</v>
      </c>
      <c r="AM192">
        <v>64.86548912729531</v>
      </c>
      <c r="AN192">
        <f>(AP192 - AO192 + BO192*1E3/(8.314*(BQ192+273.15)) * AR192/BN192 * AQ192) * BN192/(100*BB192) * 1000/(1000 - AP192)</f>
        <v>0</v>
      </c>
      <c r="AO192">
        <v>13.00418672935225</v>
      </c>
      <c r="AP192">
        <v>19.73015515151515</v>
      </c>
      <c r="AQ192">
        <v>-2.878816107590146E-05</v>
      </c>
      <c r="AR192">
        <v>86.97721277102714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1663339980.314285</v>
      </c>
      <c r="BH192">
        <v>1258.153214285714</v>
      </c>
      <c r="BI192">
        <v>1311.258928571429</v>
      </c>
      <c r="BJ192">
        <v>19.74187142857143</v>
      </c>
      <c r="BK192">
        <v>12.99813571428571</v>
      </c>
      <c r="BL192">
        <v>1264.458571428572</v>
      </c>
      <c r="BM192">
        <v>19.90763928571429</v>
      </c>
      <c r="BN192">
        <v>500.055</v>
      </c>
      <c r="BO192">
        <v>90.72001785714284</v>
      </c>
      <c r="BP192">
        <v>0.09996741785714289</v>
      </c>
      <c r="BQ192">
        <v>27.12746428571429</v>
      </c>
      <c r="BR192">
        <v>26.57764285714285</v>
      </c>
      <c r="BS192">
        <v>999.9000000000002</v>
      </c>
      <c r="BT192">
        <v>0</v>
      </c>
      <c r="BU192">
        <v>0</v>
      </c>
      <c r="BV192">
        <v>9998.050357142858</v>
      </c>
      <c r="BW192">
        <v>0</v>
      </c>
      <c r="BX192">
        <v>445.9297857142856</v>
      </c>
      <c r="BY192">
        <v>-53.105725</v>
      </c>
      <c r="BZ192">
        <v>1283.491428571429</v>
      </c>
      <c r="CA192">
        <v>1328.527857142857</v>
      </c>
      <c r="CB192">
        <v>6.743743571428572</v>
      </c>
      <c r="CC192">
        <v>1311.258928571429</v>
      </c>
      <c r="CD192">
        <v>12.99813571428571</v>
      </c>
      <c r="CE192">
        <v>1.790983571428572</v>
      </c>
      <c r="CF192">
        <v>1.179192142857143</v>
      </c>
      <c r="CG192">
        <v>15.70832142857143</v>
      </c>
      <c r="CH192">
        <v>9.341403571428572</v>
      </c>
      <c r="CI192">
        <v>1499.992142857143</v>
      </c>
      <c r="CJ192">
        <v>0.973003107142857</v>
      </c>
      <c r="CK192">
        <v>0.02699714642857143</v>
      </c>
      <c r="CL192">
        <v>0</v>
      </c>
      <c r="CM192">
        <v>2.381196428571429</v>
      </c>
      <c r="CN192">
        <v>0</v>
      </c>
      <c r="CO192">
        <v>9016.661785714286</v>
      </c>
      <c r="CP192">
        <v>12533.31071428572</v>
      </c>
      <c r="CQ192">
        <v>36.812</v>
      </c>
      <c r="CR192">
        <v>38.6025</v>
      </c>
      <c r="CS192">
        <v>37.312</v>
      </c>
      <c r="CT192">
        <v>37.812</v>
      </c>
      <c r="CU192">
        <v>36.37721428571429</v>
      </c>
      <c r="CV192">
        <v>1459.493571428571</v>
      </c>
      <c r="CW192">
        <v>40.49892857142857</v>
      </c>
      <c r="CX192">
        <v>0</v>
      </c>
      <c r="CY192">
        <v>1663339988</v>
      </c>
      <c r="CZ192">
        <v>0</v>
      </c>
      <c r="DA192">
        <v>0</v>
      </c>
      <c r="DB192" t="s">
        <v>356</v>
      </c>
      <c r="DC192">
        <v>1662142938.1</v>
      </c>
      <c r="DD192">
        <v>1662142938.1</v>
      </c>
      <c r="DE192">
        <v>0</v>
      </c>
      <c r="DF192">
        <v>0.077</v>
      </c>
      <c r="DG192">
        <v>-0.133</v>
      </c>
      <c r="DH192">
        <v>-3.393</v>
      </c>
      <c r="DI192">
        <v>-0.24</v>
      </c>
      <c r="DJ192">
        <v>419</v>
      </c>
      <c r="DK192">
        <v>24</v>
      </c>
      <c r="DL192">
        <v>0.26</v>
      </c>
      <c r="DM192">
        <v>0.23</v>
      </c>
      <c r="DN192">
        <v>-53.217615</v>
      </c>
      <c r="DO192">
        <v>1.431557223264697</v>
      </c>
      <c r="DP192">
        <v>0.3315423310453733</v>
      </c>
      <c r="DQ192">
        <v>0</v>
      </c>
      <c r="DR192">
        <v>6.753460250000001</v>
      </c>
      <c r="DS192">
        <v>-0.1908577485928912</v>
      </c>
      <c r="DT192">
        <v>0.01843679791714117</v>
      </c>
      <c r="DU192">
        <v>0</v>
      </c>
      <c r="DV192">
        <v>0</v>
      </c>
      <c r="DW192">
        <v>2</v>
      </c>
      <c r="DX192" t="s">
        <v>363</v>
      </c>
      <c r="DY192">
        <v>2.98043</v>
      </c>
      <c r="DZ192">
        <v>2.71558</v>
      </c>
      <c r="EA192">
        <v>0.202338</v>
      </c>
      <c r="EB192">
        <v>0.204768</v>
      </c>
      <c r="EC192">
        <v>0.0937231</v>
      </c>
      <c r="ED192">
        <v>0.0679366</v>
      </c>
      <c r="EE192">
        <v>25194.7</v>
      </c>
      <c r="EF192">
        <v>25239.8</v>
      </c>
      <c r="EG192">
        <v>29371.6</v>
      </c>
      <c r="EH192">
        <v>29364.4</v>
      </c>
      <c r="EI192">
        <v>35294.4</v>
      </c>
      <c r="EJ192">
        <v>36380.1</v>
      </c>
      <c r="EK192">
        <v>41398</v>
      </c>
      <c r="EL192">
        <v>41827</v>
      </c>
      <c r="EM192">
        <v>1.95133</v>
      </c>
      <c r="EN192">
        <v>1.8401</v>
      </c>
      <c r="EO192">
        <v>0.0080727</v>
      </c>
      <c r="EP192">
        <v>0</v>
      </c>
      <c r="EQ192">
        <v>26.4384</v>
      </c>
      <c r="ER192">
        <v>999.9</v>
      </c>
      <c r="ES192">
        <v>55.3</v>
      </c>
      <c r="ET192">
        <v>31.9</v>
      </c>
      <c r="EU192">
        <v>28.9418</v>
      </c>
      <c r="EV192">
        <v>63.6392</v>
      </c>
      <c r="EW192">
        <v>34.2268</v>
      </c>
      <c r="EX192">
        <v>1</v>
      </c>
      <c r="EY192">
        <v>0.108377</v>
      </c>
      <c r="EZ192">
        <v>1.17014</v>
      </c>
      <c r="FA192">
        <v>20.3857</v>
      </c>
      <c r="FB192">
        <v>5.21699</v>
      </c>
      <c r="FC192">
        <v>12.0099</v>
      </c>
      <c r="FD192">
        <v>4.9884</v>
      </c>
      <c r="FE192">
        <v>3.28833</v>
      </c>
      <c r="FF192">
        <v>9999</v>
      </c>
      <c r="FG192">
        <v>9999</v>
      </c>
      <c r="FH192">
        <v>9999</v>
      </c>
      <c r="FI192">
        <v>234.4</v>
      </c>
      <c r="FJ192">
        <v>1.86726</v>
      </c>
      <c r="FK192">
        <v>1.8663</v>
      </c>
      <c r="FL192">
        <v>1.86569</v>
      </c>
      <c r="FM192">
        <v>1.86569</v>
      </c>
      <c r="FN192">
        <v>1.86752</v>
      </c>
      <c r="FO192">
        <v>1.86996</v>
      </c>
      <c r="FP192">
        <v>1.86865</v>
      </c>
      <c r="FQ192">
        <v>1.87011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-6.38</v>
      </c>
      <c r="GF192">
        <v>-0.1659</v>
      </c>
      <c r="GG192">
        <v>-2.195102806586654</v>
      </c>
      <c r="GH192">
        <v>-0.004122691595359968</v>
      </c>
      <c r="GI192">
        <v>1.072409145259099E-06</v>
      </c>
      <c r="GJ192">
        <v>-3.02996143763856E-10</v>
      </c>
      <c r="GK192">
        <v>-0.2199643628225807</v>
      </c>
      <c r="GL192">
        <v>-0.007501815610006822</v>
      </c>
      <c r="GM192">
        <v>0.0006897476983249637</v>
      </c>
      <c r="GN192">
        <v>-8.847485469147719E-06</v>
      </c>
      <c r="GO192">
        <v>3</v>
      </c>
      <c r="GP192">
        <v>2326</v>
      </c>
      <c r="GQ192">
        <v>1</v>
      </c>
      <c r="GR192">
        <v>31</v>
      </c>
      <c r="GS192">
        <v>19950.8</v>
      </c>
      <c r="GT192">
        <v>19950.8</v>
      </c>
      <c r="GU192">
        <v>2.64038</v>
      </c>
      <c r="GV192">
        <v>2.20459</v>
      </c>
      <c r="GW192">
        <v>1.39648</v>
      </c>
      <c r="GX192">
        <v>2.35352</v>
      </c>
      <c r="GY192">
        <v>1.49536</v>
      </c>
      <c r="GZ192">
        <v>2.36694</v>
      </c>
      <c r="HA192">
        <v>35.801</v>
      </c>
      <c r="HB192">
        <v>15.6818</v>
      </c>
      <c r="HC192">
        <v>18</v>
      </c>
      <c r="HD192">
        <v>534.768</v>
      </c>
      <c r="HE192">
        <v>419.189</v>
      </c>
      <c r="HF192">
        <v>24.9996</v>
      </c>
      <c r="HG192">
        <v>28.7939</v>
      </c>
      <c r="HH192">
        <v>30.0006</v>
      </c>
      <c r="HI192">
        <v>28.7232</v>
      </c>
      <c r="HJ192">
        <v>28.6685</v>
      </c>
      <c r="HK192">
        <v>52.823</v>
      </c>
      <c r="HL192">
        <v>51.3253</v>
      </c>
      <c r="HM192">
        <v>0</v>
      </c>
      <c r="HN192">
        <v>25</v>
      </c>
      <c r="HO192">
        <v>1357.3</v>
      </c>
      <c r="HP192">
        <v>13.0844</v>
      </c>
      <c r="HQ192">
        <v>100.478</v>
      </c>
      <c r="HR192">
        <v>100.472</v>
      </c>
    </row>
    <row r="193" spans="1:226">
      <c r="A193">
        <v>177</v>
      </c>
      <c r="B193">
        <v>1663339993.1</v>
      </c>
      <c r="C193">
        <v>2251.599999904633</v>
      </c>
      <c r="D193" t="s">
        <v>713</v>
      </c>
      <c r="E193" t="s">
        <v>714</v>
      </c>
      <c r="F193">
        <v>5</v>
      </c>
      <c r="G193" t="s">
        <v>552</v>
      </c>
      <c r="H193" t="s">
        <v>354</v>
      </c>
      <c r="I193">
        <v>1663339985.6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1362.094036497428</v>
      </c>
      <c r="AK193">
        <v>1324.922121212121</v>
      </c>
      <c r="AL193">
        <v>3.396596686876818</v>
      </c>
      <c r="AM193">
        <v>64.86548912729531</v>
      </c>
      <c r="AN193">
        <f>(AP193 - AO193 + BO193*1E3/(8.314*(BQ193+273.15)) * AR193/BN193 * AQ193) * BN193/(100*BB193) * 1000/(1000 - AP193)</f>
        <v>0</v>
      </c>
      <c r="AO193">
        <v>13.01008267413225</v>
      </c>
      <c r="AP193">
        <v>19.71409333333332</v>
      </c>
      <c r="AQ193">
        <v>-5.480370000454607E-05</v>
      </c>
      <c r="AR193">
        <v>86.97721277102714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1663339985.6</v>
      </c>
      <c r="BH193">
        <v>1275.545555555555</v>
      </c>
      <c r="BI193">
        <v>1328.742222222222</v>
      </c>
      <c r="BJ193">
        <v>19.73187037037037</v>
      </c>
      <c r="BK193">
        <v>13.00465555555556</v>
      </c>
      <c r="BL193">
        <v>1281.901481481482</v>
      </c>
      <c r="BM193">
        <v>19.89773703703704</v>
      </c>
      <c r="BN193">
        <v>500.0588888888889</v>
      </c>
      <c r="BO193">
        <v>90.72019629629631</v>
      </c>
      <c r="BP193">
        <v>0.09994731111111112</v>
      </c>
      <c r="BQ193">
        <v>27.12478518518518</v>
      </c>
      <c r="BR193">
        <v>26.57352592592592</v>
      </c>
      <c r="BS193">
        <v>999.9000000000001</v>
      </c>
      <c r="BT193">
        <v>0</v>
      </c>
      <c r="BU193">
        <v>0</v>
      </c>
      <c r="BV193">
        <v>10005.33592592593</v>
      </c>
      <c r="BW193">
        <v>0</v>
      </c>
      <c r="BX193">
        <v>445.3058518518519</v>
      </c>
      <c r="BY193">
        <v>-53.19617037037037</v>
      </c>
      <c r="BZ193">
        <v>1301.221111111111</v>
      </c>
      <c r="CA193">
        <v>1346.25</v>
      </c>
      <c r="CB193">
        <v>6.727223703703704</v>
      </c>
      <c r="CC193">
        <v>1328.742222222222</v>
      </c>
      <c r="CD193">
        <v>13.00465555555556</v>
      </c>
      <c r="CE193">
        <v>1.790079259259259</v>
      </c>
      <c r="CF193">
        <v>1.179785555555556</v>
      </c>
      <c r="CG193">
        <v>15.70043333333333</v>
      </c>
      <c r="CH193">
        <v>9.348879999999999</v>
      </c>
      <c r="CI193">
        <v>1499.973703703704</v>
      </c>
      <c r="CJ193">
        <v>0.9730042222222223</v>
      </c>
      <c r="CK193">
        <v>0.02699603703703704</v>
      </c>
      <c r="CL193">
        <v>0</v>
      </c>
      <c r="CM193">
        <v>2.389414814814815</v>
      </c>
      <c r="CN193">
        <v>0</v>
      </c>
      <c r="CO193">
        <v>9015.033333333335</v>
      </c>
      <c r="CP193">
        <v>12533.17407407407</v>
      </c>
      <c r="CQ193">
        <v>36.812</v>
      </c>
      <c r="CR193">
        <v>38.59466666666667</v>
      </c>
      <c r="CS193">
        <v>37.312</v>
      </c>
      <c r="CT193">
        <v>37.812</v>
      </c>
      <c r="CU193">
        <v>36.39107407407408</v>
      </c>
      <c r="CV193">
        <v>1459.477037037037</v>
      </c>
      <c r="CW193">
        <v>40.49666666666667</v>
      </c>
      <c r="CX193">
        <v>0</v>
      </c>
      <c r="CY193">
        <v>1663339992.8</v>
      </c>
      <c r="CZ193">
        <v>0</v>
      </c>
      <c r="DA193">
        <v>0</v>
      </c>
      <c r="DB193" t="s">
        <v>356</v>
      </c>
      <c r="DC193">
        <v>1662142938.1</v>
      </c>
      <c r="DD193">
        <v>1662142938.1</v>
      </c>
      <c r="DE193">
        <v>0</v>
      </c>
      <c r="DF193">
        <v>0.077</v>
      </c>
      <c r="DG193">
        <v>-0.133</v>
      </c>
      <c r="DH193">
        <v>-3.393</v>
      </c>
      <c r="DI193">
        <v>-0.24</v>
      </c>
      <c r="DJ193">
        <v>419</v>
      </c>
      <c r="DK193">
        <v>24</v>
      </c>
      <c r="DL193">
        <v>0.26</v>
      </c>
      <c r="DM193">
        <v>0.23</v>
      </c>
      <c r="DN193">
        <v>-53.18548780487805</v>
      </c>
      <c r="DO193">
        <v>-1.13590034843196</v>
      </c>
      <c r="DP193">
        <v>0.2990176095598531</v>
      </c>
      <c r="DQ193">
        <v>0</v>
      </c>
      <c r="DR193">
        <v>6.736378780487805</v>
      </c>
      <c r="DS193">
        <v>-0.1852039024390163</v>
      </c>
      <c r="DT193">
        <v>0.0183168078477747</v>
      </c>
      <c r="DU193">
        <v>0</v>
      </c>
      <c r="DV193">
        <v>0</v>
      </c>
      <c r="DW193">
        <v>2</v>
      </c>
      <c r="DX193" t="s">
        <v>363</v>
      </c>
      <c r="DY193">
        <v>2.98035</v>
      </c>
      <c r="DZ193">
        <v>2.71559</v>
      </c>
      <c r="EA193">
        <v>0.203951</v>
      </c>
      <c r="EB193">
        <v>0.206354</v>
      </c>
      <c r="EC193">
        <v>0.0936694</v>
      </c>
      <c r="ED193">
        <v>0.067957</v>
      </c>
      <c r="EE193">
        <v>25143.3</v>
      </c>
      <c r="EF193">
        <v>25188.9</v>
      </c>
      <c r="EG193">
        <v>29371.3</v>
      </c>
      <c r="EH193">
        <v>29363.8</v>
      </c>
      <c r="EI193">
        <v>35296</v>
      </c>
      <c r="EJ193">
        <v>36378.6</v>
      </c>
      <c r="EK193">
        <v>41397.4</v>
      </c>
      <c r="EL193">
        <v>41826.2</v>
      </c>
      <c r="EM193">
        <v>1.95098</v>
      </c>
      <c r="EN193">
        <v>1.84018</v>
      </c>
      <c r="EO193">
        <v>0.00862777</v>
      </c>
      <c r="EP193">
        <v>0</v>
      </c>
      <c r="EQ193">
        <v>26.43</v>
      </c>
      <c r="ER193">
        <v>999.9</v>
      </c>
      <c r="ES193">
        <v>55.3</v>
      </c>
      <c r="ET193">
        <v>31.9</v>
      </c>
      <c r="EU193">
        <v>28.9414</v>
      </c>
      <c r="EV193">
        <v>63.4992</v>
      </c>
      <c r="EW193">
        <v>34.2107</v>
      </c>
      <c r="EX193">
        <v>1</v>
      </c>
      <c r="EY193">
        <v>0.108786</v>
      </c>
      <c r="EZ193">
        <v>1.16899</v>
      </c>
      <c r="FA193">
        <v>20.3857</v>
      </c>
      <c r="FB193">
        <v>5.21669</v>
      </c>
      <c r="FC193">
        <v>12.0099</v>
      </c>
      <c r="FD193">
        <v>4.98805</v>
      </c>
      <c r="FE193">
        <v>3.28815</v>
      </c>
      <c r="FF193">
        <v>9999</v>
      </c>
      <c r="FG193">
        <v>9999</v>
      </c>
      <c r="FH193">
        <v>9999</v>
      </c>
      <c r="FI193">
        <v>234.4</v>
      </c>
      <c r="FJ193">
        <v>1.86725</v>
      </c>
      <c r="FK193">
        <v>1.8663</v>
      </c>
      <c r="FL193">
        <v>1.86569</v>
      </c>
      <c r="FM193">
        <v>1.86569</v>
      </c>
      <c r="FN193">
        <v>1.86752</v>
      </c>
      <c r="FO193">
        <v>1.86996</v>
      </c>
      <c r="FP193">
        <v>1.86866</v>
      </c>
      <c r="FQ193">
        <v>1.87011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-6.43</v>
      </c>
      <c r="GF193">
        <v>-0.166</v>
      </c>
      <c r="GG193">
        <v>-2.195102806586654</v>
      </c>
      <c r="GH193">
        <v>-0.004122691595359968</v>
      </c>
      <c r="GI193">
        <v>1.072409145259099E-06</v>
      </c>
      <c r="GJ193">
        <v>-3.02996143763856E-10</v>
      </c>
      <c r="GK193">
        <v>-0.2199643628225807</v>
      </c>
      <c r="GL193">
        <v>-0.007501815610006822</v>
      </c>
      <c r="GM193">
        <v>0.0006897476983249637</v>
      </c>
      <c r="GN193">
        <v>-8.847485469147719E-06</v>
      </c>
      <c r="GO193">
        <v>3</v>
      </c>
      <c r="GP193">
        <v>2326</v>
      </c>
      <c r="GQ193">
        <v>1</v>
      </c>
      <c r="GR193">
        <v>31</v>
      </c>
      <c r="GS193">
        <v>19950.9</v>
      </c>
      <c r="GT193">
        <v>19950.9</v>
      </c>
      <c r="GU193">
        <v>2.66479</v>
      </c>
      <c r="GV193">
        <v>2.20215</v>
      </c>
      <c r="GW193">
        <v>1.39648</v>
      </c>
      <c r="GX193">
        <v>2.35352</v>
      </c>
      <c r="GY193">
        <v>1.49536</v>
      </c>
      <c r="GZ193">
        <v>2.39136</v>
      </c>
      <c r="HA193">
        <v>35.801</v>
      </c>
      <c r="HB193">
        <v>15.6818</v>
      </c>
      <c r="HC193">
        <v>18</v>
      </c>
      <c r="HD193">
        <v>534.585</v>
      </c>
      <c r="HE193">
        <v>419.268</v>
      </c>
      <c r="HF193">
        <v>24.9996</v>
      </c>
      <c r="HG193">
        <v>28.8001</v>
      </c>
      <c r="HH193">
        <v>30.0005</v>
      </c>
      <c r="HI193">
        <v>28.7293</v>
      </c>
      <c r="HJ193">
        <v>28.6733</v>
      </c>
      <c r="HK193">
        <v>53.3123</v>
      </c>
      <c r="HL193">
        <v>51.0489</v>
      </c>
      <c r="HM193">
        <v>0</v>
      </c>
      <c r="HN193">
        <v>25</v>
      </c>
      <c r="HO193">
        <v>1370.65</v>
      </c>
      <c r="HP193">
        <v>13.1219</v>
      </c>
      <c r="HQ193">
        <v>100.477</v>
      </c>
      <c r="HR193">
        <v>100.47</v>
      </c>
    </row>
    <row r="194" spans="1:226">
      <c r="A194">
        <v>178</v>
      </c>
      <c r="B194">
        <v>1663339997.6</v>
      </c>
      <c r="C194">
        <v>2256.099999904633</v>
      </c>
      <c r="D194" t="s">
        <v>715</v>
      </c>
      <c r="E194" t="s">
        <v>716</v>
      </c>
      <c r="F194">
        <v>5</v>
      </c>
      <c r="G194" t="s">
        <v>552</v>
      </c>
      <c r="H194" t="s">
        <v>354</v>
      </c>
      <c r="I194">
        <v>1663339990.044444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1377.452034488781</v>
      </c>
      <c r="AK194">
        <v>1340.141878787878</v>
      </c>
      <c r="AL194">
        <v>3.384456441348852</v>
      </c>
      <c r="AM194">
        <v>64.86548912729531</v>
      </c>
      <c r="AN194">
        <f>(AP194 - AO194 + BO194*1E3/(8.314*(BQ194+273.15)) * AR194/BN194 * AQ194) * BN194/(100*BB194) * 1000/(1000 - AP194)</f>
        <v>0</v>
      </c>
      <c r="AO194">
        <v>13.01486142360189</v>
      </c>
      <c r="AP194">
        <v>19.70613151515151</v>
      </c>
      <c r="AQ194">
        <v>-2.526950611459435E-05</v>
      </c>
      <c r="AR194">
        <v>86.97721277102714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1663339990.044444</v>
      </c>
      <c r="BH194">
        <v>1290.268148148148</v>
      </c>
      <c r="BI194">
        <v>1343.691111111111</v>
      </c>
      <c r="BJ194">
        <v>19.72238518518519</v>
      </c>
      <c r="BK194">
        <v>13.01183333333333</v>
      </c>
      <c r="BL194">
        <v>1296.667037037037</v>
      </c>
      <c r="BM194">
        <v>19.88833333333334</v>
      </c>
      <c r="BN194">
        <v>500.0575185185185</v>
      </c>
      <c r="BO194">
        <v>90.72065555555555</v>
      </c>
      <c r="BP194">
        <v>0.09997124444444444</v>
      </c>
      <c r="BQ194">
        <v>27.12107407407407</v>
      </c>
      <c r="BR194">
        <v>26.57422962962963</v>
      </c>
      <c r="BS194">
        <v>999.9000000000001</v>
      </c>
      <c r="BT194">
        <v>0</v>
      </c>
      <c r="BU194">
        <v>0</v>
      </c>
      <c r="BV194">
        <v>10005.49444444445</v>
      </c>
      <c r="BW194">
        <v>0</v>
      </c>
      <c r="BX194">
        <v>446.0455555555556</v>
      </c>
      <c r="BY194">
        <v>-53.42243333333334</v>
      </c>
      <c r="BZ194">
        <v>1316.227777777778</v>
      </c>
      <c r="CA194">
        <v>1361.405555555556</v>
      </c>
      <c r="CB194">
        <v>6.710562222222222</v>
      </c>
      <c r="CC194">
        <v>1343.691111111111</v>
      </c>
      <c r="CD194">
        <v>13.01183333333333</v>
      </c>
      <c r="CE194">
        <v>1.789227777777778</v>
      </c>
      <c r="CF194">
        <v>1.180442592592593</v>
      </c>
      <c r="CG194">
        <v>15.6929962962963</v>
      </c>
      <c r="CH194">
        <v>9.357146296296296</v>
      </c>
      <c r="CI194">
        <v>1499.977777777778</v>
      </c>
      <c r="CJ194">
        <v>0.973004</v>
      </c>
      <c r="CK194">
        <v>0.02699623333333333</v>
      </c>
      <c r="CL194">
        <v>0</v>
      </c>
      <c r="CM194">
        <v>2.362896296296296</v>
      </c>
      <c r="CN194">
        <v>0</v>
      </c>
      <c r="CO194">
        <v>9010.012962962963</v>
      </c>
      <c r="CP194">
        <v>12533.2</v>
      </c>
      <c r="CQ194">
        <v>36.812</v>
      </c>
      <c r="CR194">
        <v>38.59933333333333</v>
      </c>
      <c r="CS194">
        <v>37.312</v>
      </c>
      <c r="CT194">
        <v>37.812</v>
      </c>
      <c r="CU194">
        <v>36.40025925925926</v>
      </c>
      <c r="CV194">
        <v>1459.481111111111</v>
      </c>
      <c r="CW194">
        <v>40.49666666666667</v>
      </c>
      <c r="CX194">
        <v>0</v>
      </c>
      <c r="CY194">
        <v>1663339997.6</v>
      </c>
      <c r="CZ194">
        <v>0</v>
      </c>
      <c r="DA194">
        <v>0</v>
      </c>
      <c r="DB194" t="s">
        <v>356</v>
      </c>
      <c r="DC194">
        <v>1662142938.1</v>
      </c>
      <c r="DD194">
        <v>1662142938.1</v>
      </c>
      <c r="DE194">
        <v>0</v>
      </c>
      <c r="DF194">
        <v>0.077</v>
      </c>
      <c r="DG194">
        <v>-0.133</v>
      </c>
      <c r="DH194">
        <v>-3.393</v>
      </c>
      <c r="DI194">
        <v>-0.24</v>
      </c>
      <c r="DJ194">
        <v>419</v>
      </c>
      <c r="DK194">
        <v>24</v>
      </c>
      <c r="DL194">
        <v>0.26</v>
      </c>
      <c r="DM194">
        <v>0.23</v>
      </c>
      <c r="DN194">
        <v>-53.23040975609755</v>
      </c>
      <c r="DO194">
        <v>-2.984550522648108</v>
      </c>
      <c r="DP194">
        <v>0.3259820740282285</v>
      </c>
      <c r="DQ194">
        <v>0</v>
      </c>
      <c r="DR194">
        <v>6.722731707317072</v>
      </c>
      <c r="DS194">
        <v>-0.2113766550522438</v>
      </c>
      <c r="DT194">
        <v>0.0210671174712746</v>
      </c>
      <c r="DU194">
        <v>0</v>
      </c>
      <c r="DV194">
        <v>0</v>
      </c>
      <c r="DW194">
        <v>2</v>
      </c>
      <c r="DX194" t="s">
        <v>363</v>
      </c>
      <c r="DY194">
        <v>2.98042</v>
      </c>
      <c r="DZ194">
        <v>2.7157</v>
      </c>
      <c r="EA194">
        <v>0.205394</v>
      </c>
      <c r="EB194">
        <v>0.207758</v>
      </c>
      <c r="EC194">
        <v>0.0936462</v>
      </c>
      <c r="ED194">
        <v>0.06808019999999999</v>
      </c>
      <c r="EE194">
        <v>25097</v>
      </c>
      <c r="EF194">
        <v>25143.6</v>
      </c>
      <c r="EG194">
        <v>29370.4</v>
      </c>
      <c r="EH194">
        <v>29363.1</v>
      </c>
      <c r="EI194">
        <v>35296.3</v>
      </c>
      <c r="EJ194">
        <v>36372.9</v>
      </c>
      <c r="EK194">
        <v>41396.7</v>
      </c>
      <c r="EL194">
        <v>41825.2</v>
      </c>
      <c r="EM194">
        <v>1.95128</v>
      </c>
      <c r="EN194">
        <v>1.83995</v>
      </c>
      <c r="EO194">
        <v>0.00935048</v>
      </c>
      <c r="EP194">
        <v>0</v>
      </c>
      <c r="EQ194">
        <v>26.4217</v>
      </c>
      <c r="ER194">
        <v>999.9</v>
      </c>
      <c r="ES194">
        <v>55.3</v>
      </c>
      <c r="ET194">
        <v>31.9</v>
      </c>
      <c r="EU194">
        <v>28.9414</v>
      </c>
      <c r="EV194">
        <v>63.3092</v>
      </c>
      <c r="EW194">
        <v>34.0905</v>
      </c>
      <c r="EX194">
        <v>1</v>
      </c>
      <c r="EY194">
        <v>0.109251</v>
      </c>
      <c r="EZ194">
        <v>1.16412</v>
      </c>
      <c r="FA194">
        <v>20.3858</v>
      </c>
      <c r="FB194">
        <v>5.21699</v>
      </c>
      <c r="FC194">
        <v>12.0099</v>
      </c>
      <c r="FD194">
        <v>4.9884</v>
      </c>
      <c r="FE194">
        <v>3.28825</v>
      </c>
      <c r="FF194">
        <v>9999</v>
      </c>
      <c r="FG194">
        <v>9999</v>
      </c>
      <c r="FH194">
        <v>9999</v>
      </c>
      <c r="FI194">
        <v>234.4</v>
      </c>
      <c r="FJ194">
        <v>1.86728</v>
      </c>
      <c r="FK194">
        <v>1.86632</v>
      </c>
      <c r="FL194">
        <v>1.86569</v>
      </c>
      <c r="FM194">
        <v>1.86569</v>
      </c>
      <c r="FN194">
        <v>1.86752</v>
      </c>
      <c r="FO194">
        <v>1.86998</v>
      </c>
      <c r="FP194">
        <v>1.86868</v>
      </c>
      <c r="FQ194">
        <v>1.87012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-6.47</v>
      </c>
      <c r="GF194">
        <v>-0.1661</v>
      </c>
      <c r="GG194">
        <v>-2.195102806586654</v>
      </c>
      <c r="GH194">
        <v>-0.004122691595359968</v>
      </c>
      <c r="GI194">
        <v>1.072409145259099E-06</v>
      </c>
      <c r="GJ194">
        <v>-3.02996143763856E-10</v>
      </c>
      <c r="GK194">
        <v>-0.2199643628225807</v>
      </c>
      <c r="GL194">
        <v>-0.007501815610006822</v>
      </c>
      <c r="GM194">
        <v>0.0006897476983249637</v>
      </c>
      <c r="GN194">
        <v>-8.847485469147719E-06</v>
      </c>
      <c r="GO194">
        <v>3</v>
      </c>
      <c r="GP194">
        <v>2326</v>
      </c>
      <c r="GQ194">
        <v>1</v>
      </c>
      <c r="GR194">
        <v>31</v>
      </c>
      <c r="GS194">
        <v>19951</v>
      </c>
      <c r="GT194">
        <v>19951</v>
      </c>
      <c r="GU194">
        <v>2.68677</v>
      </c>
      <c r="GV194">
        <v>2.19482</v>
      </c>
      <c r="GW194">
        <v>1.39648</v>
      </c>
      <c r="GX194">
        <v>2.35474</v>
      </c>
      <c r="GY194">
        <v>1.49536</v>
      </c>
      <c r="GZ194">
        <v>2.43286</v>
      </c>
      <c r="HA194">
        <v>35.801</v>
      </c>
      <c r="HB194">
        <v>15.6906</v>
      </c>
      <c r="HC194">
        <v>18</v>
      </c>
      <c r="HD194">
        <v>534.827</v>
      </c>
      <c r="HE194">
        <v>419.166</v>
      </c>
      <c r="HF194">
        <v>24.9991</v>
      </c>
      <c r="HG194">
        <v>28.8054</v>
      </c>
      <c r="HH194">
        <v>30.0006</v>
      </c>
      <c r="HI194">
        <v>28.7336</v>
      </c>
      <c r="HJ194">
        <v>28.6777</v>
      </c>
      <c r="HK194">
        <v>53.7592</v>
      </c>
      <c r="HL194">
        <v>51.0489</v>
      </c>
      <c r="HM194">
        <v>0</v>
      </c>
      <c r="HN194">
        <v>25</v>
      </c>
      <c r="HO194">
        <v>1390.69</v>
      </c>
      <c r="HP194">
        <v>13.1515</v>
      </c>
      <c r="HQ194">
        <v>100.474</v>
      </c>
      <c r="HR194">
        <v>100.467</v>
      </c>
    </row>
    <row r="195" spans="1:226">
      <c r="A195">
        <v>179</v>
      </c>
      <c r="B195">
        <v>1663340003.1</v>
      </c>
      <c r="C195">
        <v>2261.599999904633</v>
      </c>
      <c r="D195" t="s">
        <v>717</v>
      </c>
      <c r="E195" t="s">
        <v>718</v>
      </c>
      <c r="F195">
        <v>5</v>
      </c>
      <c r="G195" t="s">
        <v>552</v>
      </c>
      <c r="H195" t="s">
        <v>354</v>
      </c>
      <c r="I195">
        <v>1663339995.332142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1396.122184283788</v>
      </c>
      <c r="AK195">
        <v>1358.870121212121</v>
      </c>
      <c r="AL195">
        <v>3.39415481338225</v>
      </c>
      <c r="AM195">
        <v>64.86548912729531</v>
      </c>
      <c r="AN195">
        <f>(AP195 - AO195 + BO195*1E3/(8.314*(BQ195+273.15)) * AR195/BN195 * AQ195) * BN195/(100*BB195) * 1000/(1000 - AP195)</f>
        <v>0</v>
      </c>
      <c r="AO195">
        <v>13.06976618811618</v>
      </c>
      <c r="AP195">
        <v>19.71234363636364</v>
      </c>
      <c r="AQ195">
        <v>2.415295280363304E-05</v>
      </c>
      <c r="AR195">
        <v>86.97721277102714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1663339995.332142</v>
      </c>
      <c r="BH195">
        <v>1307.877142857143</v>
      </c>
      <c r="BI195">
        <v>1361.402142857143</v>
      </c>
      <c r="BJ195">
        <v>19.71343928571428</v>
      </c>
      <c r="BK195">
        <v>13.03469285714286</v>
      </c>
      <c r="BL195">
        <v>1314.326785714286</v>
      </c>
      <c r="BM195">
        <v>19.87946785714286</v>
      </c>
      <c r="BN195">
        <v>500.0604285714285</v>
      </c>
      <c r="BO195">
        <v>90.72104285714285</v>
      </c>
      <c r="BP195">
        <v>0.09999250000000001</v>
      </c>
      <c r="BQ195">
        <v>27.11763214285714</v>
      </c>
      <c r="BR195">
        <v>26.57050357142857</v>
      </c>
      <c r="BS195">
        <v>999.9000000000002</v>
      </c>
      <c r="BT195">
        <v>0</v>
      </c>
      <c r="BU195">
        <v>0</v>
      </c>
      <c r="BV195">
        <v>10003.47035714286</v>
      </c>
      <c r="BW195">
        <v>0</v>
      </c>
      <c r="BX195">
        <v>444.7612142857143</v>
      </c>
      <c r="BY195">
        <v>-53.52337499999999</v>
      </c>
      <c r="BZ195">
        <v>1334.179642857143</v>
      </c>
      <c r="CA195">
        <v>1379.381428571429</v>
      </c>
      <c r="CB195">
        <v>6.678751071428571</v>
      </c>
      <c r="CC195">
        <v>1361.402142857143</v>
      </c>
      <c r="CD195">
        <v>13.03469285714286</v>
      </c>
      <c r="CE195">
        <v>1.788423214285714</v>
      </c>
      <c r="CF195">
        <v>1.182521071428571</v>
      </c>
      <c r="CG195">
        <v>15.68597142857143</v>
      </c>
      <c r="CH195">
        <v>9.383265</v>
      </c>
      <c r="CI195">
        <v>1499.984642857143</v>
      </c>
      <c r="CJ195">
        <v>0.9730041785714285</v>
      </c>
      <c r="CK195">
        <v>0.02699608214285714</v>
      </c>
      <c r="CL195">
        <v>0</v>
      </c>
      <c r="CM195">
        <v>2.343375</v>
      </c>
      <c r="CN195">
        <v>0</v>
      </c>
      <c r="CO195">
        <v>9005.938571428573</v>
      </c>
      <c r="CP195">
        <v>12533.26785714286</v>
      </c>
      <c r="CQ195">
        <v>36.812</v>
      </c>
      <c r="CR195">
        <v>38.598</v>
      </c>
      <c r="CS195">
        <v>37.312</v>
      </c>
      <c r="CT195">
        <v>37.812</v>
      </c>
      <c r="CU195">
        <v>36.40378571428571</v>
      </c>
      <c r="CV195">
        <v>1459.488214285714</v>
      </c>
      <c r="CW195">
        <v>40.49642857142857</v>
      </c>
      <c r="CX195">
        <v>0</v>
      </c>
      <c r="CY195">
        <v>1663340003</v>
      </c>
      <c r="CZ195">
        <v>0</v>
      </c>
      <c r="DA195">
        <v>0</v>
      </c>
      <c r="DB195" t="s">
        <v>356</v>
      </c>
      <c r="DC195">
        <v>1662142938.1</v>
      </c>
      <c r="DD195">
        <v>1662142938.1</v>
      </c>
      <c r="DE195">
        <v>0</v>
      </c>
      <c r="DF195">
        <v>0.077</v>
      </c>
      <c r="DG195">
        <v>-0.133</v>
      </c>
      <c r="DH195">
        <v>-3.393</v>
      </c>
      <c r="DI195">
        <v>-0.24</v>
      </c>
      <c r="DJ195">
        <v>419</v>
      </c>
      <c r="DK195">
        <v>24</v>
      </c>
      <c r="DL195">
        <v>0.26</v>
      </c>
      <c r="DM195">
        <v>0.23</v>
      </c>
      <c r="DN195">
        <v>-53.4425512195122</v>
      </c>
      <c r="DO195">
        <v>-1.361813937282318</v>
      </c>
      <c r="DP195">
        <v>0.1475818931354374</v>
      </c>
      <c r="DQ195">
        <v>0</v>
      </c>
      <c r="DR195">
        <v>6.697561951219513</v>
      </c>
      <c r="DS195">
        <v>-0.3316682926829288</v>
      </c>
      <c r="DT195">
        <v>0.03400195856765679</v>
      </c>
      <c r="DU195">
        <v>0</v>
      </c>
      <c r="DV195">
        <v>0</v>
      </c>
      <c r="DW195">
        <v>2</v>
      </c>
      <c r="DX195" t="s">
        <v>363</v>
      </c>
      <c r="DY195">
        <v>2.98043</v>
      </c>
      <c r="DZ195">
        <v>2.71556</v>
      </c>
      <c r="EA195">
        <v>0.207151</v>
      </c>
      <c r="EB195">
        <v>0.209461</v>
      </c>
      <c r="EC195">
        <v>0.09366910000000001</v>
      </c>
      <c r="ED195">
        <v>0.06820660000000001</v>
      </c>
      <c r="EE195">
        <v>25041.5</v>
      </c>
      <c r="EF195">
        <v>25089.4</v>
      </c>
      <c r="EG195">
        <v>29370.6</v>
      </c>
      <c r="EH195">
        <v>29363.1</v>
      </c>
      <c r="EI195">
        <v>35295.6</v>
      </c>
      <c r="EJ195">
        <v>36367.7</v>
      </c>
      <c r="EK195">
        <v>41396.8</v>
      </c>
      <c r="EL195">
        <v>41824.9</v>
      </c>
      <c r="EM195">
        <v>1.951</v>
      </c>
      <c r="EN195">
        <v>1.84018</v>
      </c>
      <c r="EO195">
        <v>0.00962242</v>
      </c>
      <c r="EP195">
        <v>0</v>
      </c>
      <c r="EQ195">
        <v>26.4117</v>
      </c>
      <c r="ER195">
        <v>999.9</v>
      </c>
      <c r="ES195">
        <v>55.3</v>
      </c>
      <c r="ET195">
        <v>31.9</v>
      </c>
      <c r="EU195">
        <v>28.9434</v>
      </c>
      <c r="EV195">
        <v>63.5492</v>
      </c>
      <c r="EW195">
        <v>34.4752</v>
      </c>
      <c r="EX195">
        <v>1</v>
      </c>
      <c r="EY195">
        <v>0.109705</v>
      </c>
      <c r="EZ195">
        <v>1.16133</v>
      </c>
      <c r="FA195">
        <v>20.3858</v>
      </c>
      <c r="FB195">
        <v>5.21759</v>
      </c>
      <c r="FC195">
        <v>12.0099</v>
      </c>
      <c r="FD195">
        <v>4.9885</v>
      </c>
      <c r="FE195">
        <v>3.28838</v>
      </c>
      <c r="FF195">
        <v>9999</v>
      </c>
      <c r="FG195">
        <v>9999</v>
      </c>
      <c r="FH195">
        <v>9999</v>
      </c>
      <c r="FI195">
        <v>234.4</v>
      </c>
      <c r="FJ195">
        <v>1.86723</v>
      </c>
      <c r="FK195">
        <v>1.8663</v>
      </c>
      <c r="FL195">
        <v>1.86569</v>
      </c>
      <c r="FM195">
        <v>1.86569</v>
      </c>
      <c r="FN195">
        <v>1.86752</v>
      </c>
      <c r="FO195">
        <v>1.86996</v>
      </c>
      <c r="FP195">
        <v>1.86859</v>
      </c>
      <c r="FQ195">
        <v>1.8701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-6.52</v>
      </c>
      <c r="GF195">
        <v>-0.166</v>
      </c>
      <c r="GG195">
        <v>-2.195102806586654</v>
      </c>
      <c r="GH195">
        <v>-0.004122691595359968</v>
      </c>
      <c r="GI195">
        <v>1.072409145259099E-06</v>
      </c>
      <c r="GJ195">
        <v>-3.02996143763856E-10</v>
      </c>
      <c r="GK195">
        <v>-0.2199643628225807</v>
      </c>
      <c r="GL195">
        <v>-0.007501815610006822</v>
      </c>
      <c r="GM195">
        <v>0.0006897476983249637</v>
      </c>
      <c r="GN195">
        <v>-8.847485469147719E-06</v>
      </c>
      <c r="GO195">
        <v>3</v>
      </c>
      <c r="GP195">
        <v>2326</v>
      </c>
      <c r="GQ195">
        <v>1</v>
      </c>
      <c r="GR195">
        <v>31</v>
      </c>
      <c r="GS195">
        <v>19951.1</v>
      </c>
      <c r="GT195">
        <v>19951.1</v>
      </c>
      <c r="GU195">
        <v>2.71606</v>
      </c>
      <c r="GV195">
        <v>2.19849</v>
      </c>
      <c r="GW195">
        <v>1.39648</v>
      </c>
      <c r="GX195">
        <v>2.35474</v>
      </c>
      <c r="GY195">
        <v>1.49536</v>
      </c>
      <c r="GZ195">
        <v>2.43042</v>
      </c>
      <c r="HA195">
        <v>35.801</v>
      </c>
      <c r="HB195">
        <v>15.6906</v>
      </c>
      <c r="HC195">
        <v>18</v>
      </c>
      <c r="HD195">
        <v>534.699</v>
      </c>
      <c r="HE195">
        <v>419.345</v>
      </c>
      <c r="HF195">
        <v>24.9993</v>
      </c>
      <c r="HG195">
        <v>28.8124</v>
      </c>
      <c r="HH195">
        <v>30.0005</v>
      </c>
      <c r="HI195">
        <v>28.7403</v>
      </c>
      <c r="HJ195">
        <v>28.6842</v>
      </c>
      <c r="HK195">
        <v>54.3539</v>
      </c>
      <c r="HL195">
        <v>50.7711</v>
      </c>
      <c r="HM195">
        <v>0</v>
      </c>
      <c r="HN195">
        <v>25</v>
      </c>
      <c r="HO195">
        <v>1404.07</v>
      </c>
      <c r="HP195">
        <v>13.1835</v>
      </c>
      <c r="HQ195">
        <v>100.475</v>
      </c>
      <c r="HR195">
        <v>100.467</v>
      </c>
    </row>
    <row r="196" spans="1:226">
      <c r="A196">
        <v>180</v>
      </c>
      <c r="B196">
        <v>1663340007.6</v>
      </c>
      <c r="C196">
        <v>2266.099999904633</v>
      </c>
      <c r="D196" t="s">
        <v>719</v>
      </c>
      <c r="E196" t="s">
        <v>720</v>
      </c>
      <c r="F196">
        <v>5</v>
      </c>
      <c r="G196" t="s">
        <v>552</v>
      </c>
      <c r="H196" t="s">
        <v>354</v>
      </c>
      <c r="I196">
        <v>1663339999.778571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1411.279482337608</v>
      </c>
      <c r="AK196">
        <v>1374.080545454544</v>
      </c>
      <c r="AL196">
        <v>3.376855183176331</v>
      </c>
      <c r="AM196">
        <v>64.86548912729531</v>
      </c>
      <c r="AN196">
        <f>(AP196 - AO196 + BO196*1E3/(8.314*(BQ196+273.15)) * AR196/BN196 * AQ196) * BN196/(100*BB196) * 1000/(1000 - AP196)</f>
        <v>0</v>
      </c>
      <c r="AO196">
        <v>13.08936154040736</v>
      </c>
      <c r="AP196">
        <v>19.71815151515151</v>
      </c>
      <c r="AQ196">
        <v>-5.421422620916926E-06</v>
      </c>
      <c r="AR196">
        <v>86.97721277102714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1663339999.778571</v>
      </c>
      <c r="BH196">
        <v>1322.676071428572</v>
      </c>
      <c r="BI196">
        <v>1376.263214285714</v>
      </c>
      <c r="BJ196">
        <v>19.71082857142857</v>
      </c>
      <c r="BK196">
        <v>13.06295714285714</v>
      </c>
      <c r="BL196">
        <v>1329.168214285714</v>
      </c>
      <c r="BM196">
        <v>19.87687142857143</v>
      </c>
      <c r="BN196">
        <v>500.0664285714286</v>
      </c>
      <c r="BO196">
        <v>90.72123928571429</v>
      </c>
      <c r="BP196">
        <v>0.100023875</v>
      </c>
      <c r="BQ196">
        <v>27.11718214285715</v>
      </c>
      <c r="BR196">
        <v>26.57378928571429</v>
      </c>
      <c r="BS196">
        <v>999.9000000000002</v>
      </c>
      <c r="BT196">
        <v>0</v>
      </c>
      <c r="BU196">
        <v>0</v>
      </c>
      <c r="BV196">
        <v>9997.157857142856</v>
      </c>
      <c r="BW196">
        <v>0</v>
      </c>
      <c r="BX196">
        <v>443.1695357142858</v>
      </c>
      <c r="BY196">
        <v>-53.58571785714286</v>
      </c>
      <c r="BZ196">
        <v>1349.272857142857</v>
      </c>
      <c r="CA196">
        <v>1394.478928571429</v>
      </c>
      <c r="CB196">
        <v>6.647873928571428</v>
      </c>
      <c r="CC196">
        <v>1376.263214285714</v>
      </c>
      <c r="CD196">
        <v>13.06295714285714</v>
      </c>
      <c r="CE196">
        <v>1.78819</v>
      </c>
      <c r="CF196">
        <v>1.185087142857143</v>
      </c>
      <c r="CG196">
        <v>15.68393214285714</v>
      </c>
      <c r="CH196">
        <v>9.4154625</v>
      </c>
      <c r="CI196">
        <v>1499.986785714286</v>
      </c>
      <c r="CJ196">
        <v>0.9730043928571428</v>
      </c>
      <c r="CK196">
        <v>0.02699589999999999</v>
      </c>
      <c r="CL196">
        <v>0</v>
      </c>
      <c r="CM196">
        <v>2.323885714285715</v>
      </c>
      <c r="CN196">
        <v>0</v>
      </c>
      <c r="CO196">
        <v>9001.903928571428</v>
      </c>
      <c r="CP196">
        <v>12533.29285714286</v>
      </c>
      <c r="CQ196">
        <v>36.812</v>
      </c>
      <c r="CR196">
        <v>38.60025</v>
      </c>
      <c r="CS196">
        <v>37.312</v>
      </c>
      <c r="CT196">
        <v>37.812</v>
      </c>
      <c r="CU196">
        <v>36.38828571428571</v>
      </c>
      <c r="CV196">
        <v>1459.490357142857</v>
      </c>
      <c r="CW196">
        <v>40.49642857142857</v>
      </c>
      <c r="CX196">
        <v>0</v>
      </c>
      <c r="CY196">
        <v>1663340007.8</v>
      </c>
      <c r="CZ196">
        <v>0</v>
      </c>
      <c r="DA196">
        <v>0</v>
      </c>
      <c r="DB196" t="s">
        <v>356</v>
      </c>
      <c r="DC196">
        <v>1662142938.1</v>
      </c>
      <c r="DD196">
        <v>1662142938.1</v>
      </c>
      <c r="DE196">
        <v>0</v>
      </c>
      <c r="DF196">
        <v>0.077</v>
      </c>
      <c r="DG196">
        <v>-0.133</v>
      </c>
      <c r="DH196">
        <v>-3.393</v>
      </c>
      <c r="DI196">
        <v>-0.24</v>
      </c>
      <c r="DJ196">
        <v>419</v>
      </c>
      <c r="DK196">
        <v>24</v>
      </c>
      <c r="DL196">
        <v>0.26</v>
      </c>
      <c r="DM196">
        <v>0.23</v>
      </c>
      <c r="DN196">
        <v>-53.53667</v>
      </c>
      <c r="DO196">
        <v>-0.8203384615383328</v>
      </c>
      <c r="DP196">
        <v>0.1031764803625324</v>
      </c>
      <c r="DQ196">
        <v>0</v>
      </c>
      <c r="DR196">
        <v>6.66422925</v>
      </c>
      <c r="DS196">
        <v>-0.4282990243902573</v>
      </c>
      <c r="DT196">
        <v>0.04217675795906442</v>
      </c>
      <c r="DU196">
        <v>0</v>
      </c>
      <c r="DV196">
        <v>0</v>
      </c>
      <c r="DW196">
        <v>2</v>
      </c>
      <c r="DX196" t="s">
        <v>363</v>
      </c>
      <c r="DY196">
        <v>2.98037</v>
      </c>
      <c r="DZ196">
        <v>2.71553</v>
      </c>
      <c r="EA196">
        <v>0.208565</v>
      </c>
      <c r="EB196">
        <v>0.210849</v>
      </c>
      <c r="EC196">
        <v>0.0936925</v>
      </c>
      <c r="ED196">
        <v>0.0685234</v>
      </c>
      <c r="EE196">
        <v>24996.1</v>
      </c>
      <c r="EF196">
        <v>25045.2</v>
      </c>
      <c r="EG196">
        <v>29369.8</v>
      </c>
      <c r="EH196">
        <v>29362.8</v>
      </c>
      <c r="EI196">
        <v>35293.6</v>
      </c>
      <c r="EJ196">
        <v>36355</v>
      </c>
      <c r="EK196">
        <v>41395.5</v>
      </c>
      <c r="EL196">
        <v>41824.6</v>
      </c>
      <c r="EM196">
        <v>1.9508</v>
      </c>
      <c r="EN196">
        <v>1.8403</v>
      </c>
      <c r="EO196">
        <v>0.0109226</v>
      </c>
      <c r="EP196">
        <v>0</v>
      </c>
      <c r="EQ196">
        <v>26.4069</v>
      </c>
      <c r="ER196">
        <v>999.9</v>
      </c>
      <c r="ES196">
        <v>55.3</v>
      </c>
      <c r="ET196">
        <v>31.9</v>
      </c>
      <c r="EU196">
        <v>28.9442</v>
      </c>
      <c r="EV196">
        <v>63.5692</v>
      </c>
      <c r="EW196">
        <v>34.4511</v>
      </c>
      <c r="EX196">
        <v>1</v>
      </c>
      <c r="EY196">
        <v>0.110091</v>
      </c>
      <c r="EZ196">
        <v>1.16182</v>
      </c>
      <c r="FA196">
        <v>20.3858</v>
      </c>
      <c r="FB196">
        <v>5.21684</v>
      </c>
      <c r="FC196">
        <v>12.0099</v>
      </c>
      <c r="FD196">
        <v>4.9881</v>
      </c>
      <c r="FE196">
        <v>3.2882</v>
      </c>
      <c r="FF196">
        <v>9999</v>
      </c>
      <c r="FG196">
        <v>9999</v>
      </c>
      <c r="FH196">
        <v>9999</v>
      </c>
      <c r="FI196">
        <v>234.4</v>
      </c>
      <c r="FJ196">
        <v>1.86722</v>
      </c>
      <c r="FK196">
        <v>1.86631</v>
      </c>
      <c r="FL196">
        <v>1.86569</v>
      </c>
      <c r="FM196">
        <v>1.86569</v>
      </c>
      <c r="FN196">
        <v>1.86752</v>
      </c>
      <c r="FO196">
        <v>1.86996</v>
      </c>
      <c r="FP196">
        <v>1.86859</v>
      </c>
      <c r="FQ196">
        <v>1.87011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-6.56</v>
      </c>
      <c r="GF196">
        <v>-0.1659</v>
      </c>
      <c r="GG196">
        <v>-2.195102806586654</v>
      </c>
      <c r="GH196">
        <v>-0.004122691595359968</v>
      </c>
      <c r="GI196">
        <v>1.072409145259099E-06</v>
      </c>
      <c r="GJ196">
        <v>-3.02996143763856E-10</v>
      </c>
      <c r="GK196">
        <v>-0.2199643628225807</v>
      </c>
      <c r="GL196">
        <v>-0.007501815610006822</v>
      </c>
      <c r="GM196">
        <v>0.0006897476983249637</v>
      </c>
      <c r="GN196">
        <v>-8.847485469147719E-06</v>
      </c>
      <c r="GO196">
        <v>3</v>
      </c>
      <c r="GP196">
        <v>2326</v>
      </c>
      <c r="GQ196">
        <v>1</v>
      </c>
      <c r="GR196">
        <v>31</v>
      </c>
      <c r="GS196">
        <v>19951.2</v>
      </c>
      <c r="GT196">
        <v>19951.2</v>
      </c>
      <c r="GU196">
        <v>2.73926</v>
      </c>
      <c r="GV196">
        <v>2.20215</v>
      </c>
      <c r="GW196">
        <v>1.39648</v>
      </c>
      <c r="GX196">
        <v>2.35352</v>
      </c>
      <c r="GY196">
        <v>1.49536</v>
      </c>
      <c r="GZ196">
        <v>2.34131</v>
      </c>
      <c r="HA196">
        <v>35.801</v>
      </c>
      <c r="HB196">
        <v>15.6818</v>
      </c>
      <c r="HC196">
        <v>18</v>
      </c>
      <c r="HD196">
        <v>534.61</v>
      </c>
      <c r="HE196">
        <v>419.456</v>
      </c>
      <c r="HF196">
        <v>24.9997</v>
      </c>
      <c r="HG196">
        <v>28.8177</v>
      </c>
      <c r="HH196">
        <v>30.0005</v>
      </c>
      <c r="HI196">
        <v>28.7456</v>
      </c>
      <c r="HJ196">
        <v>28.6895</v>
      </c>
      <c r="HK196">
        <v>54.805</v>
      </c>
      <c r="HL196">
        <v>50.7711</v>
      </c>
      <c r="HM196">
        <v>0</v>
      </c>
      <c r="HN196">
        <v>25</v>
      </c>
      <c r="HO196">
        <v>1424.14</v>
      </c>
      <c r="HP196">
        <v>13.1898</v>
      </c>
      <c r="HQ196">
        <v>100.472</v>
      </c>
      <c r="HR196">
        <v>100.466</v>
      </c>
    </row>
    <row r="197" spans="1:226">
      <c r="A197">
        <v>181</v>
      </c>
      <c r="B197">
        <v>1663340013.1</v>
      </c>
      <c r="C197">
        <v>2271.599999904633</v>
      </c>
      <c r="D197" t="s">
        <v>721</v>
      </c>
      <c r="E197" t="s">
        <v>722</v>
      </c>
      <c r="F197">
        <v>5</v>
      </c>
      <c r="G197" t="s">
        <v>552</v>
      </c>
      <c r="H197" t="s">
        <v>354</v>
      </c>
      <c r="I197">
        <v>1663340005.35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1430.190071371593</v>
      </c>
      <c r="AK197">
        <v>1392.742727272728</v>
      </c>
      <c r="AL197">
        <v>3.388637816906042</v>
      </c>
      <c r="AM197">
        <v>64.86548912729531</v>
      </c>
      <c r="AN197">
        <f>(AP197 - AO197 + BO197*1E3/(8.314*(BQ197+273.15)) * AR197/BN197 * AQ197) * BN197/(100*BB197) * 1000/(1000 - AP197)</f>
        <v>0</v>
      </c>
      <c r="AO197">
        <v>13.18991832391891</v>
      </c>
      <c r="AP197">
        <v>19.74983515151515</v>
      </c>
      <c r="AQ197">
        <v>0.00645091305049337</v>
      </c>
      <c r="AR197">
        <v>86.97721277102714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1663340005.35</v>
      </c>
      <c r="BH197">
        <v>1341.199285714285</v>
      </c>
      <c r="BI197">
        <v>1394.900714285714</v>
      </c>
      <c r="BJ197">
        <v>19.72077857142857</v>
      </c>
      <c r="BK197">
        <v>13.12334285714286</v>
      </c>
      <c r="BL197">
        <v>1347.744285714286</v>
      </c>
      <c r="BM197">
        <v>19.88671071428571</v>
      </c>
      <c r="BN197">
        <v>500.0627857142857</v>
      </c>
      <c r="BO197">
        <v>90.72098928571428</v>
      </c>
      <c r="BP197">
        <v>0.09998918214285715</v>
      </c>
      <c r="BQ197">
        <v>27.1214</v>
      </c>
      <c r="BR197">
        <v>26.57940714285714</v>
      </c>
      <c r="BS197">
        <v>999.9000000000002</v>
      </c>
      <c r="BT197">
        <v>0</v>
      </c>
      <c r="BU197">
        <v>0</v>
      </c>
      <c r="BV197">
        <v>9997.031071428572</v>
      </c>
      <c r="BW197">
        <v>0</v>
      </c>
      <c r="BX197">
        <v>441.6601428571428</v>
      </c>
      <c r="BY197">
        <v>-53.70030000000001</v>
      </c>
      <c r="BZ197">
        <v>1368.181785714286</v>
      </c>
      <c r="CA197">
        <v>1413.45</v>
      </c>
      <c r="CB197">
        <v>6.597423214285714</v>
      </c>
      <c r="CC197">
        <v>1394.900714285714</v>
      </c>
      <c r="CD197">
        <v>13.12334285714286</v>
      </c>
      <c r="CE197">
        <v>1.789087142857142</v>
      </c>
      <c r="CF197">
        <v>1.1905625</v>
      </c>
      <c r="CG197">
        <v>15.69176428571429</v>
      </c>
      <c r="CH197">
        <v>9.483951785714286</v>
      </c>
      <c r="CI197">
        <v>1499.998928571429</v>
      </c>
      <c r="CJ197">
        <v>0.973003107142857</v>
      </c>
      <c r="CK197">
        <v>0.02699716071428571</v>
      </c>
      <c r="CL197">
        <v>0</v>
      </c>
      <c r="CM197">
        <v>2.356728571428572</v>
      </c>
      <c r="CN197">
        <v>0</v>
      </c>
      <c r="CO197">
        <v>9006.965714285714</v>
      </c>
      <c r="CP197">
        <v>12533.4</v>
      </c>
      <c r="CQ197">
        <v>36.812</v>
      </c>
      <c r="CR197">
        <v>38.6115</v>
      </c>
      <c r="CS197">
        <v>37.312</v>
      </c>
      <c r="CT197">
        <v>37.812</v>
      </c>
      <c r="CU197">
        <v>36.37942857142857</v>
      </c>
      <c r="CV197">
        <v>1459.5</v>
      </c>
      <c r="CW197">
        <v>40.49857142857143</v>
      </c>
      <c r="CX197">
        <v>0</v>
      </c>
      <c r="CY197">
        <v>1663340013.2</v>
      </c>
      <c r="CZ197">
        <v>0</v>
      </c>
      <c r="DA197">
        <v>0</v>
      </c>
      <c r="DB197" t="s">
        <v>356</v>
      </c>
      <c r="DC197">
        <v>1662142938.1</v>
      </c>
      <c r="DD197">
        <v>1662142938.1</v>
      </c>
      <c r="DE197">
        <v>0</v>
      </c>
      <c r="DF197">
        <v>0.077</v>
      </c>
      <c r="DG197">
        <v>-0.133</v>
      </c>
      <c r="DH197">
        <v>-3.393</v>
      </c>
      <c r="DI197">
        <v>-0.24</v>
      </c>
      <c r="DJ197">
        <v>419</v>
      </c>
      <c r="DK197">
        <v>24</v>
      </c>
      <c r="DL197">
        <v>0.26</v>
      </c>
      <c r="DM197">
        <v>0.23</v>
      </c>
      <c r="DN197">
        <v>-53.66287804878048</v>
      </c>
      <c r="DO197">
        <v>-1.181951916376344</v>
      </c>
      <c r="DP197">
        <v>0.1486246582177365</v>
      </c>
      <c r="DQ197">
        <v>0</v>
      </c>
      <c r="DR197">
        <v>6.621486341463414</v>
      </c>
      <c r="DS197">
        <v>-0.5250760975609593</v>
      </c>
      <c r="DT197">
        <v>0.0530050691895203</v>
      </c>
      <c r="DU197">
        <v>0</v>
      </c>
      <c r="DV197">
        <v>0</v>
      </c>
      <c r="DW197">
        <v>2</v>
      </c>
      <c r="DX197" t="s">
        <v>363</v>
      </c>
      <c r="DY197">
        <v>2.98039</v>
      </c>
      <c r="DZ197">
        <v>2.71574</v>
      </c>
      <c r="EA197">
        <v>0.210296</v>
      </c>
      <c r="EB197">
        <v>0.212562</v>
      </c>
      <c r="EC197">
        <v>0.09379469999999999</v>
      </c>
      <c r="ED197">
        <v>0.0686701</v>
      </c>
      <c r="EE197">
        <v>24940.9</v>
      </c>
      <c r="EF197">
        <v>24990.5</v>
      </c>
      <c r="EG197">
        <v>29369.2</v>
      </c>
      <c r="EH197">
        <v>29362.6</v>
      </c>
      <c r="EI197">
        <v>35289</v>
      </c>
      <c r="EJ197">
        <v>36349.1</v>
      </c>
      <c r="EK197">
        <v>41394.8</v>
      </c>
      <c r="EL197">
        <v>41824.3</v>
      </c>
      <c r="EM197">
        <v>1.95095</v>
      </c>
      <c r="EN197">
        <v>1.84028</v>
      </c>
      <c r="EO197">
        <v>0.0115633</v>
      </c>
      <c r="EP197">
        <v>0</v>
      </c>
      <c r="EQ197">
        <v>26.4051</v>
      </c>
      <c r="ER197">
        <v>999.9</v>
      </c>
      <c r="ES197">
        <v>55.3</v>
      </c>
      <c r="ET197">
        <v>31.9</v>
      </c>
      <c r="EU197">
        <v>28.9425</v>
      </c>
      <c r="EV197">
        <v>63.5392</v>
      </c>
      <c r="EW197">
        <v>34.351</v>
      </c>
      <c r="EX197">
        <v>1</v>
      </c>
      <c r="EY197">
        <v>0.110704</v>
      </c>
      <c r="EZ197">
        <v>1.1687</v>
      </c>
      <c r="FA197">
        <v>20.3858</v>
      </c>
      <c r="FB197">
        <v>5.21654</v>
      </c>
      <c r="FC197">
        <v>12.0099</v>
      </c>
      <c r="FD197">
        <v>4.98835</v>
      </c>
      <c r="FE197">
        <v>3.2881</v>
      </c>
      <c r="FF197">
        <v>9999</v>
      </c>
      <c r="FG197">
        <v>9999</v>
      </c>
      <c r="FH197">
        <v>9999</v>
      </c>
      <c r="FI197">
        <v>234.4</v>
      </c>
      <c r="FJ197">
        <v>1.86725</v>
      </c>
      <c r="FK197">
        <v>1.8663</v>
      </c>
      <c r="FL197">
        <v>1.8657</v>
      </c>
      <c r="FM197">
        <v>1.86569</v>
      </c>
      <c r="FN197">
        <v>1.86752</v>
      </c>
      <c r="FO197">
        <v>1.86996</v>
      </c>
      <c r="FP197">
        <v>1.86862</v>
      </c>
      <c r="FQ197">
        <v>1.87012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-6.62</v>
      </c>
      <c r="GF197">
        <v>-0.1656</v>
      </c>
      <c r="GG197">
        <v>-2.195102806586654</v>
      </c>
      <c r="GH197">
        <v>-0.004122691595359968</v>
      </c>
      <c r="GI197">
        <v>1.072409145259099E-06</v>
      </c>
      <c r="GJ197">
        <v>-3.02996143763856E-10</v>
      </c>
      <c r="GK197">
        <v>-0.2199643628225807</v>
      </c>
      <c r="GL197">
        <v>-0.007501815610006822</v>
      </c>
      <c r="GM197">
        <v>0.0006897476983249637</v>
      </c>
      <c r="GN197">
        <v>-8.847485469147719E-06</v>
      </c>
      <c r="GO197">
        <v>3</v>
      </c>
      <c r="GP197">
        <v>2326</v>
      </c>
      <c r="GQ197">
        <v>1</v>
      </c>
      <c r="GR197">
        <v>31</v>
      </c>
      <c r="GS197">
        <v>19951.2</v>
      </c>
      <c r="GT197">
        <v>19951.2</v>
      </c>
      <c r="GU197">
        <v>2.76733</v>
      </c>
      <c r="GV197">
        <v>2.1936</v>
      </c>
      <c r="GW197">
        <v>1.39648</v>
      </c>
      <c r="GX197">
        <v>2.35229</v>
      </c>
      <c r="GY197">
        <v>1.49536</v>
      </c>
      <c r="GZ197">
        <v>2.40479</v>
      </c>
      <c r="HA197">
        <v>35.801</v>
      </c>
      <c r="HB197">
        <v>15.6818</v>
      </c>
      <c r="HC197">
        <v>18</v>
      </c>
      <c r="HD197">
        <v>534.774</v>
      </c>
      <c r="HE197">
        <v>419.49</v>
      </c>
      <c r="HF197">
        <v>25.0009</v>
      </c>
      <c r="HG197">
        <v>28.8248</v>
      </c>
      <c r="HH197">
        <v>30.0006</v>
      </c>
      <c r="HI197">
        <v>28.7525</v>
      </c>
      <c r="HJ197">
        <v>28.6964</v>
      </c>
      <c r="HK197">
        <v>55.3885</v>
      </c>
      <c r="HL197">
        <v>50.7711</v>
      </c>
      <c r="HM197">
        <v>0</v>
      </c>
      <c r="HN197">
        <v>25</v>
      </c>
      <c r="HO197">
        <v>1437.55</v>
      </c>
      <c r="HP197">
        <v>13.1953</v>
      </c>
      <c r="HQ197">
        <v>100.47</v>
      </c>
      <c r="HR197">
        <v>100.466</v>
      </c>
    </row>
    <row r="198" spans="1:226">
      <c r="A198">
        <v>182</v>
      </c>
      <c r="B198">
        <v>1663340017.6</v>
      </c>
      <c r="C198">
        <v>2276.099999904633</v>
      </c>
      <c r="D198" t="s">
        <v>723</v>
      </c>
      <c r="E198" t="s">
        <v>724</v>
      </c>
      <c r="F198">
        <v>5</v>
      </c>
      <c r="G198" t="s">
        <v>552</v>
      </c>
      <c r="H198" t="s">
        <v>354</v>
      </c>
      <c r="I198">
        <v>1663340009.778571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1445.673853215792</v>
      </c>
      <c r="AK198">
        <v>1408.247212121212</v>
      </c>
      <c r="AL198">
        <v>3.444645815703671</v>
      </c>
      <c r="AM198">
        <v>64.86548912729531</v>
      </c>
      <c r="AN198">
        <f>(AP198 - AO198 + BO198*1E3/(8.314*(BQ198+273.15)) * AR198/BN198 * AQ198) * BN198/(100*BB198) * 1000/(1000 - AP198)</f>
        <v>0</v>
      </c>
      <c r="AO198">
        <v>13.20265418463568</v>
      </c>
      <c r="AP198">
        <v>19.76342606060606</v>
      </c>
      <c r="AQ198">
        <v>0.00137249491324349</v>
      </c>
      <c r="AR198">
        <v>86.97721277102714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1663340009.778571</v>
      </c>
      <c r="BH198">
        <v>1355.936071428572</v>
      </c>
      <c r="BI198">
        <v>1409.777142857143</v>
      </c>
      <c r="BJ198">
        <v>19.73551785714286</v>
      </c>
      <c r="BK198">
        <v>13.162625</v>
      </c>
      <c r="BL198">
        <v>1362.523571428571</v>
      </c>
      <c r="BM198">
        <v>19.90131785714286</v>
      </c>
      <c r="BN198">
        <v>500.0580357142857</v>
      </c>
      <c r="BO198">
        <v>90.72093214285715</v>
      </c>
      <c r="BP198">
        <v>0.1000244785714286</v>
      </c>
      <c r="BQ198">
        <v>27.12663571428571</v>
      </c>
      <c r="BR198">
        <v>26.58841785714285</v>
      </c>
      <c r="BS198">
        <v>999.9000000000002</v>
      </c>
      <c r="BT198">
        <v>0</v>
      </c>
      <c r="BU198">
        <v>0</v>
      </c>
      <c r="BV198">
        <v>9995.134642857143</v>
      </c>
      <c r="BW198">
        <v>0</v>
      </c>
      <c r="BX198">
        <v>444.4945</v>
      </c>
      <c r="BY198">
        <v>-53.84105</v>
      </c>
      <c r="BZ198">
        <v>1383.235</v>
      </c>
      <c r="CA198">
        <v>1428.581785714285</v>
      </c>
      <c r="CB198">
        <v>6.572889642857143</v>
      </c>
      <c r="CC198">
        <v>1409.777142857143</v>
      </c>
      <c r="CD198">
        <v>13.162625</v>
      </c>
      <c r="CE198">
        <v>1.790423928571429</v>
      </c>
      <c r="CF198">
        <v>1.194124642857143</v>
      </c>
      <c r="CG198">
        <v>15.703425</v>
      </c>
      <c r="CH198">
        <v>9.528419999999999</v>
      </c>
      <c r="CI198">
        <v>1500.004285714286</v>
      </c>
      <c r="CJ198">
        <v>0.973001857142857</v>
      </c>
      <c r="CK198">
        <v>0.02699842142857142</v>
      </c>
      <c r="CL198">
        <v>0</v>
      </c>
      <c r="CM198">
        <v>2.322271428571428</v>
      </c>
      <c r="CN198">
        <v>0</v>
      </c>
      <c r="CO198">
        <v>9007.891785714286</v>
      </c>
      <c r="CP198">
        <v>12533.43571428571</v>
      </c>
      <c r="CQ198">
        <v>36.812</v>
      </c>
      <c r="CR198">
        <v>38.61825</v>
      </c>
      <c r="CS198">
        <v>37.312</v>
      </c>
      <c r="CT198">
        <v>37.812</v>
      </c>
      <c r="CU198">
        <v>36.38385714285715</v>
      </c>
      <c r="CV198">
        <v>1459.505</v>
      </c>
      <c r="CW198">
        <v>40.50035714285714</v>
      </c>
      <c r="CX198">
        <v>0</v>
      </c>
      <c r="CY198">
        <v>1663340017.4</v>
      </c>
      <c r="CZ198">
        <v>0</v>
      </c>
      <c r="DA198">
        <v>0</v>
      </c>
      <c r="DB198" t="s">
        <v>356</v>
      </c>
      <c r="DC198">
        <v>1662142938.1</v>
      </c>
      <c r="DD198">
        <v>1662142938.1</v>
      </c>
      <c r="DE198">
        <v>0</v>
      </c>
      <c r="DF198">
        <v>0.077</v>
      </c>
      <c r="DG198">
        <v>-0.133</v>
      </c>
      <c r="DH198">
        <v>-3.393</v>
      </c>
      <c r="DI198">
        <v>-0.24</v>
      </c>
      <c r="DJ198">
        <v>419</v>
      </c>
      <c r="DK198">
        <v>24</v>
      </c>
      <c r="DL198">
        <v>0.26</v>
      </c>
      <c r="DM198">
        <v>0.23</v>
      </c>
      <c r="DN198">
        <v>-53.7621487804878</v>
      </c>
      <c r="DO198">
        <v>-1.961243205575068</v>
      </c>
      <c r="DP198">
        <v>0.2118255300511234</v>
      </c>
      <c r="DQ198">
        <v>0</v>
      </c>
      <c r="DR198">
        <v>6.594069024390243</v>
      </c>
      <c r="DS198">
        <v>-0.4107568641114875</v>
      </c>
      <c r="DT198">
        <v>0.04368532659857068</v>
      </c>
      <c r="DU198">
        <v>0</v>
      </c>
      <c r="DV198">
        <v>0</v>
      </c>
      <c r="DW198">
        <v>2</v>
      </c>
      <c r="DX198" t="s">
        <v>363</v>
      </c>
      <c r="DY198">
        <v>2.98018</v>
      </c>
      <c r="DZ198">
        <v>2.71563</v>
      </c>
      <c r="EA198">
        <v>0.211715</v>
      </c>
      <c r="EB198">
        <v>0.213933</v>
      </c>
      <c r="EC198">
        <v>0.0938334</v>
      </c>
      <c r="ED198">
        <v>0.0687072</v>
      </c>
      <c r="EE198">
        <v>24895.7</v>
      </c>
      <c r="EF198">
        <v>24946.9</v>
      </c>
      <c r="EG198">
        <v>29368.9</v>
      </c>
      <c r="EH198">
        <v>29362.5</v>
      </c>
      <c r="EI198">
        <v>35287</v>
      </c>
      <c r="EJ198">
        <v>36347.5</v>
      </c>
      <c r="EK198">
        <v>41394.2</v>
      </c>
      <c r="EL198">
        <v>41824.2</v>
      </c>
      <c r="EM198">
        <v>1.95072</v>
      </c>
      <c r="EN198">
        <v>1.84007</v>
      </c>
      <c r="EO198">
        <v>0.0121556</v>
      </c>
      <c r="EP198">
        <v>0</v>
      </c>
      <c r="EQ198">
        <v>26.4051</v>
      </c>
      <c r="ER198">
        <v>999.9</v>
      </c>
      <c r="ES198">
        <v>55.3</v>
      </c>
      <c r="ET198">
        <v>31.9</v>
      </c>
      <c r="EU198">
        <v>28.9432</v>
      </c>
      <c r="EV198">
        <v>63.4692</v>
      </c>
      <c r="EW198">
        <v>34.3029</v>
      </c>
      <c r="EX198">
        <v>1</v>
      </c>
      <c r="EY198">
        <v>0.111275</v>
      </c>
      <c r="EZ198">
        <v>1.17449</v>
      </c>
      <c r="FA198">
        <v>20.3857</v>
      </c>
      <c r="FB198">
        <v>5.21714</v>
      </c>
      <c r="FC198">
        <v>12.0099</v>
      </c>
      <c r="FD198">
        <v>4.98855</v>
      </c>
      <c r="FE198">
        <v>3.28823</v>
      </c>
      <c r="FF198">
        <v>9999</v>
      </c>
      <c r="FG198">
        <v>9999</v>
      </c>
      <c r="FH198">
        <v>9999</v>
      </c>
      <c r="FI198">
        <v>234.4</v>
      </c>
      <c r="FJ198">
        <v>1.86723</v>
      </c>
      <c r="FK198">
        <v>1.8663</v>
      </c>
      <c r="FL198">
        <v>1.8657</v>
      </c>
      <c r="FM198">
        <v>1.86569</v>
      </c>
      <c r="FN198">
        <v>1.86752</v>
      </c>
      <c r="FO198">
        <v>1.86997</v>
      </c>
      <c r="FP198">
        <v>1.8686</v>
      </c>
      <c r="FQ198">
        <v>1.87012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-6.66</v>
      </c>
      <c r="GF198">
        <v>-0.1655</v>
      </c>
      <c r="GG198">
        <v>-2.195102806586654</v>
      </c>
      <c r="GH198">
        <v>-0.004122691595359968</v>
      </c>
      <c r="GI198">
        <v>1.072409145259099E-06</v>
      </c>
      <c r="GJ198">
        <v>-3.02996143763856E-10</v>
      </c>
      <c r="GK198">
        <v>-0.2199643628225807</v>
      </c>
      <c r="GL198">
        <v>-0.007501815610006822</v>
      </c>
      <c r="GM198">
        <v>0.0006897476983249637</v>
      </c>
      <c r="GN198">
        <v>-8.847485469147719E-06</v>
      </c>
      <c r="GO198">
        <v>3</v>
      </c>
      <c r="GP198">
        <v>2326</v>
      </c>
      <c r="GQ198">
        <v>1</v>
      </c>
      <c r="GR198">
        <v>31</v>
      </c>
      <c r="GS198">
        <v>19951.3</v>
      </c>
      <c r="GT198">
        <v>19951.3</v>
      </c>
      <c r="GU198">
        <v>2.79053</v>
      </c>
      <c r="GV198">
        <v>2.19971</v>
      </c>
      <c r="GW198">
        <v>1.39771</v>
      </c>
      <c r="GX198">
        <v>2.35352</v>
      </c>
      <c r="GY198">
        <v>1.49536</v>
      </c>
      <c r="GZ198">
        <v>2.42188</v>
      </c>
      <c r="HA198">
        <v>35.8244</v>
      </c>
      <c r="HB198">
        <v>15.6818</v>
      </c>
      <c r="HC198">
        <v>18</v>
      </c>
      <c r="HD198">
        <v>534.673</v>
      </c>
      <c r="HE198">
        <v>419.416</v>
      </c>
      <c r="HF198">
        <v>25.0011</v>
      </c>
      <c r="HG198">
        <v>28.8308</v>
      </c>
      <c r="HH198">
        <v>30.0006</v>
      </c>
      <c r="HI198">
        <v>28.7584</v>
      </c>
      <c r="HJ198">
        <v>28.7027</v>
      </c>
      <c r="HK198">
        <v>55.8311</v>
      </c>
      <c r="HL198">
        <v>50.7711</v>
      </c>
      <c r="HM198">
        <v>0</v>
      </c>
      <c r="HN198">
        <v>25</v>
      </c>
      <c r="HO198">
        <v>1457.59</v>
      </c>
      <c r="HP198">
        <v>13.1979</v>
      </c>
      <c r="HQ198">
        <v>100.469</v>
      </c>
      <c r="HR198">
        <v>100.465</v>
      </c>
    </row>
    <row r="199" spans="1:226">
      <c r="A199">
        <v>183</v>
      </c>
      <c r="B199">
        <v>1663340023.1</v>
      </c>
      <c r="C199">
        <v>2281.599999904633</v>
      </c>
      <c r="D199" t="s">
        <v>725</v>
      </c>
      <c r="E199" t="s">
        <v>726</v>
      </c>
      <c r="F199">
        <v>5</v>
      </c>
      <c r="G199" t="s">
        <v>552</v>
      </c>
      <c r="H199" t="s">
        <v>354</v>
      </c>
      <c r="I199">
        <v>1663340015.35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1464.167088754515</v>
      </c>
      <c r="AK199">
        <v>1426.95496969697</v>
      </c>
      <c r="AL199">
        <v>3.394568694960862</v>
      </c>
      <c r="AM199">
        <v>64.86548912729531</v>
      </c>
      <c r="AN199">
        <f>(AP199 - AO199 + BO199*1E3/(8.314*(BQ199+273.15)) * AR199/BN199 * AQ199) * BN199/(100*BB199) * 1000/(1000 - AP199)</f>
        <v>0</v>
      </c>
      <c r="AO199">
        <v>13.21220945140732</v>
      </c>
      <c r="AP199">
        <v>19.7654012121212</v>
      </c>
      <c r="AQ199">
        <v>8.994886853729448E-05</v>
      </c>
      <c r="AR199">
        <v>86.97721277102714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1663340015.35</v>
      </c>
      <c r="BH199">
        <v>1374.518571428571</v>
      </c>
      <c r="BI199">
        <v>1428.485714285714</v>
      </c>
      <c r="BJ199">
        <v>19.75390357142857</v>
      </c>
      <c r="BK199">
        <v>13.20203214285714</v>
      </c>
      <c r="BL199">
        <v>1381.159642857143</v>
      </c>
      <c r="BM199">
        <v>19.91954285714286</v>
      </c>
      <c r="BN199">
        <v>500.0443928571428</v>
      </c>
      <c r="BO199">
        <v>90.72119642857145</v>
      </c>
      <c r="BP199">
        <v>0.09995831785714285</v>
      </c>
      <c r="BQ199">
        <v>27.13578571428571</v>
      </c>
      <c r="BR199">
        <v>26.6009</v>
      </c>
      <c r="BS199">
        <v>999.9000000000002</v>
      </c>
      <c r="BT199">
        <v>0</v>
      </c>
      <c r="BU199">
        <v>0</v>
      </c>
      <c r="BV199">
        <v>10004.97928571429</v>
      </c>
      <c r="BW199">
        <v>0</v>
      </c>
      <c r="BX199">
        <v>448.1154642857144</v>
      </c>
      <c r="BY199">
        <v>-53.96729285714285</v>
      </c>
      <c r="BZ199">
        <v>1402.218214285714</v>
      </c>
      <c r="CA199">
        <v>1447.597142857143</v>
      </c>
      <c r="CB199">
        <v>6.551878214285714</v>
      </c>
      <c r="CC199">
        <v>1428.485714285714</v>
      </c>
      <c r="CD199">
        <v>13.20203214285714</v>
      </c>
      <c r="CE199">
        <v>1.7920975</v>
      </c>
      <c r="CF199">
        <v>1.1977025</v>
      </c>
      <c r="CG199">
        <v>15.718025</v>
      </c>
      <c r="CH199">
        <v>9.573025000000001</v>
      </c>
      <c r="CI199">
        <v>1500.002857142857</v>
      </c>
      <c r="CJ199">
        <v>0.9730006071428571</v>
      </c>
      <c r="CK199">
        <v>0.02699966785714286</v>
      </c>
      <c r="CL199">
        <v>0</v>
      </c>
      <c r="CM199">
        <v>2.386589285714286</v>
      </c>
      <c r="CN199">
        <v>0</v>
      </c>
      <c r="CO199">
        <v>9008.856071428572</v>
      </c>
      <c r="CP199">
        <v>12533.40357142857</v>
      </c>
      <c r="CQ199">
        <v>36.812</v>
      </c>
      <c r="CR199">
        <v>38.625</v>
      </c>
      <c r="CS199">
        <v>37.31875</v>
      </c>
      <c r="CT199">
        <v>37.812</v>
      </c>
      <c r="CU199">
        <v>36.39714285714286</v>
      </c>
      <c r="CV199">
        <v>1459.503571428572</v>
      </c>
      <c r="CW199">
        <v>40.50035714285714</v>
      </c>
      <c r="CX199">
        <v>0</v>
      </c>
      <c r="CY199">
        <v>1663340022.8</v>
      </c>
      <c r="CZ199">
        <v>0</v>
      </c>
      <c r="DA199">
        <v>0</v>
      </c>
      <c r="DB199" t="s">
        <v>356</v>
      </c>
      <c r="DC199">
        <v>1662142938.1</v>
      </c>
      <c r="DD199">
        <v>1662142938.1</v>
      </c>
      <c r="DE199">
        <v>0</v>
      </c>
      <c r="DF199">
        <v>0.077</v>
      </c>
      <c r="DG199">
        <v>-0.133</v>
      </c>
      <c r="DH199">
        <v>-3.393</v>
      </c>
      <c r="DI199">
        <v>-0.24</v>
      </c>
      <c r="DJ199">
        <v>419</v>
      </c>
      <c r="DK199">
        <v>24</v>
      </c>
      <c r="DL199">
        <v>0.26</v>
      </c>
      <c r="DM199">
        <v>0.23</v>
      </c>
      <c r="DN199">
        <v>-53.8537268292683</v>
      </c>
      <c r="DO199">
        <v>-1.575852961672462</v>
      </c>
      <c r="DP199">
        <v>0.1935374319682712</v>
      </c>
      <c r="DQ199">
        <v>0</v>
      </c>
      <c r="DR199">
        <v>6.570866585365853</v>
      </c>
      <c r="DS199">
        <v>-0.2418344947735242</v>
      </c>
      <c r="DT199">
        <v>0.03141591072811437</v>
      </c>
      <c r="DU199">
        <v>0</v>
      </c>
      <c r="DV199">
        <v>0</v>
      </c>
      <c r="DW199">
        <v>2</v>
      </c>
      <c r="DX199" t="s">
        <v>363</v>
      </c>
      <c r="DY199">
        <v>2.9804</v>
      </c>
      <c r="DZ199">
        <v>2.71596</v>
      </c>
      <c r="EA199">
        <v>0.213421</v>
      </c>
      <c r="EB199">
        <v>0.215599</v>
      </c>
      <c r="EC199">
        <v>0.09383329999999999</v>
      </c>
      <c r="ED199">
        <v>0.0687294</v>
      </c>
      <c r="EE199">
        <v>24842.3</v>
      </c>
      <c r="EF199">
        <v>24893.4</v>
      </c>
      <c r="EG199">
        <v>29369.6</v>
      </c>
      <c r="EH199">
        <v>29361.9</v>
      </c>
      <c r="EI199">
        <v>35287.8</v>
      </c>
      <c r="EJ199">
        <v>36345.9</v>
      </c>
      <c r="EK199">
        <v>41395.1</v>
      </c>
      <c r="EL199">
        <v>41823.4</v>
      </c>
      <c r="EM199">
        <v>1.9509</v>
      </c>
      <c r="EN199">
        <v>1.84</v>
      </c>
      <c r="EO199">
        <v>0.0131875</v>
      </c>
      <c r="EP199">
        <v>0</v>
      </c>
      <c r="EQ199">
        <v>26.4097</v>
      </c>
      <c r="ER199">
        <v>999.9</v>
      </c>
      <c r="ES199">
        <v>55.3</v>
      </c>
      <c r="ET199">
        <v>31.9</v>
      </c>
      <c r="EU199">
        <v>28.943</v>
      </c>
      <c r="EV199">
        <v>63.5892</v>
      </c>
      <c r="EW199">
        <v>34.1707</v>
      </c>
      <c r="EX199">
        <v>1</v>
      </c>
      <c r="EY199">
        <v>0.111949</v>
      </c>
      <c r="EZ199">
        <v>1.18576</v>
      </c>
      <c r="FA199">
        <v>20.3856</v>
      </c>
      <c r="FB199">
        <v>5.21684</v>
      </c>
      <c r="FC199">
        <v>12.0099</v>
      </c>
      <c r="FD199">
        <v>4.9884</v>
      </c>
      <c r="FE199">
        <v>3.288</v>
      </c>
      <c r="FF199">
        <v>9999</v>
      </c>
      <c r="FG199">
        <v>9999</v>
      </c>
      <c r="FH199">
        <v>9999</v>
      </c>
      <c r="FI199">
        <v>234.4</v>
      </c>
      <c r="FJ199">
        <v>1.86723</v>
      </c>
      <c r="FK199">
        <v>1.86631</v>
      </c>
      <c r="FL199">
        <v>1.86569</v>
      </c>
      <c r="FM199">
        <v>1.86569</v>
      </c>
      <c r="FN199">
        <v>1.86752</v>
      </c>
      <c r="FO199">
        <v>1.86998</v>
      </c>
      <c r="FP199">
        <v>1.86861</v>
      </c>
      <c r="FQ199">
        <v>1.87012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-6.72</v>
      </c>
      <c r="GF199">
        <v>-0.1656</v>
      </c>
      <c r="GG199">
        <v>-2.195102806586654</v>
      </c>
      <c r="GH199">
        <v>-0.004122691595359968</v>
      </c>
      <c r="GI199">
        <v>1.072409145259099E-06</v>
      </c>
      <c r="GJ199">
        <v>-3.02996143763856E-10</v>
      </c>
      <c r="GK199">
        <v>-0.2199643628225807</v>
      </c>
      <c r="GL199">
        <v>-0.007501815610006822</v>
      </c>
      <c r="GM199">
        <v>0.0006897476983249637</v>
      </c>
      <c r="GN199">
        <v>-8.847485469147719E-06</v>
      </c>
      <c r="GO199">
        <v>3</v>
      </c>
      <c r="GP199">
        <v>2326</v>
      </c>
      <c r="GQ199">
        <v>1</v>
      </c>
      <c r="GR199">
        <v>31</v>
      </c>
      <c r="GS199">
        <v>19951.4</v>
      </c>
      <c r="GT199">
        <v>19951.4</v>
      </c>
      <c r="GU199">
        <v>2.81982</v>
      </c>
      <c r="GV199">
        <v>2.19604</v>
      </c>
      <c r="GW199">
        <v>1.39648</v>
      </c>
      <c r="GX199">
        <v>2.35352</v>
      </c>
      <c r="GY199">
        <v>1.49536</v>
      </c>
      <c r="GZ199">
        <v>2.36084</v>
      </c>
      <c r="HA199">
        <v>35.8244</v>
      </c>
      <c r="HB199">
        <v>15.6818</v>
      </c>
      <c r="HC199">
        <v>18</v>
      </c>
      <c r="HD199">
        <v>534.86</v>
      </c>
      <c r="HE199">
        <v>419.431</v>
      </c>
      <c r="HF199">
        <v>25.0018</v>
      </c>
      <c r="HG199">
        <v>28.8385</v>
      </c>
      <c r="HH199">
        <v>30.0007</v>
      </c>
      <c r="HI199">
        <v>28.766</v>
      </c>
      <c r="HJ199">
        <v>28.711</v>
      </c>
      <c r="HK199">
        <v>56.418</v>
      </c>
      <c r="HL199">
        <v>50.7711</v>
      </c>
      <c r="HM199">
        <v>0</v>
      </c>
      <c r="HN199">
        <v>25</v>
      </c>
      <c r="HO199">
        <v>1471.03</v>
      </c>
      <c r="HP199">
        <v>13.2123</v>
      </c>
      <c r="HQ199">
        <v>100.471</v>
      </c>
      <c r="HR199">
        <v>100.463</v>
      </c>
    </row>
    <row r="200" spans="1:226">
      <c r="A200">
        <v>184</v>
      </c>
      <c r="B200">
        <v>1663340027.6</v>
      </c>
      <c r="C200">
        <v>2286.099999904633</v>
      </c>
      <c r="D200" t="s">
        <v>727</v>
      </c>
      <c r="E200" t="s">
        <v>728</v>
      </c>
      <c r="F200">
        <v>5</v>
      </c>
      <c r="G200" t="s">
        <v>552</v>
      </c>
      <c r="H200" t="s">
        <v>354</v>
      </c>
      <c r="I200">
        <v>1663340019.778571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1479.578250231176</v>
      </c>
      <c r="AK200">
        <v>1442.31903030303</v>
      </c>
      <c r="AL200">
        <v>3.415494429823846</v>
      </c>
      <c r="AM200">
        <v>64.86548912729531</v>
      </c>
      <c r="AN200">
        <f>(AP200 - AO200 + BO200*1E3/(8.314*(BQ200+273.15)) * AR200/BN200 * AQ200) * BN200/(100*BB200) * 1000/(1000 - AP200)</f>
        <v>0</v>
      </c>
      <c r="AO200">
        <v>13.21748556294835</v>
      </c>
      <c r="AP200">
        <v>19.75918303030302</v>
      </c>
      <c r="AQ200">
        <v>-0.0002296443496961654</v>
      </c>
      <c r="AR200">
        <v>86.97721277102714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1663340019.778571</v>
      </c>
      <c r="BH200">
        <v>1389.327857142857</v>
      </c>
      <c r="BI200">
        <v>1443.356071428572</v>
      </c>
      <c r="BJ200">
        <v>19.761125</v>
      </c>
      <c r="BK200">
        <v>13.21103214285714</v>
      </c>
      <c r="BL200">
        <v>1396.011428571429</v>
      </c>
      <c r="BM200">
        <v>19.92670714285714</v>
      </c>
      <c r="BN200">
        <v>500.0581785714286</v>
      </c>
      <c r="BO200">
        <v>90.72148214285717</v>
      </c>
      <c r="BP200">
        <v>0.09999795714285716</v>
      </c>
      <c r="BQ200">
        <v>27.14417142857143</v>
      </c>
      <c r="BR200">
        <v>26.61437142857143</v>
      </c>
      <c r="BS200">
        <v>999.9000000000002</v>
      </c>
      <c r="BT200">
        <v>0</v>
      </c>
      <c r="BU200">
        <v>0</v>
      </c>
      <c r="BV200">
        <v>10006.05285714286</v>
      </c>
      <c r="BW200">
        <v>0</v>
      </c>
      <c r="BX200">
        <v>450.13525</v>
      </c>
      <c r="BY200">
        <v>-54.02887142857143</v>
      </c>
      <c r="BZ200">
        <v>1417.335357142857</v>
      </c>
      <c r="CA200">
        <v>1462.679642857143</v>
      </c>
      <c r="CB200">
        <v>6.550105357142857</v>
      </c>
      <c r="CC200">
        <v>1443.356071428572</v>
      </c>
      <c r="CD200">
        <v>13.21103214285714</v>
      </c>
      <c r="CE200">
        <v>1.792758571428571</v>
      </c>
      <c r="CF200">
        <v>1.198522857142857</v>
      </c>
      <c r="CG200">
        <v>15.72379285714286</v>
      </c>
      <c r="CH200">
        <v>9.583220714285714</v>
      </c>
      <c r="CI200">
        <v>1499.989285714286</v>
      </c>
      <c r="CJ200">
        <v>0.9730008214285714</v>
      </c>
      <c r="CK200">
        <v>0.02699949999999999</v>
      </c>
      <c r="CL200">
        <v>0</v>
      </c>
      <c r="CM200">
        <v>2.334439285714286</v>
      </c>
      <c r="CN200">
        <v>0</v>
      </c>
      <c r="CO200">
        <v>9003.542142857143</v>
      </c>
      <c r="CP200">
        <v>12533.27142857143</v>
      </c>
      <c r="CQ200">
        <v>36.812</v>
      </c>
      <c r="CR200">
        <v>38.625</v>
      </c>
      <c r="CS200">
        <v>37.32775</v>
      </c>
      <c r="CT200">
        <v>37.812</v>
      </c>
      <c r="CU200">
        <v>36.41485714285714</v>
      </c>
      <c r="CV200">
        <v>1459.492142857143</v>
      </c>
      <c r="CW200">
        <v>40.49857142857143</v>
      </c>
      <c r="CX200">
        <v>0</v>
      </c>
      <c r="CY200">
        <v>1663340027.6</v>
      </c>
      <c r="CZ200">
        <v>0</v>
      </c>
      <c r="DA200">
        <v>0</v>
      </c>
      <c r="DB200" t="s">
        <v>356</v>
      </c>
      <c r="DC200">
        <v>1662142938.1</v>
      </c>
      <c r="DD200">
        <v>1662142938.1</v>
      </c>
      <c r="DE200">
        <v>0</v>
      </c>
      <c r="DF200">
        <v>0.077</v>
      </c>
      <c r="DG200">
        <v>-0.133</v>
      </c>
      <c r="DH200">
        <v>-3.393</v>
      </c>
      <c r="DI200">
        <v>-0.24</v>
      </c>
      <c r="DJ200">
        <v>419</v>
      </c>
      <c r="DK200">
        <v>24</v>
      </c>
      <c r="DL200">
        <v>0.26</v>
      </c>
      <c r="DM200">
        <v>0.23</v>
      </c>
      <c r="DN200">
        <v>-53.9877575</v>
      </c>
      <c r="DO200">
        <v>-0.6080566604126856</v>
      </c>
      <c r="DP200">
        <v>0.1106969125303409</v>
      </c>
      <c r="DQ200">
        <v>0</v>
      </c>
      <c r="DR200">
        <v>6.550126000000001</v>
      </c>
      <c r="DS200">
        <v>-0.02481275797374835</v>
      </c>
      <c r="DT200">
        <v>0.004968765842742012</v>
      </c>
      <c r="DU200">
        <v>1</v>
      </c>
      <c r="DV200">
        <v>1</v>
      </c>
      <c r="DW200">
        <v>2</v>
      </c>
      <c r="DX200" t="s">
        <v>357</v>
      </c>
      <c r="DY200">
        <v>2.98042</v>
      </c>
      <c r="DZ200">
        <v>2.71565</v>
      </c>
      <c r="EA200">
        <v>0.21482</v>
      </c>
      <c r="EB200">
        <v>0.216948</v>
      </c>
      <c r="EC200">
        <v>0.0938148</v>
      </c>
      <c r="ED200">
        <v>0.0687541</v>
      </c>
      <c r="EE200">
        <v>24797.8</v>
      </c>
      <c r="EF200">
        <v>24850.7</v>
      </c>
      <c r="EG200">
        <v>29369.3</v>
      </c>
      <c r="EH200">
        <v>29362.1</v>
      </c>
      <c r="EI200">
        <v>35288.3</v>
      </c>
      <c r="EJ200">
        <v>36345.2</v>
      </c>
      <c r="EK200">
        <v>41394.8</v>
      </c>
      <c r="EL200">
        <v>41823.6</v>
      </c>
      <c r="EM200">
        <v>1.95082</v>
      </c>
      <c r="EN200">
        <v>1.8399</v>
      </c>
      <c r="EO200">
        <v>0.0137947</v>
      </c>
      <c r="EP200">
        <v>0</v>
      </c>
      <c r="EQ200">
        <v>26.4162</v>
      </c>
      <c r="ER200">
        <v>999.9</v>
      </c>
      <c r="ES200">
        <v>55.3</v>
      </c>
      <c r="ET200">
        <v>31.9</v>
      </c>
      <c r="EU200">
        <v>28.947</v>
      </c>
      <c r="EV200">
        <v>63.5792</v>
      </c>
      <c r="EW200">
        <v>34.0345</v>
      </c>
      <c r="EX200">
        <v>1</v>
      </c>
      <c r="EY200">
        <v>0.112452</v>
      </c>
      <c r="EZ200">
        <v>1.19121</v>
      </c>
      <c r="FA200">
        <v>20.3855</v>
      </c>
      <c r="FB200">
        <v>5.21729</v>
      </c>
      <c r="FC200">
        <v>12.0099</v>
      </c>
      <c r="FD200">
        <v>4.98885</v>
      </c>
      <c r="FE200">
        <v>3.28805</v>
      </c>
      <c r="FF200">
        <v>9999</v>
      </c>
      <c r="FG200">
        <v>9999</v>
      </c>
      <c r="FH200">
        <v>9999</v>
      </c>
      <c r="FI200">
        <v>234.4</v>
      </c>
      <c r="FJ200">
        <v>1.86723</v>
      </c>
      <c r="FK200">
        <v>1.8663</v>
      </c>
      <c r="FL200">
        <v>1.8657</v>
      </c>
      <c r="FM200">
        <v>1.86569</v>
      </c>
      <c r="FN200">
        <v>1.86752</v>
      </c>
      <c r="FO200">
        <v>1.86996</v>
      </c>
      <c r="FP200">
        <v>1.8686</v>
      </c>
      <c r="FQ200">
        <v>1.87012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-6.76</v>
      </c>
      <c r="GF200">
        <v>-0.1655</v>
      </c>
      <c r="GG200">
        <v>-2.195102806586654</v>
      </c>
      <c r="GH200">
        <v>-0.004122691595359968</v>
      </c>
      <c r="GI200">
        <v>1.072409145259099E-06</v>
      </c>
      <c r="GJ200">
        <v>-3.02996143763856E-10</v>
      </c>
      <c r="GK200">
        <v>-0.2199643628225807</v>
      </c>
      <c r="GL200">
        <v>-0.007501815610006822</v>
      </c>
      <c r="GM200">
        <v>0.0006897476983249637</v>
      </c>
      <c r="GN200">
        <v>-8.847485469147719E-06</v>
      </c>
      <c r="GO200">
        <v>3</v>
      </c>
      <c r="GP200">
        <v>2326</v>
      </c>
      <c r="GQ200">
        <v>1</v>
      </c>
      <c r="GR200">
        <v>31</v>
      </c>
      <c r="GS200">
        <v>19951.5</v>
      </c>
      <c r="GT200">
        <v>19951.5</v>
      </c>
      <c r="GU200">
        <v>2.8418</v>
      </c>
      <c r="GV200">
        <v>2.19727</v>
      </c>
      <c r="GW200">
        <v>1.39648</v>
      </c>
      <c r="GX200">
        <v>2.35474</v>
      </c>
      <c r="GY200">
        <v>1.49536</v>
      </c>
      <c r="GZ200">
        <v>2.43652</v>
      </c>
      <c r="HA200">
        <v>35.8244</v>
      </c>
      <c r="HB200">
        <v>15.6818</v>
      </c>
      <c r="HC200">
        <v>18</v>
      </c>
      <c r="HD200">
        <v>534.862</v>
      </c>
      <c r="HE200">
        <v>419.411</v>
      </c>
      <c r="HF200">
        <v>25.0014</v>
      </c>
      <c r="HG200">
        <v>28.845</v>
      </c>
      <c r="HH200">
        <v>30.0007</v>
      </c>
      <c r="HI200">
        <v>28.772</v>
      </c>
      <c r="HJ200">
        <v>28.7166</v>
      </c>
      <c r="HK200">
        <v>56.8615</v>
      </c>
      <c r="HL200">
        <v>50.7711</v>
      </c>
      <c r="HM200">
        <v>0</v>
      </c>
      <c r="HN200">
        <v>25</v>
      </c>
      <c r="HO200">
        <v>1491.06</v>
      </c>
      <c r="HP200">
        <v>13.23</v>
      </c>
      <c r="HQ200">
        <v>100.47</v>
      </c>
      <c r="HR200">
        <v>100.464</v>
      </c>
    </row>
    <row r="201" spans="1:226">
      <c r="A201">
        <v>185</v>
      </c>
      <c r="B201">
        <v>1663340033.1</v>
      </c>
      <c r="C201">
        <v>2291.599999904633</v>
      </c>
      <c r="D201" t="s">
        <v>729</v>
      </c>
      <c r="E201" t="s">
        <v>730</v>
      </c>
      <c r="F201">
        <v>5</v>
      </c>
      <c r="G201" t="s">
        <v>552</v>
      </c>
      <c r="H201" t="s">
        <v>354</v>
      </c>
      <c r="I201">
        <v>1663340025.35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1498.314060048555</v>
      </c>
      <c r="AK201">
        <v>1460.957696969696</v>
      </c>
      <c r="AL201">
        <v>3.374421308479867</v>
      </c>
      <c r="AM201">
        <v>64.86548912729531</v>
      </c>
      <c r="AN201">
        <f>(AP201 - AO201 + BO201*1E3/(8.314*(BQ201+273.15)) * AR201/BN201 * AQ201) * BN201/(100*BB201) * 1000/(1000 - AP201)</f>
        <v>0</v>
      </c>
      <c r="AO201">
        <v>13.2248087507342</v>
      </c>
      <c r="AP201">
        <v>19.74978666666665</v>
      </c>
      <c r="AQ201">
        <v>-0.0001577650694802165</v>
      </c>
      <c r="AR201">
        <v>86.97721277102714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1663340025.35</v>
      </c>
      <c r="BH201">
        <v>1407.956785714285</v>
      </c>
      <c r="BI201">
        <v>1462.010357142857</v>
      </c>
      <c r="BJ201">
        <v>19.76047142857143</v>
      </c>
      <c r="BK201">
        <v>13.21888571428572</v>
      </c>
      <c r="BL201">
        <v>1414.695</v>
      </c>
      <c r="BM201">
        <v>19.92605714285714</v>
      </c>
      <c r="BN201">
        <v>500.0553571428572</v>
      </c>
      <c r="BO201">
        <v>90.7218142857143</v>
      </c>
      <c r="BP201">
        <v>0.09996879285714286</v>
      </c>
      <c r="BQ201">
        <v>27.15342857142857</v>
      </c>
      <c r="BR201">
        <v>26.63103928571429</v>
      </c>
      <c r="BS201">
        <v>999.9000000000002</v>
      </c>
      <c r="BT201">
        <v>0</v>
      </c>
      <c r="BU201">
        <v>0</v>
      </c>
      <c r="BV201">
        <v>10009.19928571429</v>
      </c>
      <c r="BW201">
        <v>0</v>
      </c>
      <c r="BX201">
        <v>450.8379642857143</v>
      </c>
      <c r="BY201">
        <v>-54.054225</v>
      </c>
      <c r="BZ201">
        <v>1436.339285714286</v>
      </c>
      <c r="CA201">
        <v>1481.595</v>
      </c>
      <c r="CB201">
        <v>6.541590714285713</v>
      </c>
      <c r="CC201">
        <v>1462.010357142857</v>
      </c>
      <c r="CD201">
        <v>13.21888571428572</v>
      </c>
      <c r="CE201">
        <v>1.792705357142857</v>
      </c>
      <c r="CF201">
        <v>1.199241071428572</v>
      </c>
      <c r="CG201">
        <v>15.72333928571429</v>
      </c>
      <c r="CH201">
        <v>9.592134285714286</v>
      </c>
      <c r="CI201">
        <v>1499.9575</v>
      </c>
      <c r="CJ201">
        <v>0.9730003928571429</v>
      </c>
      <c r="CK201">
        <v>0.02699987142857143</v>
      </c>
      <c r="CL201">
        <v>0</v>
      </c>
      <c r="CM201">
        <v>2.357685714285715</v>
      </c>
      <c r="CN201">
        <v>0</v>
      </c>
      <c r="CO201">
        <v>8998.369285714285</v>
      </c>
      <c r="CP201">
        <v>12533.01071428571</v>
      </c>
      <c r="CQ201">
        <v>36.8255</v>
      </c>
      <c r="CR201">
        <v>38.625</v>
      </c>
      <c r="CS201">
        <v>37.348</v>
      </c>
      <c r="CT201">
        <v>37.812</v>
      </c>
      <c r="CU201">
        <v>36.42371428571429</v>
      </c>
      <c r="CV201">
        <v>1459.460357142857</v>
      </c>
      <c r="CW201">
        <v>40.49714285714285</v>
      </c>
      <c r="CX201">
        <v>0</v>
      </c>
      <c r="CY201">
        <v>1663340033</v>
      </c>
      <c r="CZ201">
        <v>0</v>
      </c>
      <c r="DA201">
        <v>0</v>
      </c>
      <c r="DB201" t="s">
        <v>356</v>
      </c>
      <c r="DC201">
        <v>1662142938.1</v>
      </c>
      <c r="DD201">
        <v>1662142938.1</v>
      </c>
      <c r="DE201">
        <v>0</v>
      </c>
      <c r="DF201">
        <v>0.077</v>
      </c>
      <c r="DG201">
        <v>-0.133</v>
      </c>
      <c r="DH201">
        <v>-3.393</v>
      </c>
      <c r="DI201">
        <v>-0.24</v>
      </c>
      <c r="DJ201">
        <v>419</v>
      </c>
      <c r="DK201">
        <v>24</v>
      </c>
      <c r="DL201">
        <v>0.26</v>
      </c>
      <c r="DM201">
        <v>0.23</v>
      </c>
      <c r="DN201">
        <v>-54.06037999999999</v>
      </c>
      <c r="DO201">
        <v>-0.3081973733583023</v>
      </c>
      <c r="DP201">
        <v>0.08113768606510771</v>
      </c>
      <c r="DQ201">
        <v>0</v>
      </c>
      <c r="DR201">
        <v>6.545476500000001</v>
      </c>
      <c r="DS201">
        <v>-0.09227842401502361</v>
      </c>
      <c r="DT201">
        <v>0.009638852252732156</v>
      </c>
      <c r="DU201">
        <v>1</v>
      </c>
      <c r="DV201">
        <v>1</v>
      </c>
      <c r="DW201">
        <v>2</v>
      </c>
      <c r="DX201" t="s">
        <v>357</v>
      </c>
      <c r="DY201">
        <v>2.98035</v>
      </c>
      <c r="DZ201">
        <v>2.71564</v>
      </c>
      <c r="EA201">
        <v>0.216502</v>
      </c>
      <c r="EB201">
        <v>0.218586</v>
      </c>
      <c r="EC201">
        <v>0.09378110000000001</v>
      </c>
      <c r="ED201">
        <v>0.0687778</v>
      </c>
      <c r="EE201">
        <v>24744.2</v>
      </c>
      <c r="EF201">
        <v>24798.2</v>
      </c>
      <c r="EG201">
        <v>29368.8</v>
      </c>
      <c r="EH201">
        <v>29361.6</v>
      </c>
      <c r="EI201">
        <v>35289.2</v>
      </c>
      <c r="EJ201">
        <v>36343.5</v>
      </c>
      <c r="EK201">
        <v>41394.2</v>
      </c>
      <c r="EL201">
        <v>41822.6</v>
      </c>
      <c r="EM201">
        <v>1.95037</v>
      </c>
      <c r="EN201">
        <v>1.84</v>
      </c>
      <c r="EO201">
        <v>0.0138395</v>
      </c>
      <c r="EP201">
        <v>0</v>
      </c>
      <c r="EQ201">
        <v>26.4237</v>
      </c>
      <c r="ER201">
        <v>999.9</v>
      </c>
      <c r="ES201">
        <v>55.3</v>
      </c>
      <c r="ET201">
        <v>31.9</v>
      </c>
      <c r="EU201">
        <v>28.9429</v>
      </c>
      <c r="EV201">
        <v>63.5792</v>
      </c>
      <c r="EW201">
        <v>34.0785</v>
      </c>
      <c r="EX201">
        <v>1</v>
      </c>
      <c r="EY201">
        <v>0.113194</v>
      </c>
      <c r="EZ201">
        <v>1.19635</v>
      </c>
      <c r="FA201">
        <v>20.3854</v>
      </c>
      <c r="FB201">
        <v>5.21789</v>
      </c>
      <c r="FC201">
        <v>12.0099</v>
      </c>
      <c r="FD201">
        <v>4.98885</v>
      </c>
      <c r="FE201">
        <v>3.28835</v>
      </c>
      <c r="FF201">
        <v>9999</v>
      </c>
      <c r="FG201">
        <v>9999</v>
      </c>
      <c r="FH201">
        <v>9999</v>
      </c>
      <c r="FI201">
        <v>234.4</v>
      </c>
      <c r="FJ201">
        <v>1.86723</v>
      </c>
      <c r="FK201">
        <v>1.86631</v>
      </c>
      <c r="FL201">
        <v>1.8657</v>
      </c>
      <c r="FM201">
        <v>1.86569</v>
      </c>
      <c r="FN201">
        <v>1.86752</v>
      </c>
      <c r="FO201">
        <v>1.86998</v>
      </c>
      <c r="FP201">
        <v>1.86861</v>
      </c>
      <c r="FQ201">
        <v>1.87012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-6.82</v>
      </c>
      <c r="GF201">
        <v>-0.1657</v>
      </c>
      <c r="GG201">
        <v>-2.195102806586654</v>
      </c>
      <c r="GH201">
        <v>-0.004122691595359968</v>
      </c>
      <c r="GI201">
        <v>1.072409145259099E-06</v>
      </c>
      <c r="GJ201">
        <v>-3.02996143763856E-10</v>
      </c>
      <c r="GK201">
        <v>-0.2199643628225807</v>
      </c>
      <c r="GL201">
        <v>-0.007501815610006822</v>
      </c>
      <c r="GM201">
        <v>0.0006897476983249637</v>
      </c>
      <c r="GN201">
        <v>-8.847485469147719E-06</v>
      </c>
      <c r="GO201">
        <v>3</v>
      </c>
      <c r="GP201">
        <v>2326</v>
      </c>
      <c r="GQ201">
        <v>1</v>
      </c>
      <c r="GR201">
        <v>31</v>
      </c>
      <c r="GS201">
        <v>19951.6</v>
      </c>
      <c r="GT201">
        <v>19951.6</v>
      </c>
      <c r="GU201">
        <v>2.87109</v>
      </c>
      <c r="GV201">
        <v>2.20093</v>
      </c>
      <c r="GW201">
        <v>1.39771</v>
      </c>
      <c r="GX201">
        <v>2.35352</v>
      </c>
      <c r="GY201">
        <v>1.49536</v>
      </c>
      <c r="GZ201">
        <v>2.35718</v>
      </c>
      <c r="HA201">
        <v>35.8244</v>
      </c>
      <c r="HB201">
        <v>15.6731</v>
      </c>
      <c r="HC201">
        <v>18</v>
      </c>
      <c r="HD201">
        <v>534.624</v>
      </c>
      <c r="HE201">
        <v>419.525</v>
      </c>
      <c r="HF201">
        <v>25.0011</v>
      </c>
      <c r="HG201">
        <v>28.854</v>
      </c>
      <c r="HH201">
        <v>30.0006</v>
      </c>
      <c r="HI201">
        <v>28.7795</v>
      </c>
      <c r="HJ201">
        <v>28.7244</v>
      </c>
      <c r="HK201">
        <v>57.4445</v>
      </c>
      <c r="HL201">
        <v>50.7711</v>
      </c>
      <c r="HM201">
        <v>0</v>
      </c>
      <c r="HN201">
        <v>25</v>
      </c>
      <c r="HO201">
        <v>1504.43</v>
      </c>
      <c r="HP201">
        <v>13.2536</v>
      </c>
      <c r="HQ201">
        <v>100.469</v>
      </c>
      <c r="HR201">
        <v>100.462</v>
      </c>
    </row>
    <row r="202" spans="1:226">
      <c r="A202">
        <v>186</v>
      </c>
      <c r="B202">
        <v>1663340037.6</v>
      </c>
      <c r="C202">
        <v>2296.099999904633</v>
      </c>
      <c r="D202" t="s">
        <v>731</v>
      </c>
      <c r="E202" t="s">
        <v>732</v>
      </c>
      <c r="F202">
        <v>5</v>
      </c>
      <c r="G202" t="s">
        <v>552</v>
      </c>
      <c r="H202" t="s">
        <v>354</v>
      </c>
      <c r="I202">
        <v>1663340029.778571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1513.446333131539</v>
      </c>
      <c r="AK202">
        <v>1476.248787878787</v>
      </c>
      <c r="AL202">
        <v>3.397543558650708</v>
      </c>
      <c r="AM202">
        <v>64.86548912729531</v>
      </c>
      <c r="AN202">
        <f>(AP202 - AO202 + BO202*1E3/(8.314*(BQ202+273.15)) * AR202/BN202 * AQ202) * BN202/(100*BB202) * 1000/(1000 - AP202)</f>
        <v>0</v>
      </c>
      <c r="AO202">
        <v>13.23042636200118</v>
      </c>
      <c r="AP202">
        <v>19.74287696969695</v>
      </c>
      <c r="AQ202">
        <v>-0.0001072186470430988</v>
      </c>
      <c r="AR202">
        <v>86.97721277102714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1663340029.778571</v>
      </c>
      <c r="BH202">
        <v>1422.725</v>
      </c>
      <c r="BI202">
        <v>1476.853571428571</v>
      </c>
      <c r="BJ202">
        <v>19.75465</v>
      </c>
      <c r="BK202">
        <v>13.22432142857143</v>
      </c>
      <c r="BL202">
        <v>1429.506428571429</v>
      </c>
      <c r="BM202">
        <v>19.92028571428571</v>
      </c>
      <c r="BN202">
        <v>500.0901785714286</v>
      </c>
      <c r="BO202">
        <v>90.72221071428571</v>
      </c>
      <c r="BP202">
        <v>0.1000690857142857</v>
      </c>
      <c r="BQ202">
        <v>27.15840714285715</v>
      </c>
      <c r="BR202">
        <v>26.64085</v>
      </c>
      <c r="BS202">
        <v>999.9000000000002</v>
      </c>
      <c r="BT202">
        <v>0</v>
      </c>
      <c r="BU202">
        <v>0</v>
      </c>
      <c r="BV202">
        <v>10006.36178571429</v>
      </c>
      <c r="BW202">
        <v>0</v>
      </c>
      <c r="BX202">
        <v>446.9198571428571</v>
      </c>
      <c r="BY202">
        <v>-54.12987142857143</v>
      </c>
      <c r="BZ202">
        <v>1451.396071428572</v>
      </c>
      <c r="CA202">
        <v>1496.645357142857</v>
      </c>
      <c r="CB202">
        <v>6.530327142857144</v>
      </c>
      <c r="CC202">
        <v>1476.853571428571</v>
      </c>
      <c r="CD202">
        <v>13.22432142857143</v>
      </c>
      <c r="CE202">
        <v>1.792185357142857</v>
      </c>
      <c r="CF202">
        <v>1.19974</v>
      </c>
      <c r="CG202">
        <v>15.7188</v>
      </c>
      <c r="CH202">
        <v>9.598328571428572</v>
      </c>
      <c r="CI202">
        <v>1499.980714285714</v>
      </c>
      <c r="CJ202">
        <v>0.9729991071428572</v>
      </c>
      <c r="CK202">
        <v>0.02700114285714286</v>
      </c>
      <c r="CL202">
        <v>0</v>
      </c>
      <c r="CM202">
        <v>2.347742857142857</v>
      </c>
      <c r="CN202">
        <v>0</v>
      </c>
      <c r="CO202">
        <v>8993.902142857145</v>
      </c>
      <c r="CP202">
        <v>12533.21428571429</v>
      </c>
      <c r="CQ202">
        <v>36.8345</v>
      </c>
      <c r="CR202">
        <v>38.625</v>
      </c>
      <c r="CS202">
        <v>37.35925</v>
      </c>
      <c r="CT202">
        <v>37.82100000000001</v>
      </c>
      <c r="CU202">
        <v>36.43257142857143</v>
      </c>
      <c r="CV202">
        <v>1459.480357142857</v>
      </c>
      <c r="CW202">
        <v>40.50035714285714</v>
      </c>
      <c r="CX202">
        <v>0</v>
      </c>
      <c r="CY202">
        <v>1663340037.8</v>
      </c>
      <c r="CZ202">
        <v>0</v>
      </c>
      <c r="DA202">
        <v>0</v>
      </c>
      <c r="DB202" t="s">
        <v>356</v>
      </c>
      <c r="DC202">
        <v>1662142938.1</v>
      </c>
      <c r="DD202">
        <v>1662142938.1</v>
      </c>
      <c r="DE202">
        <v>0</v>
      </c>
      <c r="DF202">
        <v>0.077</v>
      </c>
      <c r="DG202">
        <v>-0.133</v>
      </c>
      <c r="DH202">
        <v>-3.393</v>
      </c>
      <c r="DI202">
        <v>-0.24</v>
      </c>
      <c r="DJ202">
        <v>419</v>
      </c>
      <c r="DK202">
        <v>24</v>
      </c>
      <c r="DL202">
        <v>0.26</v>
      </c>
      <c r="DM202">
        <v>0.23</v>
      </c>
      <c r="DN202">
        <v>-54.0854025</v>
      </c>
      <c r="DO202">
        <v>-0.9058300187616619</v>
      </c>
      <c r="DP202">
        <v>0.1088000378848738</v>
      </c>
      <c r="DQ202">
        <v>0</v>
      </c>
      <c r="DR202">
        <v>6.535941500000002</v>
      </c>
      <c r="DS202">
        <v>-0.1497692307692298</v>
      </c>
      <c r="DT202">
        <v>0.01454355399309258</v>
      </c>
      <c r="DU202">
        <v>0</v>
      </c>
      <c r="DV202">
        <v>0</v>
      </c>
      <c r="DW202">
        <v>2</v>
      </c>
      <c r="DX202" t="s">
        <v>363</v>
      </c>
      <c r="DY202">
        <v>2.98046</v>
      </c>
      <c r="DZ202">
        <v>2.71587</v>
      </c>
      <c r="EA202">
        <v>0.217869</v>
      </c>
      <c r="EB202">
        <v>0.219938</v>
      </c>
      <c r="EC202">
        <v>0.0937568</v>
      </c>
      <c r="ED202">
        <v>0.0687932</v>
      </c>
      <c r="EE202">
        <v>24700.6</v>
      </c>
      <c r="EF202">
        <v>24754.7</v>
      </c>
      <c r="EG202">
        <v>29368.5</v>
      </c>
      <c r="EH202">
        <v>29361</v>
      </c>
      <c r="EI202">
        <v>35290</v>
      </c>
      <c r="EJ202">
        <v>36342.3</v>
      </c>
      <c r="EK202">
        <v>41393.9</v>
      </c>
      <c r="EL202">
        <v>41822</v>
      </c>
      <c r="EM202">
        <v>1.9506</v>
      </c>
      <c r="EN202">
        <v>1.83978</v>
      </c>
      <c r="EO202">
        <v>0.0129007</v>
      </c>
      <c r="EP202">
        <v>0</v>
      </c>
      <c r="EQ202">
        <v>26.4291</v>
      </c>
      <c r="ER202">
        <v>999.9</v>
      </c>
      <c r="ES202">
        <v>55.4</v>
      </c>
      <c r="ET202">
        <v>31.9</v>
      </c>
      <c r="EU202">
        <v>28.9937</v>
      </c>
      <c r="EV202">
        <v>63.5692</v>
      </c>
      <c r="EW202">
        <v>34.383</v>
      </c>
      <c r="EX202">
        <v>1</v>
      </c>
      <c r="EY202">
        <v>0.113714</v>
      </c>
      <c r="EZ202">
        <v>1.20061</v>
      </c>
      <c r="FA202">
        <v>20.3855</v>
      </c>
      <c r="FB202">
        <v>5.21789</v>
      </c>
      <c r="FC202">
        <v>12.0099</v>
      </c>
      <c r="FD202">
        <v>4.98875</v>
      </c>
      <c r="FE202">
        <v>3.28838</v>
      </c>
      <c r="FF202">
        <v>9999</v>
      </c>
      <c r="FG202">
        <v>9999</v>
      </c>
      <c r="FH202">
        <v>9999</v>
      </c>
      <c r="FI202">
        <v>234.4</v>
      </c>
      <c r="FJ202">
        <v>1.86722</v>
      </c>
      <c r="FK202">
        <v>1.86631</v>
      </c>
      <c r="FL202">
        <v>1.86569</v>
      </c>
      <c r="FM202">
        <v>1.86569</v>
      </c>
      <c r="FN202">
        <v>1.86752</v>
      </c>
      <c r="FO202">
        <v>1.86997</v>
      </c>
      <c r="FP202">
        <v>1.8686</v>
      </c>
      <c r="FQ202">
        <v>1.87012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-6.85</v>
      </c>
      <c r="GF202">
        <v>-0.1658</v>
      </c>
      <c r="GG202">
        <v>-2.195102806586654</v>
      </c>
      <c r="GH202">
        <v>-0.004122691595359968</v>
      </c>
      <c r="GI202">
        <v>1.072409145259099E-06</v>
      </c>
      <c r="GJ202">
        <v>-3.02996143763856E-10</v>
      </c>
      <c r="GK202">
        <v>-0.2199643628225807</v>
      </c>
      <c r="GL202">
        <v>-0.007501815610006822</v>
      </c>
      <c r="GM202">
        <v>0.0006897476983249637</v>
      </c>
      <c r="GN202">
        <v>-8.847485469147719E-06</v>
      </c>
      <c r="GO202">
        <v>3</v>
      </c>
      <c r="GP202">
        <v>2326</v>
      </c>
      <c r="GQ202">
        <v>1</v>
      </c>
      <c r="GR202">
        <v>31</v>
      </c>
      <c r="GS202">
        <v>19951.7</v>
      </c>
      <c r="GT202">
        <v>19951.7</v>
      </c>
      <c r="GU202">
        <v>2.89307</v>
      </c>
      <c r="GV202">
        <v>2.1936</v>
      </c>
      <c r="GW202">
        <v>1.39648</v>
      </c>
      <c r="GX202">
        <v>2.35352</v>
      </c>
      <c r="GY202">
        <v>1.49536</v>
      </c>
      <c r="GZ202">
        <v>2.44019</v>
      </c>
      <c r="HA202">
        <v>35.8244</v>
      </c>
      <c r="HB202">
        <v>15.6818</v>
      </c>
      <c r="HC202">
        <v>18</v>
      </c>
      <c r="HD202">
        <v>534.827</v>
      </c>
      <c r="HE202">
        <v>419.43</v>
      </c>
      <c r="HF202">
        <v>25.001</v>
      </c>
      <c r="HG202">
        <v>28.8604</v>
      </c>
      <c r="HH202">
        <v>30.0006</v>
      </c>
      <c r="HI202">
        <v>28.7853</v>
      </c>
      <c r="HJ202">
        <v>28.7297</v>
      </c>
      <c r="HK202">
        <v>57.8814</v>
      </c>
      <c r="HL202">
        <v>50.7711</v>
      </c>
      <c r="HM202">
        <v>0</v>
      </c>
      <c r="HN202">
        <v>25</v>
      </c>
      <c r="HO202">
        <v>1524.47</v>
      </c>
      <c r="HP202">
        <v>13.2774</v>
      </c>
      <c r="HQ202">
        <v>100.468</v>
      </c>
      <c r="HR202">
        <v>100.46</v>
      </c>
    </row>
    <row r="203" spans="1:226">
      <c r="A203">
        <v>187</v>
      </c>
      <c r="B203">
        <v>1663340043.1</v>
      </c>
      <c r="C203">
        <v>2301.599999904633</v>
      </c>
      <c r="D203" t="s">
        <v>733</v>
      </c>
      <c r="E203" t="s">
        <v>734</v>
      </c>
      <c r="F203">
        <v>5</v>
      </c>
      <c r="G203" t="s">
        <v>552</v>
      </c>
      <c r="H203" t="s">
        <v>354</v>
      </c>
      <c r="I203">
        <v>1663340035.35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1532.429023530165</v>
      </c>
      <c r="AK203">
        <v>1494.955878787878</v>
      </c>
      <c r="AL203">
        <v>3.414835190058578</v>
      </c>
      <c r="AM203">
        <v>64.86548912729531</v>
      </c>
      <c r="AN203">
        <f>(AP203 - AO203 + BO203*1E3/(8.314*(BQ203+273.15)) * AR203/BN203 * AQ203) * BN203/(100*BB203) * 1000/(1000 - AP203)</f>
        <v>0</v>
      </c>
      <c r="AO203">
        <v>13.23556114031806</v>
      </c>
      <c r="AP203">
        <v>19.72891333333333</v>
      </c>
      <c r="AQ203">
        <v>-0.0001717920548506686</v>
      </c>
      <c r="AR203">
        <v>86.97721277102714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1663340035.35</v>
      </c>
      <c r="BH203">
        <v>1441.286071428571</v>
      </c>
      <c r="BI203">
        <v>1495.578571428571</v>
      </c>
      <c r="BJ203">
        <v>19.74503571428571</v>
      </c>
      <c r="BK203">
        <v>13.23071071428572</v>
      </c>
      <c r="BL203">
        <v>1448.122857142857</v>
      </c>
      <c r="BM203">
        <v>19.91075714285715</v>
      </c>
      <c r="BN203">
        <v>500.0595357142857</v>
      </c>
      <c r="BO203">
        <v>90.72296785714285</v>
      </c>
      <c r="BP203">
        <v>0.1000229535714286</v>
      </c>
      <c r="BQ203">
        <v>27.15922142857143</v>
      </c>
      <c r="BR203">
        <v>26.64439642857143</v>
      </c>
      <c r="BS203">
        <v>999.9000000000002</v>
      </c>
      <c r="BT203">
        <v>0</v>
      </c>
      <c r="BU203">
        <v>0</v>
      </c>
      <c r="BV203">
        <v>10002.58535714286</v>
      </c>
      <c r="BW203">
        <v>0</v>
      </c>
      <c r="BX203">
        <v>446.9490357142858</v>
      </c>
      <c r="BY203">
        <v>-54.29344642857143</v>
      </c>
      <c r="BZ203">
        <v>1470.316428571429</v>
      </c>
      <c r="CA203">
        <v>1515.631428571428</v>
      </c>
      <c r="CB203">
        <v>6.514321785714285</v>
      </c>
      <c r="CC203">
        <v>1495.578571428571</v>
      </c>
      <c r="CD203">
        <v>13.23071071428572</v>
      </c>
      <c r="CE203">
        <v>1.791328214285714</v>
      </c>
      <c r="CF203">
        <v>1.200329285714286</v>
      </c>
      <c r="CG203">
        <v>15.71132142857143</v>
      </c>
      <c r="CH203">
        <v>9.605641428571428</v>
      </c>
      <c r="CI203">
        <v>1499.991428571428</v>
      </c>
      <c r="CJ203">
        <v>0.9729998571428571</v>
      </c>
      <c r="CK203">
        <v>0.02700041785714285</v>
      </c>
      <c r="CL203">
        <v>0</v>
      </c>
      <c r="CM203">
        <v>2.364717857142857</v>
      </c>
      <c r="CN203">
        <v>0</v>
      </c>
      <c r="CO203">
        <v>8988.513571428573</v>
      </c>
      <c r="CP203">
        <v>12533.325</v>
      </c>
      <c r="CQ203">
        <v>36.84575</v>
      </c>
      <c r="CR203">
        <v>38.625</v>
      </c>
      <c r="CS203">
        <v>37.37275</v>
      </c>
      <c r="CT203">
        <v>37.82324999999999</v>
      </c>
      <c r="CU203">
        <v>36.43257142857143</v>
      </c>
      <c r="CV203">
        <v>1459.491785714286</v>
      </c>
      <c r="CW203">
        <v>40.50142857142857</v>
      </c>
      <c r="CX203">
        <v>0</v>
      </c>
      <c r="CY203">
        <v>1663340043.2</v>
      </c>
      <c r="CZ203">
        <v>0</v>
      </c>
      <c r="DA203">
        <v>0</v>
      </c>
      <c r="DB203" t="s">
        <v>356</v>
      </c>
      <c r="DC203">
        <v>1662142938.1</v>
      </c>
      <c r="DD203">
        <v>1662142938.1</v>
      </c>
      <c r="DE203">
        <v>0</v>
      </c>
      <c r="DF203">
        <v>0.077</v>
      </c>
      <c r="DG203">
        <v>-0.133</v>
      </c>
      <c r="DH203">
        <v>-3.393</v>
      </c>
      <c r="DI203">
        <v>-0.24</v>
      </c>
      <c r="DJ203">
        <v>419</v>
      </c>
      <c r="DK203">
        <v>24</v>
      </c>
      <c r="DL203">
        <v>0.26</v>
      </c>
      <c r="DM203">
        <v>0.23</v>
      </c>
      <c r="DN203">
        <v>-54.22973658536586</v>
      </c>
      <c r="DO203">
        <v>-1.561128919860676</v>
      </c>
      <c r="DP203">
        <v>0.1814477345376016</v>
      </c>
      <c r="DQ203">
        <v>0</v>
      </c>
      <c r="DR203">
        <v>6.522051707317073</v>
      </c>
      <c r="DS203">
        <v>-0.1737986759582016</v>
      </c>
      <c r="DT203">
        <v>0.01718101545913452</v>
      </c>
      <c r="DU203">
        <v>0</v>
      </c>
      <c r="DV203">
        <v>0</v>
      </c>
      <c r="DW203">
        <v>2</v>
      </c>
      <c r="DX203" t="s">
        <v>363</v>
      </c>
      <c r="DY203">
        <v>2.98022</v>
      </c>
      <c r="DZ203">
        <v>2.71556</v>
      </c>
      <c r="EA203">
        <v>0.219536</v>
      </c>
      <c r="EB203">
        <v>0.221556</v>
      </c>
      <c r="EC203">
        <v>0.093709</v>
      </c>
      <c r="ED203">
        <v>0.0688135</v>
      </c>
      <c r="EE203">
        <v>24647.1</v>
      </c>
      <c r="EF203">
        <v>24702.5</v>
      </c>
      <c r="EG203">
        <v>29367.6</v>
      </c>
      <c r="EH203">
        <v>29360.1</v>
      </c>
      <c r="EI203">
        <v>35290.9</v>
      </c>
      <c r="EJ203">
        <v>36340.4</v>
      </c>
      <c r="EK203">
        <v>41392.7</v>
      </c>
      <c r="EL203">
        <v>41820.7</v>
      </c>
      <c r="EM203">
        <v>1.95012</v>
      </c>
      <c r="EN203">
        <v>1.83983</v>
      </c>
      <c r="EO203">
        <v>0.0125766</v>
      </c>
      <c r="EP203">
        <v>0</v>
      </c>
      <c r="EQ203">
        <v>26.4341</v>
      </c>
      <c r="ER203">
        <v>999.9</v>
      </c>
      <c r="ES203">
        <v>55.4</v>
      </c>
      <c r="ET203">
        <v>31.9</v>
      </c>
      <c r="EU203">
        <v>28.9952</v>
      </c>
      <c r="EV203">
        <v>63.6592</v>
      </c>
      <c r="EW203">
        <v>34.3309</v>
      </c>
      <c r="EX203">
        <v>1</v>
      </c>
      <c r="EY203">
        <v>0.114502</v>
      </c>
      <c r="EZ203">
        <v>1.19905</v>
      </c>
      <c r="FA203">
        <v>20.3854</v>
      </c>
      <c r="FB203">
        <v>5.21714</v>
      </c>
      <c r="FC203">
        <v>12.0099</v>
      </c>
      <c r="FD203">
        <v>4.98855</v>
      </c>
      <c r="FE203">
        <v>3.2883</v>
      </c>
      <c r="FF203">
        <v>9999</v>
      </c>
      <c r="FG203">
        <v>9999</v>
      </c>
      <c r="FH203">
        <v>9999</v>
      </c>
      <c r="FI203">
        <v>234.4</v>
      </c>
      <c r="FJ203">
        <v>1.86723</v>
      </c>
      <c r="FK203">
        <v>1.8663</v>
      </c>
      <c r="FL203">
        <v>1.86569</v>
      </c>
      <c r="FM203">
        <v>1.86569</v>
      </c>
      <c r="FN203">
        <v>1.86752</v>
      </c>
      <c r="FO203">
        <v>1.86998</v>
      </c>
      <c r="FP203">
        <v>1.86861</v>
      </c>
      <c r="FQ203">
        <v>1.87012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-6.91</v>
      </c>
      <c r="GF203">
        <v>-0.1659</v>
      </c>
      <c r="GG203">
        <v>-2.195102806586654</v>
      </c>
      <c r="GH203">
        <v>-0.004122691595359968</v>
      </c>
      <c r="GI203">
        <v>1.072409145259099E-06</v>
      </c>
      <c r="GJ203">
        <v>-3.02996143763856E-10</v>
      </c>
      <c r="GK203">
        <v>-0.2199643628225807</v>
      </c>
      <c r="GL203">
        <v>-0.007501815610006822</v>
      </c>
      <c r="GM203">
        <v>0.0006897476983249637</v>
      </c>
      <c r="GN203">
        <v>-8.847485469147719E-06</v>
      </c>
      <c r="GO203">
        <v>3</v>
      </c>
      <c r="GP203">
        <v>2326</v>
      </c>
      <c r="GQ203">
        <v>1</v>
      </c>
      <c r="GR203">
        <v>31</v>
      </c>
      <c r="GS203">
        <v>19951.8</v>
      </c>
      <c r="GT203">
        <v>19951.8</v>
      </c>
      <c r="GU203">
        <v>2.92236</v>
      </c>
      <c r="GV203">
        <v>2.19849</v>
      </c>
      <c r="GW203">
        <v>1.39648</v>
      </c>
      <c r="GX203">
        <v>2.35352</v>
      </c>
      <c r="GY203">
        <v>1.49536</v>
      </c>
      <c r="GZ203">
        <v>2.43164</v>
      </c>
      <c r="HA203">
        <v>35.8477</v>
      </c>
      <c r="HB203">
        <v>15.6731</v>
      </c>
      <c r="HC203">
        <v>18</v>
      </c>
      <c r="HD203">
        <v>534.575</v>
      </c>
      <c r="HE203">
        <v>419.517</v>
      </c>
      <c r="HF203">
        <v>25</v>
      </c>
      <c r="HG203">
        <v>28.8692</v>
      </c>
      <c r="HH203">
        <v>30.0007</v>
      </c>
      <c r="HI203">
        <v>28.793</v>
      </c>
      <c r="HJ203">
        <v>28.7377</v>
      </c>
      <c r="HK203">
        <v>58.4567</v>
      </c>
      <c r="HL203">
        <v>50.7711</v>
      </c>
      <c r="HM203">
        <v>0</v>
      </c>
      <c r="HN203">
        <v>25</v>
      </c>
      <c r="HO203">
        <v>1537.85</v>
      </c>
      <c r="HP203">
        <v>13.3117</v>
      </c>
      <c r="HQ203">
        <v>100.465</v>
      </c>
      <c r="HR203">
        <v>100.457</v>
      </c>
    </row>
    <row r="204" spans="1:226">
      <c r="A204">
        <v>188</v>
      </c>
      <c r="B204">
        <v>1663340047.6</v>
      </c>
      <c r="C204">
        <v>2306.099999904633</v>
      </c>
      <c r="D204" t="s">
        <v>735</v>
      </c>
      <c r="E204" t="s">
        <v>736</v>
      </c>
      <c r="F204">
        <v>5</v>
      </c>
      <c r="G204" t="s">
        <v>552</v>
      </c>
      <c r="H204" t="s">
        <v>354</v>
      </c>
      <c r="I204">
        <v>1663340039.778571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1547.386177410747</v>
      </c>
      <c r="AK204">
        <v>1510.24296969697</v>
      </c>
      <c r="AL204">
        <v>3.39717223684262</v>
      </c>
      <c r="AM204">
        <v>64.86548912729531</v>
      </c>
      <c r="AN204">
        <f>(AP204 - AO204 + BO204*1E3/(8.314*(BQ204+273.15)) * AR204/BN204 * AQ204) * BN204/(100*BB204) * 1000/(1000 - AP204)</f>
        <v>0</v>
      </c>
      <c r="AO204">
        <v>13.23950285058797</v>
      </c>
      <c r="AP204">
        <v>19.71756545454545</v>
      </c>
      <c r="AQ204">
        <v>-0.0001665499637049015</v>
      </c>
      <c r="AR204">
        <v>86.97721277102714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1663340039.778571</v>
      </c>
      <c r="BH204">
        <v>1456.037142857143</v>
      </c>
      <c r="BI204">
        <v>1510.3825</v>
      </c>
      <c r="BJ204">
        <v>19.73525714285714</v>
      </c>
      <c r="BK204">
        <v>13.23525357142857</v>
      </c>
      <c r="BL204">
        <v>1462.917142857143</v>
      </c>
      <c r="BM204">
        <v>19.901075</v>
      </c>
      <c r="BN204">
        <v>500.0598214285714</v>
      </c>
      <c r="BO204">
        <v>90.72327857142857</v>
      </c>
      <c r="BP204">
        <v>0.100005025</v>
      </c>
      <c r="BQ204">
        <v>27.15625714285714</v>
      </c>
      <c r="BR204">
        <v>26.64481785714286</v>
      </c>
      <c r="BS204">
        <v>999.9000000000002</v>
      </c>
      <c r="BT204">
        <v>0</v>
      </c>
      <c r="BU204">
        <v>0</v>
      </c>
      <c r="BV204">
        <v>9998.920357142857</v>
      </c>
      <c r="BW204">
        <v>0</v>
      </c>
      <c r="BX204">
        <v>448.3062142857143</v>
      </c>
      <c r="BY204">
        <v>-54.34561071428573</v>
      </c>
      <c r="BZ204">
        <v>1485.35</v>
      </c>
      <c r="CA204">
        <v>1530.64</v>
      </c>
      <c r="CB204">
        <v>6.499998571428572</v>
      </c>
      <c r="CC204">
        <v>1510.3825</v>
      </c>
      <c r="CD204">
        <v>13.23525357142857</v>
      </c>
      <c r="CE204">
        <v>1.790447857142857</v>
      </c>
      <c r="CF204">
        <v>1.200745357142857</v>
      </c>
      <c r="CG204">
        <v>15.70362857142857</v>
      </c>
      <c r="CH204">
        <v>9.610802142857143</v>
      </c>
      <c r="CI204">
        <v>1499.976428571429</v>
      </c>
      <c r="CJ204">
        <v>0.9729989999999998</v>
      </c>
      <c r="CK204">
        <v>0.02700116785714286</v>
      </c>
      <c r="CL204">
        <v>0</v>
      </c>
      <c r="CM204">
        <v>2.34495</v>
      </c>
      <c r="CN204">
        <v>0</v>
      </c>
      <c r="CO204">
        <v>8985.866428571428</v>
      </c>
      <c r="CP204">
        <v>12533.19642857143</v>
      </c>
      <c r="CQ204">
        <v>36.84575</v>
      </c>
      <c r="CR204">
        <v>38.625</v>
      </c>
      <c r="CS204">
        <v>37.375</v>
      </c>
      <c r="CT204">
        <v>37.82324999999999</v>
      </c>
      <c r="CU204">
        <v>36.437</v>
      </c>
      <c r="CV204">
        <v>1459.475</v>
      </c>
      <c r="CW204">
        <v>40.50321428571429</v>
      </c>
      <c r="CX204">
        <v>0</v>
      </c>
      <c r="CY204">
        <v>1663340048</v>
      </c>
      <c r="CZ204">
        <v>0</v>
      </c>
      <c r="DA204">
        <v>0</v>
      </c>
      <c r="DB204" t="s">
        <v>356</v>
      </c>
      <c r="DC204">
        <v>1662142938.1</v>
      </c>
      <c r="DD204">
        <v>1662142938.1</v>
      </c>
      <c r="DE204">
        <v>0</v>
      </c>
      <c r="DF204">
        <v>0.077</v>
      </c>
      <c r="DG204">
        <v>-0.133</v>
      </c>
      <c r="DH204">
        <v>-3.393</v>
      </c>
      <c r="DI204">
        <v>-0.24</v>
      </c>
      <c r="DJ204">
        <v>419</v>
      </c>
      <c r="DK204">
        <v>24</v>
      </c>
      <c r="DL204">
        <v>0.26</v>
      </c>
      <c r="DM204">
        <v>0.23</v>
      </c>
      <c r="DN204">
        <v>-54.27873170731707</v>
      </c>
      <c r="DO204">
        <v>-1.234795818815399</v>
      </c>
      <c r="DP204">
        <v>0.1683459872811656</v>
      </c>
      <c r="DQ204">
        <v>0</v>
      </c>
      <c r="DR204">
        <v>6.509952926829267</v>
      </c>
      <c r="DS204">
        <v>-0.1878579094076687</v>
      </c>
      <c r="DT204">
        <v>0.01857097147910068</v>
      </c>
      <c r="DU204">
        <v>0</v>
      </c>
      <c r="DV204">
        <v>0</v>
      </c>
      <c r="DW204">
        <v>2</v>
      </c>
      <c r="DX204" t="s">
        <v>363</v>
      </c>
      <c r="DY204">
        <v>2.98027</v>
      </c>
      <c r="DZ204">
        <v>2.71562</v>
      </c>
      <c r="EA204">
        <v>0.220889</v>
      </c>
      <c r="EB204">
        <v>0.222879</v>
      </c>
      <c r="EC204">
        <v>0.0936664</v>
      </c>
      <c r="ED204">
        <v>0.06883209999999999</v>
      </c>
      <c r="EE204">
        <v>24603.8</v>
      </c>
      <c r="EF204">
        <v>24660.5</v>
      </c>
      <c r="EG204">
        <v>29367</v>
      </c>
      <c r="EH204">
        <v>29360.1</v>
      </c>
      <c r="EI204">
        <v>35291.7</v>
      </c>
      <c r="EJ204">
        <v>36339.6</v>
      </c>
      <c r="EK204">
        <v>41391.7</v>
      </c>
      <c r="EL204">
        <v>41820.6</v>
      </c>
      <c r="EM204">
        <v>1.95047</v>
      </c>
      <c r="EN204">
        <v>1.8399</v>
      </c>
      <c r="EO204">
        <v>0.0130385</v>
      </c>
      <c r="EP204">
        <v>0</v>
      </c>
      <c r="EQ204">
        <v>26.4341</v>
      </c>
      <c r="ER204">
        <v>999.9</v>
      </c>
      <c r="ES204">
        <v>55.4</v>
      </c>
      <c r="ET204">
        <v>31.9</v>
      </c>
      <c r="EU204">
        <v>28.9938</v>
      </c>
      <c r="EV204">
        <v>63.5592</v>
      </c>
      <c r="EW204">
        <v>34.3189</v>
      </c>
      <c r="EX204">
        <v>1</v>
      </c>
      <c r="EY204">
        <v>0.115041</v>
      </c>
      <c r="EZ204">
        <v>1.19748</v>
      </c>
      <c r="FA204">
        <v>20.3855</v>
      </c>
      <c r="FB204">
        <v>5.21729</v>
      </c>
      <c r="FC204">
        <v>12.0099</v>
      </c>
      <c r="FD204">
        <v>4.9885</v>
      </c>
      <c r="FE204">
        <v>3.28825</v>
      </c>
      <c r="FF204">
        <v>9999</v>
      </c>
      <c r="FG204">
        <v>9999</v>
      </c>
      <c r="FH204">
        <v>9999</v>
      </c>
      <c r="FI204">
        <v>234.4</v>
      </c>
      <c r="FJ204">
        <v>1.86722</v>
      </c>
      <c r="FK204">
        <v>1.8663</v>
      </c>
      <c r="FL204">
        <v>1.86569</v>
      </c>
      <c r="FM204">
        <v>1.86569</v>
      </c>
      <c r="FN204">
        <v>1.86752</v>
      </c>
      <c r="FO204">
        <v>1.86998</v>
      </c>
      <c r="FP204">
        <v>1.86861</v>
      </c>
      <c r="FQ204">
        <v>1.87012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-6.96</v>
      </c>
      <c r="GF204">
        <v>-0.166</v>
      </c>
      <c r="GG204">
        <v>-2.195102806586654</v>
      </c>
      <c r="GH204">
        <v>-0.004122691595359968</v>
      </c>
      <c r="GI204">
        <v>1.072409145259099E-06</v>
      </c>
      <c r="GJ204">
        <v>-3.02996143763856E-10</v>
      </c>
      <c r="GK204">
        <v>-0.2199643628225807</v>
      </c>
      <c r="GL204">
        <v>-0.007501815610006822</v>
      </c>
      <c r="GM204">
        <v>0.0006897476983249637</v>
      </c>
      <c r="GN204">
        <v>-8.847485469147719E-06</v>
      </c>
      <c r="GO204">
        <v>3</v>
      </c>
      <c r="GP204">
        <v>2326</v>
      </c>
      <c r="GQ204">
        <v>1</v>
      </c>
      <c r="GR204">
        <v>31</v>
      </c>
      <c r="GS204">
        <v>19951.8</v>
      </c>
      <c r="GT204">
        <v>19951.8</v>
      </c>
      <c r="GU204">
        <v>2.94312</v>
      </c>
      <c r="GV204">
        <v>2.19482</v>
      </c>
      <c r="GW204">
        <v>1.39648</v>
      </c>
      <c r="GX204">
        <v>2.35229</v>
      </c>
      <c r="GY204">
        <v>1.49536</v>
      </c>
      <c r="GZ204">
        <v>2.33765</v>
      </c>
      <c r="HA204">
        <v>35.8477</v>
      </c>
      <c r="HB204">
        <v>15.6643</v>
      </c>
      <c r="HC204">
        <v>18</v>
      </c>
      <c r="HD204">
        <v>534.8630000000001</v>
      </c>
      <c r="HE204">
        <v>419.602</v>
      </c>
      <c r="HF204">
        <v>24.9997</v>
      </c>
      <c r="HG204">
        <v>28.8756</v>
      </c>
      <c r="HH204">
        <v>30.0006</v>
      </c>
      <c r="HI204">
        <v>28.7987</v>
      </c>
      <c r="HJ204">
        <v>28.7435</v>
      </c>
      <c r="HK204">
        <v>58.8872</v>
      </c>
      <c r="HL204">
        <v>50.7711</v>
      </c>
      <c r="HM204">
        <v>0</v>
      </c>
      <c r="HN204">
        <v>25</v>
      </c>
      <c r="HO204">
        <v>1557.89</v>
      </c>
      <c r="HP204">
        <v>13.3437</v>
      </c>
      <c r="HQ204">
        <v>100.462</v>
      </c>
      <c r="HR204">
        <v>100.457</v>
      </c>
    </row>
    <row r="205" spans="1:226">
      <c r="A205">
        <v>189</v>
      </c>
      <c r="B205">
        <v>1663340052.6</v>
      </c>
      <c r="C205">
        <v>2311.099999904633</v>
      </c>
      <c r="D205" t="s">
        <v>737</v>
      </c>
      <c r="E205" t="s">
        <v>738</v>
      </c>
      <c r="F205">
        <v>5</v>
      </c>
      <c r="G205" t="s">
        <v>552</v>
      </c>
      <c r="H205" t="s">
        <v>354</v>
      </c>
      <c r="I205">
        <v>1663340045.081481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1564.560271455083</v>
      </c>
      <c r="AK205">
        <v>1527.404242424243</v>
      </c>
      <c r="AL205">
        <v>3.418826905312423</v>
      </c>
      <c r="AM205">
        <v>64.86548912729531</v>
      </c>
      <c r="AN205">
        <f>(AP205 - AO205 + BO205*1E3/(8.314*(BQ205+273.15)) * AR205/BN205 * AQ205) * BN205/(100*BB205) * 1000/(1000 - AP205)</f>
        <v>0</v>
      </c>
      <c r="AO205">
        <v>13.24568631883244</v>
      </c>
      <c r="AP205">
        <v>19.70750181818181</v>
      </c>
      <c r="AQ205">
        <v>-0.0001259674896280402</v>
      </c>
      <c r="AR205">
        <v>86.97721277102714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1663340045.081481</v>
      </c>
      <c r="BH205">
        <v>1473.771111111111</v>
      </c>
      <c r="BI205">
        <v>1528.187777777778</v>
      </c>
      <c r="BJ205">
        <v>19.72297777777778</v>
      </c>
      <c r="BK205">
        <v>13.24198518518518</v>
      </c>
      <c r="BL205">
        <v>1480.703333333334</v>
      </c>
      <c r="BM205">
        <v>19.88891851851852</v>
      </c>
      <c r="BN205">
        <v>500.035925925926</v>
      </c>
      <c r="BO205">
        <v>90.72327777777777</v>
      </c>
      <c r="BP205">
        <v>0.09993821851851852</v>
      </c>
      <c r="BQ205">
        <v>27.15255925925926</v>
      </c>
      <c r="BR205">
        <v>26.64515185185185</v>
      </c>
      <c r="BS205">
        <v>999.9000000000001</v>
      </c>
      <c r="BT205">
        <v>0</v>
      </c>
      <c r="BU205">
        <v>0</v>
      </c>
      <c r="BV205">
        <v>10001.44518518519</v>
      </c>
      <c r="BW205">
        <v>0</v>
      </c>
      <c r="BX205">
        <v>454.3153333333333</v>
      </c>
      <c r="BY205">
        <v>-54.41638148148148</v>
      </c>
      <c r="BZ205">
        <v>1503.421481481482</v>
      </c>
      <c r="CA205">
        <v>1548.695185185185</v>
      </c>
      <c r="CB205">
        <v>6.480988518518519</v>
      </c>
      <c r="CC205">
        <v>1528.187777777778</v>
      </c>
      <c r="CD205">
        <v>13.24198518518518</v>
      </c>
      <c r="CE205">
        <v>1.789334074074074</v>
      </c>
      <c r="CF205">
        <v>1.201356666666666</v>
      </c>
      <c r="CG205">
        <v>15.69391851851852</v>
      </c>
      <c r="CH205">
        <v>9.618374444444445</v>
      </c>
      <c r="CI205">
        <v>1499.947777777778</v>
      </c>
      <c r="CJ205">
        <v>0.9730007777777777</v>
      </c>
      <c r="CK205">
        <v>0.02699943333333334</v>
      </c>
      <c r="CL205">
        <v>0</v>
      </c>
      <c r="CM205">
        <v>2.335988888888889</v>
      </c>
      <c r="CN205">
        <v>0</v>
      </c>
      <c r="CO205">
        <v>8986.627777777778</v>
      </c>
      <c r="CP205">
        <v>12532.95925925926</v>
      </c>
      <c r="CQ205">
        <v>36.854</v>
      </c>
      <c r="CR205">
        <v>38.625</v>
      </c>
      <c r="CS205">
        <v>37.375</v>
      </c>
      <c r="CT205">
        <v>37.81433333333333</v>
      </c>
      <c r="CU205">
        <v>36.437</v>
      </c>
      <c r="CV205">
        <v>1459.450370370371</v>
      </c>
      <c r="CW205">
        <v>40.49925925925926</v>
      </c>
      <c r="CX205">
        <v>0</v>
      </c>
      <c r="CY205">
        <v>1663340052.8</v>
      </c>
      <c r="CZ205">
        <v>0</v>
      </c>
      <c r="DA205">
        <v>0</v>
      </c>
      <c r="DB205" t="s">
        <v>356</v>
      </c>
      <c r="DC205">
        <v>1662142938.1</v>
      </c>
      <c r="DD205">
        <v>1662142938.1</v>
      </c>
      <c r="DE205">
        <v>0</v>
      </c>
      <c r="DF205">
        <v>0.077</v>
      </c>
      <c r="DG205">
        <v>-0.133</v>
      </c>
      <c r="DH205">
        <v>-3.393</v>
      </c>
      <c r="DI205">
        <v>-0.24</v>
      </c>
      <c r="DJ205">
        <v>419</v>
      </c>
      <c r="DK205">
        <v>24</v>
      </c>
      <c r="DL205">
        <v>0.26</v>
      </c>
      <c r="DM205">
        <v>0.23</v>
      </c>
      <c r="DN205">
        <v>-54.34435853658537</v>
      </c>
      <c r="DO205">
        <v>-0.7377951219511716</v>
      </c>
      <c r="DP205">
        <v>0.1473275510730274</v>
      </c>
      <c r="DQ205">
        <v>0</v>
      </c>
      <c r="DR205">
        <v>6.493147073170731</v>
      </c>
      <c r="DS205">
        <v>-0.2095358885017242</v>
      </c>
      <c r="DT205">
        <v>0.02074443719073855</v>
      </c>
      <c r="DU205">
        <v>0</v>
      </c>
      <c r="DV205">
        <v>0</v>
      </c>
      <c r="DW205">
        <v>2</v>
      </c>
      <c r="DX205" t="s">
        <v>363</v>
      </c>
      <c r="DY205">
        <v>2.98035</v>
      </c>
      <c r="DZ205">
        <v>2.71576</v>
      </c>
      <c r="EA205">
        <v>0.222389</v>
      </c>
      <c r="EB205">
        <v>0.224331</v>
      </c>
      <c r="EC205">
        <v>0.0936347</v>
      </c>
      <c r="ED205">
        <v>0.0689254</v>
      </c>
      <c r="EE205">
        <v>24556.2</v>
      </c>
      <c r="EF205">
        <v>24614</v>
      </c>
      <c r="EG205">
        <v>29366.7</v>
      </c>
      <c r="EH205">
        <v>29359.8</v>
      </c>
      <c r="EI205">
        <v>35293.1</v>
      </c>
      <c r="EJ205">
        <v>36335.5</v>
      </c>
      <c r="EK205">
        <v>41391.8</v>
      </c>
      <c r="EL205">
        <v>41820.1</v>
      </c>
      <c r="EM205">
        <v>1.95028</v>
      </c>
      <c r="EN205">
        <v>1.83967</v>
      </c>
      <c r="EO205">
        <v>0.0132769</v>
      </c>
      <c r="EP205">
        <v>0</v>
      </c>
      <c r="EQ205">
        <v>26.4341</v>
      </c>
      <c r="ER205">
        <v>999.9</v>
      </c>
      <c r="ES205">
        <v>55.4</v>
      </c>
      <c r="ET205">
        <v>31.9</v>
      </c>
      <c r="EU205">
        <v>28.9936</v>
      </c>
      <c r="EV205">
        <v>63.3592</v>
      </c>
      <c r="EW205">
        <v>34.1947</v>
      </c>
      <c r="EX205">
        <v>1</v>
      </c>
      <c r="EY205">
        <v>0.115683</v>
      </c>
      <c r="EZ205">
        <v>1.1964</v>
      </c>
      <c r="FA205">
        <v>20.3856</v>
      </c>
      <c r="FB205">
        <v>5.21684</v>
      </c>
      <c r="FC205">
        <v>12.0099</v>
      </c>
      <c r="FD205">
        <v>4.9886</v>
      </c>
      <c r="FE205">
        <v>3.2883</v>
      </c>
      <c r="FF205">
        <v>9999</v>
      </c>
      <c r="FG205">
        <v>9999</v>
      </c>
      <c r="FH205">
        <v>9999</v>
      </c>
      <c r="FI205">
        <v>234.4</v>
      </c>
      <c r="FJ205">
        <v>1.86722</v>
      </c>
      <c r="FK205">
        <v>1.86631</v>
      </c>
      <c r="FL205">
        <v>1.86569</v>
      </c>
      <c r="FM205">
        <v>1.86569</v>
      </c>
      <c r="FN205">
        <v>1.86752</v>
      </c>
      <c r="FO205">
        <v>1.86999</v>
      </c>
      <c r="FP205">
        <v>1.86861</v>
      </c>
      <c r="FQ205">
        <v>1.87012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-7.01</v>
      </c>
      <c r="GF205">
        <v>-0.166</v>
      </c>
      <c r="GG205">
        <v>-2.195102806586654</v>
      </c>
      <c r="GH205">
        <v>-0.004122691595359968</v>
      </c>
      <c r="GI205">
        <v>1.072409145259099E-06</v>
      </c>
      <c r="GJ205">
        <v>-3.02996143763856E-10</v>
      </c>
      <c r="GK205">
        <v>-0.2199643628225807</v>
      </c>
      <c r="GL205">
        <v>-0.007501815610006822</v>
      </c>
      <c r="GM205">
        <v>0.0006897476983249637</v>
      </c>
      <c r="GN205">
        <v>-8.847485469147719E-06</v>
      </c>
      <c r="GO205">
        <v>3</v>
      </c>
      <c r="GP205">
        <v>2326</v>
      </c>
      <c r="GQ205">
        <v>1</v>
      </c>
      <c r="GR205">
        <v>31</v>
      </c>
      <c r="GS205">
        <v>19951.9</v>
      </c>
      <c r="GT205">
        <v>19951.9</v>
      </c>
      <c r="GU205">
        <v>2.96997</v>
      </c>
      <c r="GV205">
        <v>2.19482</v>
      </c>
      <c r="GW205">
        <v>1.39648</v>
      </c>
      <c r="GX205">
        <v>2.35352</v>
      </c>
      <c r="GY205">
        <v>1.49536</v>
      </c>
      <c r="GZ205">
        <v>2.3584</v>
      </c>
      <c r="HA205">
        <v>35.8477</v>
      </c>
      <c r="HB205">
        <v>15.6643</v>
      </c>
      <c r="HC205">
        <v>18</v>
      </c>
      <c r="HD205">
        <v>534.79</v>
      </c>
      <c r="HE205">
        <v>419.514</v>
      </c>
      <c r="HF205">
        <v>24.9997</v>
      </c>
      <c r="HG205">
        <v>28.8828</v>
      </c>
      <c r="HH205">
        <v>30.0007</v>
      </c>
      <c r="HI205">
        <v>28.8059</v>
      </c>
      <c r="HJ205">
        <v>28.7499</v>
      </c>
      <c r="HK205">
        <v>59.4311</v>
      </c>
      <c r="HL205">
        <v>50.4764</v>
      </c>
      <c r="HM205">
        <v>0</v>
      </c>
      <c r="HN205">
        <v>25</v>
      </c>
      <c r="HO205">
        <v>1571.25</v>
      </c>
      <c r="HP205">
        <v>13.377</v>
      </c>
      <c r="HQ205">
        <v>100.462</v>
      </c>
      <c r="HR205">
        <v>100.456</v>
      </c>
    </row>
    <row r="206" spans="1:226">
      <c r="A206">
        <v>190</v>
      </c>
      <c r="B206">
        <v>1663340057.6</v>
      </c>
      <c r="C206">
        <v>2316.099999904633</v>
      </c>
      <c r="D206" t="s">
        <v>739</v>
      </c>
      <c r="E206" t="s">
        <v>740</v>
      </c>
      <c r="F206">
        <v>5</v>
      </c>
      <c r="G206" t="s">
        <v>552</v>
      </c>
      <c r="H206" t="s">
        <v>354</v>
      </c>
      <c r="I206">
        <v>1663340049.796428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1581.59001040332</v>
      </c>
      <c r="AK206">
        <v>1544.344424242424</v>
      </c>
      <c r="AL206">
        <v>3.406498715170994</v>
      </c>
      <c r="AM206">
        <v>64.86548912729531</v>
      </c>
      <c r="AN206">
        <f>(AP206 - AO206 + BO206*1E3/(8.314*(BQ206+273.15)) * AR206/BN206 * AQ206) * BN206/(100*BB206) * 1000/(1000 - AP206)</f>
        <v>0</v>
      </c>
      <c r="AO206">
        <v>13.29749160428474</v>
      </c>
      <c r="AP206">
        <v>19.71290666666667</v>
      </c>
      <c r="AQ206">
        <v>1.908429209343817E-05</v>
      </c>
      <c r="AR206">
        <v>86.97721277102714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1663340049.796428</v>
      </c>
      <c r="BH206">
        <v>1489.528214285714</v>
      </c>
      <c r="BI206">
        <v>1543.935714285715</v>
      </c>
      <c r="BJ206">
        <v>19.71438928571428</v>
      </c>
      <c r="BK206">
        <v>13.26308571428571</v>
      </c>
      <c r="BL206">
        <v>1496.5075</v>
      </c>
      <c r="BM206">
        <v>19.88040714285714</v>
      </c>
      <c r="BN206">
        <v>500.0553928571429</v>
      </c>
      <c r="BO206">
        <v>90.72340714285714</v>
      </c>
      <c r="BP206">
        <v>0.09996677499999999</v>
      </c>
      <c r="BQ206">
        <v>27.15236785714286</v>
      </c>
      <c r="BR206">
        <v>26.64748214285714</v>
      </c>
      <c r="BS206">
        <v>999.9000000000002</v>
      </c>
      <c r="BT206">
        <v>0</v>
      </c>
      <c r="BU206">
        <v>0</v>
      </c>
      <c r="BV206">
        <v>10006.43857142857</v>
      </c>
      <c r="BW206">
        <v>0</v>
      </c>
      <c r="BX206">
        <v>457.5757857142858</v>
      </c>
      <c r="BY206">
        <v>-54.40673214285714</v>
      </c>
      <c r="BZ206">
        <v>1519.482857142857</v>
      </c>
      <c r="CA206">
        <v>1564.6875</v>
      </c>
      <c r="CB206">
        <v>6.45130357142857</v>
      </c>
      <c r="CC206">
        <v>1543.935714285715</v>
      </c>
      <c r="CD206">
        <v>13.26308571428571</v>
      </c>
      <c r="CE206">
        <v>1.7885575</v>
      </c>
      <c r="CF206">
        <v>1.203273214285714</v>
      </c>
      <c r="CG206">
        <v>15.68713928571428</v>
      </c>
      <c r="CH206">
        <v>9.642072857142859</v>
      </c>
      <c r="CI206">
        <v>1499.949285714285</v>
      </c>
      <c r="CJ206">
        <v>0.9729995714285714</v>
      </c>
      <c r="CK206">
        <v>0.02700060714285715</v>
      </c>
      <c r="CL206">
        <v>0</v>
      </c>
      <c r="CM206">
        <v>2.362889285714286</v>
      </c>
      <c r="CN206">
        <v>0</v>
      </c>
      <c r="CO206">
        <v>8991.194999999998</v>
      </c>
      <c r="CP206">
        <v>12532.95714285715</v>
      </c>
      <c r="CQ206">
        <v>36.8615</v>
      </c>
      <c r="CR206">
        <v>38.625</v>
      </c>
      <c r="CS206">
        <v>37.375</v>
      </c>
      <c r="CT206">
        <v>37.812</v>
      </c>
      <c r="CU206">
        <v>36.437</v>
      </c>
      <c r="CV206">
        <v>1459.450357142857</v>
      </c>
      <c r="CW206">
        <v>40.49928571428571</v>
      </c>
      <c r="CX206">
        <v>0</v>
      </c>
      <c r="CY206">
        <v>1663340057.6</v>
      </c>
      <c r="CZ206">
        <v>0</v>
      </c>
      <c r="DA206">
        <v>0</v>
      </c>
      <c r="DB206" t="s">
        <v>356</v>
      </c>
      <c r="DC206">
        <v>1662142938.1</v>
      </c>
      <c r="DD206">
        <v>1662142938.1</v>
      </c>
      <c r="DE206">
        <v>0</v>
      </c>
      <c r="DF206">
        <v>0.077</v>
      </c>
      <c r="DG206">
        <v>-0.133</v>
      </c>
      <c r="DH206">
        <v>-3.393</v>
      </c>
      <c r="DI206">
        <v>-0.24</v>
      </c>
      <c r="DJ206">
        <v>419</v>
      </c>
      <c r="DK206">
        <v>24</v>
      </c>
      <c r="DL206">
        <v>0.26</v>
      </c>
      <c r="DM206">
        <v>0.23</v>
      </c>
      <c r="DN206">
        <v>-54.43073999999999</v>
      </c>
      <c r="DO206">
        <v>0.03740938086315904</v>
      </c>
      <c r="DP206">
        <v>0.08875001633802675</v>
      </c>
      <c r="DQ206">
        <v>1</v>
      </c>
      <c r="DR206">
        <v>6.46386175</v>
      </c>
      <c r="DS206">
        <v>-0.3534487429643652</v>
      </c>
      <c r="DT206">
        <v>0.03548812793650143</v>
      </c>
      <c r="DU206">
        <v>0</v>
      </c>
      <c r="DV206">
        <v>1</v>
      </c>
      <c r="DW206">
        <v>2</v>
      </c>
      <c r="DX206" t="s">
        <v>357</v>
      </c>
      <c r="DY206">
        <v>2.98021</v>
      </c>
      <c r="DZ206">
        <v>2.71568</v>
      </c>
      <c r="EA206">
        <v>0.223874</v>
      </c>
      <c r="EB206">
        <v>0.22578</v>
      </c>
      <c r="EC206">
        <v>0.0936622</v>
      </c>
      <c r="ED206">
        <v>0.0691233</v>
      </c>
      <c r="EE206">
        <v>24509</v>
      </c>
      <c r="EF206">
        <v>24567.3</v>
      </c>
      <c r="EG206">
        <v>29366.5</v>
      </c>
      <c r="EH206">
        <v>29359</v>
      </c>
      <c r="EI206">
        <v>35291.2</v>
      </c>
      <c r="EJ206">
        <v>36326.7</v>
      </c>
      <c r="EK206">
        <v>41390.8</v>
      </c>
      <c r="EL206">
        <v>41818.8</v>
      </c>
      <c r="EM206">
        <v>1.95018</v>
      </c>
      <c r="EN206">
        <v>1.83972</v>
      </c>
      <c r="EO206">
        <v>0.0131205</v>
      </c>
      <c r="EP206">
        <v>0</v>
      </c>
      <c r="EQ206">
        <v>26.4356</v>
      </c>
      <c r="ER206">
        <v>999.9</v>
      </c>
      <c r="ES206">
        <v>55.4</v>
      </c>
      <c r="ET206">
        <v>31.9</v>
      </c>
      <c r="EU206">
        <v>28.9959</v>
      </c>
      <c r="EV206">
        <v>63.3992</v>
      </c>
      <c r="EW206">
        <v>34.2428</v>
      </c>
      <c r="EX206">
        <v>1</v>
      </c>
      <c r="EY206">
        <v>0.116331</v>
      </c>
      <c r="EZ206">
        <v>1.19781</v>
      </c>
      <c r="FA206">
        <v>20.3856</v>
      </c>
      <c r="FB206">
        <v>5.21699</v>
      </c>
      <c r="FC206">
        <v>12.0099</v>
      </c>
      <c r="FD206">
        <v>4.98865</v>
      </c>
      <c r="FE206">
        <v>3.28825</v>
      </c>
      <c r="FF206">
        <v>9999</v>
      </c>
      <c r="FG206">
        <v>9999</v>
      </c>
      <c r="FH206">
        <v>9999</v>
      </c>
      <c r="FI206">
        <v>234.4</v>
      </c>
      <c r="FJ206">
        <v>1.86722</v>
      </c>
      <c r="FK206">
        <v>1.8663</v>
      </c>
      <c r="FL206">
        <v>1.86569</v>
      </c>
      <c r="FM206">
        <v>1.86569</v>
      </c>
      <c r="FN206">
        <v>1.86752</v>
      </c>
      <c r="FO206">
        <v>1.86998</v>
      </c>
      <c r="FP206">
        <v>1.86862</v>
      </c>
      <c r="FQ206">
        <v>1.87012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-7.06</v>
      </c>
      <c r="GF206">
        <v>-0.166</v>
      </c>
      <c r="GG206">
        <v>-2.195102806586654</v>
      </c>
      <c r="GH206">
        <v>-0.004122691595359968</v>
      </c>
      <c r="GI206">
        <v>1.072409145259099E-06</v>
      </c>
      <c r="GJ206">
        <v>-3.02996143763856E-10</v>
      </c>
      <c r="GK206">
        <v>-0.2199643628225807</v>
      </c>
      <c r="GL206">
        <v>-0.007501815610006822</v>
      </c>
      <c r="GM206">
        <v>0.0006897476983249637</v>
      </c>
      <c r="GN206">
        <v>-8.847485469147719E-06</v>
      </c>
      <c r="GO206">
        <v>3</v>
      </c>
      <c r="GP206">
        <v>2326</v>
      </c>
      <c r="GQ206">
        <v>1</v>
      </c>
      <c r="GR206">
        <v>31</v>
      </c>
      <c r="GS206">
        <v>19952</v>
      </c>
      <c r="GT206">
        <v>19952</v>
      </c>
      <c r="GU206">
        <v>2.99316</v>
      </c>
      <c r="GV206">
        <v>2.19849</v>
      </c>
      <c r="GW206">
        <v>1.39648</v>
      </c>
      <c r="GX206">
        <v>2.35229</v>
      </c>
      <c r="GY206">
        <v>1.49536</v>
      </c>
      <c r="GZ206">
        <v>2.39258</v>
      </c>
      <c r="HA206">
        <v>35.8477</v>
      </c>
      <c r="HB206">
        <v>15.6731</v>
      </c>
      <c r="HC206">
        <v>18</v>
      </c>
      <c r="HD206">
        <v>534.7809999999999</v>
      </c>
      <c r="HE206">
        <v>419.595</v>
      </c>
      <c r="HF206">
        <v>25.0001</v>
      </c>
      <c r="HG206">
        <v>28.8896</v>
      </c>
      <c r="HH206">
        <v>30.0007</v>
      </c>
      <c r="HI206">
        <v>28.8125</v>
      </c>
      <c r="HJ206">
        <v>28.7572</v>
      </c>
      <c r="HK206">
        <v>59.8929</v>
      </c>
      <c r="HL206">
        <v>50.4764</v>
      </c>
      <c r="HM206">
        <v>0</v>
      </c>
      <c r="HN206">
        <v>25</v>
      </c>
      <c r="HO206">
        <v>1584.6</v>
      </c>
      <c r="HP206">
        <v>13.4</v>
      </c>
      <c r="HQ206">
        <v>100.46</v>
      </c>
      <c r="HR206">
        <v>100.453</v>
      </c>
    </row>
    <row r="207" spans="1:226">
      <c r="A207">
        <v>191</v>
      </c>
      <c r="B207">
        <v>1663340829.1</v>
      </c>
      <c r="C207">
        <v>3087.599999904633</v>
      </c>
      <c r="D207" t="s">
        <v>741</v>
      </c>
      <c r="E207" t="s">
        <v>742</v>
      </c>
      <c r="F207">
        <v>5</v>
      </c>
      <c r="G207" t="s">
        <v>743</v>
      </c>
      <c r="H207" t="s">
        <v>354</v>
      </c>
      <c r="I207">
        <v>1663340821.349999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427.8052938877291</v>
      </c>
      <c r="AK207">
        <v>416.9986909090908</v>
      </c>
      <c r="AL207">
        <v>-7.359485137522097E-05</v>
      </c>
      <c r="AM207">
        <v>64.88330750555201</v>
      </c>
      <c r="AN207">
        <f>(AP207 - AO207 + BO207*1E3/(8.314*(BQ207+273.15)) * AR207/BN207 * AQ207) * BN207/(100*BB207) * 1000/(1000 - AP207)</f>
        <v>0</v>
      </c>
      <c r="AO207">
        <v>18.20784777212316</v>
      </c>
      <c r="AP207">
        <v>20.31325030303031</v>
      </c>
      <c r="AQ207">
        <v>-3.988928755778218E-06</v>
      </c>
      <c r="AR207">
        <v>86.11561715635831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1663340821.349999</v>
      </c>
      <c r="BH207">
        <v>408.5422333333334</v>
      </c>
      <c r="BI207">
        <v>420.0068666666666</v>
      </c>
      <c r="BJ207">
        <v>20.31383666666667</v>
      </c>
      <c r="BK207">
        <v>18.21128</v>
      </c>
      <c r="BL207">
        <v>412.2758666666666</v>
      </c>
      <c r="BM207">
        <v>20.47418333333333</v>
      </c>
      <c r="BN207">
        <v>500.0732666666667</v>
      </c>
      <c r="BO207">
        <v>90.74156333333333</v>
      </c>
      <c r="BP207">
        <v>0.1000502533333333</v>
      </c>
      <c r="BQ207">
        <v>27.55674666666667</v>
      </c>
      <c r="BR207">
        <v>27.56617333333333</v>
      </c>
      <c r="BS207">
        <v>999.9000000000002</v>
      </c>
      <c r="BT207">
        <v>0</v>
      </c>
      <c r="BU207">
        <v>0</v>
      </c>
      <c r="BV207">
        <v>10000.792</v>
      </c>
      <c r="BW207">
        <v>0</v>
      </c>
      <c r="BX207">
        <v>396.3237333333335</v>
      </c>
      <c r="BY207">
        <v>-11.46465666666667</v>
      </c>
      <c r="BZ207">
        <v>417.0132666666667</v>
      </c>
      <c r="CA207">
        <v>427.7975333333333</v>
      </c>
      <c r="CB207">
        <v>2.102548</v>
      </c>
      <c r="CC207">
        <v>420.0068666666666</v>
      </c>
      <c r="CD207">
        <v>18.21128</v>
      </c>
      <c r="CE207">
        <v>1.843309333333333</v>
      </c>
      <c r="CF207">
        <v>1.652520333333333</v>
      </c>
      <c r="CG207">
        <v>16.15896666666667</v>
      </c>
      <c r="CH207">
        <v>14.45747666666667</v>
      </c>
      <c r="CI207">
        <v>1499.971666666667</v>
      </c>
      <c r="CJ207">
        <v>0.9729963333333334</v>
      </c>
      <c r="CK207">
        <v>0.02700356</v>
      </c>
      <c r="CL207">
        <v>0</v>
      </c>
      <c r="CM207">
        <v>2.30809</v>
      </c>
      <c r="CN207">
        <v>0</v>
      </c>
      <c r="CO207">
        <v>11672.63666666666</v>
      </c>
      <c r="CP207">
        <v>12533.12666666667</v>
      </c>
      <c r="CQ207">
        <v>37.16426666666666</v>
      </c>
      <c r="CR207">
        <v>38.9769</v>
      </c>
      <c r="CS207">
        <v>37.68699999999999</v>
      </c>
      <c r="CT207">
        <v>38.17873333333332</v>
      </c>
      <c r="CU207">
        <v>36.72479999999999</v>
      </c>
      <c r="CV207">
        <v>1459.468333333333</v>
      </c>
      <c r="CW207">
        <v>40.502</v>
      </c>
      <c r="CX207">
        <v>0</v>
      </c>
      <c r="CY207">
        <v>1663340829.2</v>
      </c>
      <c r="CZ207">
        <v>0</v>
      </c>
      <c r="DA207">
        <v>0</v>
      </c>
      <c r="DB207" t="s">
        <v>356</v>
      </c>
      <c r="DC207">
        <v>1662142938.1</v>
      </c>
      <c r="DD207">
        <v>1662142938.1</v>
      </c>
      <c r="DE207">
        <v>0</v>
      </c>
      <c r="DF207">
        <v>0.077</v>
      </c>
      <c r="DG207">
        <v>-0.133</v>
      </c>
      <c r="DH207">
        <v>-3.393</v>
      </c>
      <c r="DI207">
        <v>-0.24</v>
      </c>
      <c r="DJ207">
        <v>419</v>
      </c>
      <c r="DK207">
        <v>24</v>
      </c>
      <c r="DL207">
        <v>0.26</v>
      </c>
      <c r="DM207">
        <v>0.23</v>
      </c>
      <c r="DN207">
        <v>-11.46640487804878</v>
      </c>
      <c r="DO207">
        <v>-0.1151665505226692</v>
      </c>
      <c r="DP207">
        <v>0.04171234215912305</v>
      </c>
      <c r="DQ207">
        <v>0</v>
      </c>
      <c r="DR207">
        <v>2.100362682926829</v>
      </c>
      <c r="DS207">
        <v>0.04314209059233839</v>
      </c>
      <c r="DT207">
        <v>0.004409588236066916</v>
      </c>
      <c r="DU207">
        <v>1</v>
      </c>
      <c r="DV207">
        <v>1</v>
      </c>
      <c r="DW207">
        <v>2</v>
      </c>
      <c r="DX207" t="s">
        <v>357</v>
      </c>
      <c r="DY207">
        <v>2.97954</v>
      </c>
      <c r="DZ207">
        <v>2.71537</v>
      </c>
      <c r="EA207">
        <v>0.0927198</v>
      </c>
      <c r="EB207">
        <v>0.0931491</v>
      </c>
      <c r="EC207">
        <v>0.0955336</v>
      </c>
      <c r="ED207">
        <v>0.08656759999999999</v>
      </c>
      <c r="EE207">
        <v>28627</v>
      </c>
      <c r="EF207">
        <v>28752</v>
      </c>
      <c r="EG207">
        <v>29343.1</v>
      </c>
      <c r="EH207">
        <v>29334.2</v>
      </c>
      <c r="EI207">
        <v>35187.8</v>
      </c>
      <c r="EJ207">
        <v>35608.4</v>
      </c>
      <c r="EK207">
        <v>41357.4</v>
      </c>
      <c r="EL207">
        <v>41784.8</v>
      </c>
      <c r="EM207">
        <v>1.94105</v>
      </c>
      <c r="EN207">
        <v>1.83735</v>
      </c>
      <c r="EO207">
        <v>0.0560321</v>
      </c>
      <c r="EP207">
        <v>0</v>
      </c>
      <c r="EQ207">
        <v>26.6601</v>
      </c>
      <c r="ER207">
        <v>999.9</v>
      </c>
      <c r="ES207">
        <v>53.4</v>
      </c>
      <c r="ET207">
        <v>32.2</v>
      </c>
      <c r="EU207">
        <v>28.4208</v>
      </c>
      <c r="EV207">
        <v>63.4794</v>
      </c>
      <c r="EW207">
        <v>33.8942</v>
      </c>
      <c r="EX207">
        <v>1</v>
      </c>
      <c r="EY207">
        <v>0.155752</v>
      </c>
      <c r="EZ207">
        <v>1.40169</v>
      </c>
      <c r="FA207">
        <v>20.385</v>
      </c>
      <c r="FB207">
        <v>5.22148</v>
      </c>
      <c r="FC207">
        <v>12.0099</v>
      </c>
      <c r="FD207">
        <v>4.9899</v>
      </c>
      <c r="FE207">
        <v>3.2891</v>
      </c>
      <c r="FF207">
        <v>9999</v>
      </c>
      <c r="FG207">
        <v>9999</v>
      </c>
      <c r="FH207">
        <v>9999</v>
      </c>
      <c r="FI207">
        <v>234.6</v>
      </c>
      <c r="FJ207">
        <v>1.86724</v>
      </c>
      <c r="FK207">
        <v>1.86634</v>
      </c>
      <c r="FL207">
        <v>1.86571</v>
      </c>
      <c r="FM207">
        <v>1.86569</v>
      </c>
      <c r="FN207">
        <v>1.86752</v>
      </c>
      <c r="FO207">
        <v>1.86997</v>
      </c>
      <c r="FP207">
        <v>1.86862</v>
      </c>
      <c r="FQ207">
        <v>1.87012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-3.733</v>
      </c>
      <c r="GF207">
        <v>-0.1603</v>
      </c>
      <c r="GG207">
        <v>-2.195102806586654</v>
      </c>
      <c r="GH207">
        <v>-0.004122691595359968</v>
      </c>
      <c r="GI207">
        <v>1.072409145259099E-06</v>
      </c>
      <c r="GJ207">
        <v>-3.02996143763856E-10</v>
      </c>
      <c r="GK207">
        <v>-0.2199643628225807</v>
      </c>
      <c r="GL207">
        <v>-0.007501815610006822</v>
      </c>
      <c r="GM207">
        <v>0.0006897476983249637</v>
      </c>
      <c r="GN207">
        <v>-8.847485469147719E-06</v>
      </c>
      <c r="GO207">
        <v>3</v>
      </c>
      <c r="GP207">
        <v>2326</v>
      </c>
      <c r="GQ207">
        <v>1</v>
      </c>
      <c r="GR207">
        <v>31</v>
      </c>
      <c r="GS207">
        <v>19964.8</v>
      </c>
      <c r="GT207">
        <v>19964.8</v>
      </c>
      <c r="GU207">
        <v>1.04614</v>
      </c>
      <c r="GV207">
        <v>2.2229</v>
      </c>
      <c r="GW207">
        <v>1.39648</v>
      </c>
      <c r="GX207">
        <v>2.35352</v>
      </c>
      <c r="GY207">
        <v>1.49536</v>
      </c>
      <c r="GZ207">
        <v>2.39502</v>
      </c>
      <c r="HA207">
        <v>36.0816</v>
      </c>
      <c r="HB207">
        <v>15.533</v>
      </c>
      <c r="HC207">
        <v>18</v>
      </c>
      <c r="HD207">
        <v>533.481</v>
      </c>
      <c r="HE207">
        <v>422.127</v>
      </c>
      <c r="HF207">
        <v>25.0016</v>
      </c>
      <c r="HG207">
        <v>29.4143</v>
      </c>
      <c r="HH207">
        <v>30.0005</v>
      </c>
      <c r="HI207">
        <v>29.367</v>
      </c>
      <c r="HJ207">
        <v>29.3157</v>
      </c>
      <c r="HK207">
        <v>20.9396</v>
      </c>
      <c r="HL207">
        <v>36.3799</v>
      </c>
      <c r="HM207">
        <v>0</v>
      </c>
      <c r="HN207">
        <v>25</v>
      </c>
      <c r="HO207">
        <v>413.332</v>
      </c>
      <c r="HP207">
        <v>18.1924</v>
      </c>
      <c r="HQ207">
        <v>100.38</v>
      </c>
      <c r="HR207">
        <v>100.37</v>
      </c>
    </row>
    <row r="208" spans="1:226">
      <c r="A208">
        <v>192</v>
      </c>
      <c r="B208">
        <v>1663340834.1</v>
      </c>
      <c r="C208">
        <v>3092.599999904633</v>
      </c>
      <c r="D208" t="s">
        <v>744</v>
      </c>
      <c r="E208" t="s">
        <v>745</v>
      </c>
      <c r="F208">
        <v>5</v>
      </c>
      <c r="G208" t="s">
        <v>743</v>
      </c>
      <c r="H208" t="s">
        <v>354</v>
      </c>
      <c r="I208">
        <v>1663340826.255172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427.7060005972527</v>
      </c>
      <c r="AK208">
        <v>416.9851212121212</v>
      </c>
      <c r="AL208">
        <v>-0.0002540350404898387</v>
      </c>
      <c r="AM208">
        <v>64.88330750555201</v>
      </c>
      <c r="AN208">
        <f>(AP208 - AO208 + BO208*1E3/(8.314*(BQ208+273.15)) * AR208/BN208 * AQ208) * BN208/(100*BB208) * 1000/(1000 - AP208)</f>
        <v>0</v>
      </c>
      <c r="AO208">
        <v>18.20443305102825</v>
      </c>
      <c r="AP208">
        <v>20.31435212121212</v>
      </c>
      <c r="AQ208">
        <v>-6.167038537617133E-06</v>
      </c>
      <c r="AR208">
        <v>86.11561715635831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1663340826.255172</v>
      </c>
      <c r="BH208">
        <v>408.5411034482759</v>
      </c>
      <c r="BI208">
        <v>419.848551724138</v>
      </c>
      <c r="BJ208">
        <v>20.31341379310345</v>
      </c>
      <c r="BK208">
        <v>18.20764137931035</v>
      </c>
      <c r="BL208">
        <v>412.2746896551725</v>
      </c>
      <c r="BM208">
        <v>20.47377241379311</v>
      </c>
      <c r="BN208">
        <v>500.0417931034483</v>
      </c>
      <c r="BO208">
        <v>90.7417448275862</v>
      </c>
      <c r="BP208">
        <v>0.09994997931034484</v>
      </c>
      <c r="BQ208">
        <v>27.56632413793103</v>
      </c>
      <c r="BR208">
        <v>27.57431034482759</v>
      </c>
      <c r="BS208">
        <v>999.9000000000002</v>
      </c>
      <c r="BT208">
        <v>0</v>
      </c>
      <c r="BU208">
        <v>0</v>
      </c>
      <c r="BV208">
        <v>9994.051034482758</v>
      </c>
      <c r="BW208">
        <v>0</v>
      </c>
      <c r="BX208">
        <v>395.1886896551724</v>
      </c>
      <c r="BY208">
        <v>-11.30756275862069</v>
      </c>
      <c r="BZ208">
        <v>417.0118965517241</v>
      </c>
      <c r="CA208">
        <v>427.6347931034482</v>
      </c>
      <c r="CB208">
        <v>2.105766896551724</v>
      </c>
      <c r="CC208">
        <v>419.848551724138</v>
      </c>
      <c r="CD208">
        <v>18.20764137931035</v>
      </c>
      <c r="CE208">
        <v>1.843274137931034</v>
      </c>
      <c r="CF208">
        <v>1.652193448275862</v>
      </c>
      <c r="CG208">
        <v>16.1586724137931</v>
      </c>
      <c r="CH208">
        <v>14.45441379310345</v>
      </c>
      <c r="CI208">
        <v>1499.95448275862</v>
      </c>
      <c r="CJ208">
        <v>0.9729962068965519</v>
      </c>
      <c r="CK208">
        <v>0.02700369655172414</v>
      </c>
      <c r="CL208">
        <v>0</v>
      </c>
      <c r="CM208">
        <v>2.288693103448276</v>
      </c>
      <c r="CN208">
        <v>0</v>
      </c>
      <c r="CO208">
        <v>11670.43103448276</v>
      </c>
      <c r="CP208">
        <v>12532.97586206897</v>
      </c>
      <c r="CQ208">
        <v>37.18058620689655</v>
      </c>
      <c r="CR208">
        <v>38.98696551724138</v>
      </c>
      <c r="CS208">
        <v>37.68699999999999</v>
      </c>
      <c r="CT208">
        <v>38.18699999999999</v>
      </c>
      <c r="CU208">
        <v>36.74348275862069</v>
      </c>
      <c r="CV208">
        <v>1459.453103448276</v>
      </c>
      <c r="CW208">
        <v>40.50068965517242</v>
      </c>
      <c r="CX208">
        <v>0</v>
      </c>
      <c r="CY208">
        <v>1663340834</v>
      </c>
      <c r="CZ208">
        <v>0</v>
      </c>
      <c r="DA208">
        <v>0</v>
      </c>
      <c r="DB208" t="s">
        <v>356</v>
      </c>
      <c r="DC208">
        <v>1662142938.1</v>
      </c>
      <c r="DD208">
        <v>1662142938.1</v>
      </c>
      <c r="DE208">
        <v>0</v>
      </c>
      <c r="DF208">
        <v>0.077</v>
      </c>
      <c r="DG208">
        <v>-0.133</v>
      </c>
      <c r="DH208">
        <v>-3.393</v>
      </c>
      <c r="DI208">
        <v>-0.24</v>
      </c>
      <c r="DJ208">
        <v>419</v>
      </c>
      <c r="DK208">
        <v>24</v>
      </c>
      <c r="DL208">
        <v>0.26</v>
      </c>
      <c r="DM208">
        <v>0.23</v>
      </c>
      <c r="DN208">
        <v>-11.42755609756098</v>
      </c>
      <c r="DO208">
        <v>0.457200000000005</v>
      </c>
      <c r="DP208">
        <v>0.1646297042941839</v>
      </c>
      <c r="DQ208">
        <v>0</v>
      </c>
      <c r="DR208">
        <v>2.10300487804878</v>
      </c>
      <c r="DS208">
        <v>0.04077846689895135</v>
      </c>
      <c r="DT208">
        <v>0.004154660692876477</v>
      </c>
      <c r="DU208">
        <v>1</v>
      </c>
      <c r="DV208">
        <v>1</v>
      </c>
      <c r="DW208">
        <v>2</v>
      </c>
      <c r="DX208" t="s">
        <v>357</v>
      </c>
      <c r="DY208">
        <v>2.97955</v>
      </c>
      <c r="DZ208">
        <v>2.71544</v>
      </c>
      <c r="EA208">
        <v>0.09269819999999999</v>
      </c>
      <c r="EB208">
        <v>0.092657</v>
      </c>
      <c r="EC208">
        <v>0.0955394</v>
      </c>
      <c r="ED208">
        <v>0.0865525</v>
      </c>
      <c r="EE208">
        <v>28627.4</v>
      </c>
      <c r="EF208">
        <v>28767.4</v>
      </c>
      <c r="EG208">
        <v>29342.8</v>
      </c>
      <c r="EH208">
        <v>29334</v>
      </c>
      <c r="EI208">
        <v>35187.4</v>
      </c>
      <c r="EJ208">
        <v>35608.9</v>
      </c>
      <c r="EK208">
        <v>41357.1</v>
      </c>
      <c r="EL208">
        <v>41784.7</v>
      </c>
      <c r="EM208">
        <v>1.94103</v>
      </c>
      <c r="EN208">
        <v>1.83705</v>
      </c>
      <c r="EO208">
        <v>0.0558384</v>
      </c>
      <c r="EP208">
        <v>0</v>
      </c>
      <c r="EQ208">
        <v>26.6736</v>
      </c>
      <c r="ER208">
        <v>999.9</v>
      </c>
      <c r="ES208">
        <v>53.4</v>
      </c>
      <c r="ET208">
        <v>32.2</v>
      </c>
      <c r="EU208">
        <v>28.4224</v>
      </c>
      <c r="EV208">
        <v>63.5494</v>
      </c>
      <c r="EW208">
        <v>34.2588</v>
      </c>
      <c r="EX208">
        <v>1</v>
      </c>
      <c r="EY208">
        <v>0.156227</v>
      </c>
      <c r="EZ208">
        <v>1.41414</v>
      </c>
      <c r="FA208">
        <v>20.3839</v>
      </c>
      <c r="FB208">
        <v>5.21699</v>
      </c>
      <c r="FC208">
        <v>12.0099</v>
      </c>
      <c r="FD208">
        <v>4.98825</v>
      </c>
      <c r="FE208">
        <v>3.2882</v>
      </c>
      <c r="FF208">
        <v>9999</v>
      </c>
      <c r="FG208">
        <v>9999</v>
      </c>
      <c r="FH208">
        <v>9999</v>
      </c>
      <c r="FI208">
        <v>234.6</v>
      </c>
      <c r="FJ208">
        <v>1.86725</v>
      </c>
      <c r="FK208">
        <v>1.86635</v>
      </c>
      <c r="FL208">
        <v>1.86574</v>
      </c>
      <c r="FM208">
        <v>1.86569</v>
      </c>
      <c r="FN208">
        <v>1.86752</v>
      </c>
      <c r="FO208">
        <v>1.86996</v>
      </c>
      <c r="FP208">
        <v>1.86862</v>
      </c>
      <c r="FQ208">
        <v>1.87012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-3.733</v>
      </c>
      <c r="GF208">
        <v>-0.1603</v>
      </c>
      <c r="GG208">
        <v>-2.195102806586654</v>
      </c>
      <c r="GH208">
        <v>-0.004122691595359968</v>
      </c>
      <c r="GI208">
        <v>1.072409145259099E-06</v>
      </c>
      <c r="GJ208">
        <v>-3.02996143763856E-10</v>
      </c>
      <c r="GK208">
        <v>-0.2199643628225807</v>
      </c>
      <c r="GL208">
        <v>-0.007501815610006822</v>
      </c>
      <c r="GM208">
        <v>0.0006897476983249637</v>
      </c>
      <c r="GN208">
        <v>-8.847485469147719E-06</v>
      </c>
      <c r="GO208">
        <v>3</v>
      </c>
      <c r="GP208">
        <v>2326</v>
      </c>
      <c r="GQ208">
        <v>1</v>
      </c>
      <c r="GR208">
        <v>31</v>
      </c>
      <c r="GS208">
        <v>19964.9</v>
      </c>
      <c r="GT208">
        <v>19964.9</v>
      </c>
      <c r="GU208">
        <v>1.01929</v>
      </c>
      <c r="GV208">
        <v>2.22168</v>
      </c>
      <c r="GW208">
        <v>1.39648</v>
      </c>
      <c r="GX208">
        <v>2.35107</v>
      </c>
      <c r="GY208">
        <v>1.49536</v>
      </c>
      <c r="GZ208">
        <v>2.45117</v>
      </c>
      <c r="HA208">
        <v>36.0816</v>
      </c>
      <c r="HB208">
        <v>15.5417</v>
      </c>
      <c r="HC208">
        <v>18</v>
      </c>
      <c r="HD208">
        <v>533.514</v>
      </c>
      <c r="HE208">
        <v>421.992</v>
      </c>
      <c r="HF208">
        <v>25.0022</v>
      </c>
      <c r="HG208">
        <v>29.4206</v>
      </c>
      <c r="HH208">
        <v>30.0005</v>
      </c>
      <c r="HI208">
        <v>29.3727</v>
      </c>
      <c r="HJ208">
        <v>29.3219</v>
      </c>
      <c r="HK208">
        <v>20.4019</v>
      </c>
      <c r="HL208">
        <v>36.3799</v>
      </c>
      <c r="HM208">
        <v>0</v>
      </c>
      <c r="HN208">
        <v>25</v>
      </c>
      <c r="HO208">
        <v>399.663</v>
      </c>
      <c r="HP208">
        <v>18.1924</v>
      </c>
      <c r="HQ208">
        <v>100.379</v>
      </c>
      <c r="HR208">
        <v>100.369</v>
      </c>
    </row>
    <row r="209" spans="1:226">
      <c r="A209">
        <v>193</v>
      </c>
      <c r="B209">
        <v>1663340838.6</v>
      </c>
      <c r="C209">
        <v>3097.099999904633</v>
      </c>
      <c r="D209" t="s">
        <v>746</v>
      </c>
      <c r="E209" t="s">
        <v>747</v>
      </c>
      <c r="F209">
        <v>5</v>
      </c>
      <c r="G209" t="s">
        <v>743</v>
      </c>
      <c r="H209" t="s">
        <v>354</v>
      </c>
      <c r="I209">
        <v>1663340830.531034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421.0385643083362</v>
      </c>
      <c r="AK209">
        <v>414.0760787878785</v>
      </c>
      <c r="AL209">
        <v>-0.7881591311665089</v>
      </c>
      <c r="AM209">
        <v>64.88330750555201</v>
      </c>
      <c r="AN209">
        <f>(AP209 - AO209 + BO209*1E3/(8.314*(BQ209+273.15)) * AR209/BN209 * AQ209) * BN209/(100*BB209) * 1000/(1000 - AP209)</f>
        <v>0</v>
      </c>
      <c r="AO209">
        <v>18.20181358325525</v>
      </c>
      <c r="AP209">
        <v>20.31208606060607</v>
      </c>
      <c r="AQ209">
        <v>-7.52944493376809E-06</v>
      </c>
      <c r="AR209">
        <v>86.11561715635831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1663340830.531034</v>
      </c>
      <c r="BH209">
        <v>408.1807241379311</v>
      </c>
      <c r="BI209">
        <v>417.5773103448276</v>
      </c>
      <c r="BJ209">
        <v>20.31336551724138</v>
      </c>
      <c r="BK209">
        <v>18.20486896551724</v>
      </c>
      <c r="BL209">
        <v>411.913</v>
      </c>
      <c r="BM209">
        <v>20.47372413793104</v>
      </c>
      <c r="BN209">
        <v>500.0325517241379</v>
      </c>
      <c r="BO209">
        <v>90.74191724137933</v>
      </c>
      <c r="BP209">
        <v>0.09992784827586208</v>
      </c>
      <c r="BQ209">
        <v>27.57487931034483</v>
      </c>
      <c r="BR209">
        <v>27.58308275862069</v>
      </c>
      <c r="BS209">
        <v>999.9000000000002</v>
      </c>
      <c r="BT209">
        <v>0</v>
      </c>
      <c r="BU209">
        <v>0</v>
      </c>
      <c r="BV209">
        <v>9989.590344827586</v>
      </c>
      <c r="BW209">
        <v>0</v>
      </c>
      <c r="BX209">
        <v>391.1597931034483</v>
      </c>
      <c r="BY209">
        <v>-9.396805517241379</v>
      </c>
      <c r="BZ209">
        <v>416.6440344827587</v>
      </c>
      <c r="CA209">
        <v>425.3203103448276</v>
      </c>
      <c r="CB209">
        <v>2.108500344827586</v>
      </c>
      <c r="CC209">
        <v>417.5773103448276</v>
      </c>
      <c r="CD209">
        <v>18.20486896551724</v>
      </c>
      <c r="CE209">
        <v>1.843273448275862</v>
      </c>
      <c r="CF209">
        <v>1.651944827586207</v>
      </c>
      <c r="CG209">
        <v>16.15866896551724</v>
      </c>
      <c r="CH209">
        <v>14.45208620689655</v>
      </c>
      <c r="CI209">
        <v>1499.975172413793</v>
      </c>
      <c r="CJ209">
        <v>0.9729965517241379</v>
      </c>
      <c r="CK209">
        <v>0.02700332413793103</v>
      </c>
      <c r="CL209">
        <v>0</v>
      </c>
      <c r="CM209">
        <v>2.34343448275862</v>
      </c>
      <c r="CN209">
        <v>0</v>
      </c>
      <c r="CO209">
        <v>11672.55862068966</v>
      </c>
      <c r="CP209">
        <v>12533.15862068965</v>
      </c>
      <c r="CQ209">
        <v>37.18699999999999</v>
      </c>
      <c r="CR209">
        <v>39</v>
      </c>
      <c r="CS209">
        <v>37.68699999999999</v>
      </c>
      <c r="CT209">
        <v>38.1956896551724</v>
      </c>
      <c r="CU209">
        <v>36.75</v>
      </c>
      <c r="CV209">
        <v>1459.473793103448</v>
      </c>
      <c r="CW209">
        <v>40.50137931034482</v>
      </c>
      <c r="CX209">
        <v>0</v>
      </c>
      <c r="CY209">
        <v>1663340838.8</v>
      </c>
      <c r="CZ209">
        <v>0</v>
      </c>
      <c r="DA209">
        <v>0</v>
      </c>
      <c r="DB209" t="s">
        <v>356</v>
      </c>
      <c r="DC209">
        <v>1662142938.1</v>
      </c>
      <c r="DD209">
        <v>1662142938.1</v>
      </c>
      <c r="DE209">
        <v>0</v>
      </c>
      <c r="DF209">
        <v>0.077</v>
      </c>
      <c r="DG209">
        <v>-0.133</v>
      </c>
      <c r="DH209">
        <v>-3.393</v>
      </c>
      <c r="DI209">
        <v>-0.24</v>
      </c>
      <c r="DJ209">
        <v>419</v>
      </c>
      <c r="DK209">
        <v>24</v>
      </c>
      <c r="DL209">
        <v>0.26</v>
      </c>
      <c r="DM209">
        <v>0.23</v>
      </c>
      <c r="DN209">
        <v>-10.3938695</v>
      </c>
      <c r="DO209">
        <v>16.18766431519703</v>
      </c>
      <c r="DP209">
        <v>2.223274065251459</v>
      </c>
      <c r="DQ209">
        <v>0</v>
      </c>
      <c r="DR209">
        <v>2.1066165</v>
      </c>
      <c r="DS209">
        <v>0.03811474671669855</v>
      </c>
      <c r="DT209">
        <v>0.003754457717167677</v>
      </c>
      <c r="DU209">
        <v>1</v>
      </c>
      <c r="DV209">
        <v>1</v>
      </c>
      <c r="DW209">
        <v>2</v>
      </c>
      <c r="DX209" t="s">
        <v>357</v>
      </c>
      <c r="DY209">
        <v>2.97959</v>
      </c>
      <c r="DZ209">
        <v>2.71561</v>
      </c>
      <c r="EA209">
        <v>0.0921124</v>
      </c>
      <c r="EB209">
        <v>0.09065579999999999</v>
      </c>
      <c r="EC209">
        <v>0.0955329</v>
      </c>
      <c r="ED209">
        <v>0.08654149999999999</v>
      </c>
      <c r="EE209">
        <v>28645.4</v>
      </c>
      <c r="EF209">
        <v>28830.9</v>
      </c>
      <c r="EG209">
        <v>29342.3</v>
      </c>
      <c r="EH209">
        <v>29334</v>
      </c>
      <c r="EI209">
        <v>35187.2</v>
      </c>
      <c r="EJ209">
        <v>35609.2</v>
      </c>
      <c r="EK209">
        <v>41356.6</v>
      </c>
      <c r="EL209">
        <v>41784.6</v>
      </c>
      <c r="EM209">
        <v>1.94093</v>
      </c>
      <c r="EN209">
        <v>1.83692</v>
      </c>
      <c r="EO209">
        <v>0.0561923</v>
      </c>
      <c r="EP209">
        <v>0</v>
      </c>
      <c r="EQ209">
        <v>26.6841</v>
      </c>
      <c r="ER209">
        <v>999.9</v>
      </c>
      <c r="ES209">
        <v>53.4</v>
      </c>
      <c r="ET209">
        <v>32.2</v>
      </c>
      <c r="EU209">
        <v>28.4192</v>
      </c>
      <c r="EV209">
        <v>63.4794</v>
      </c>
      <c r="EW209">
        <v>33.7861</v>
      </c>
      <c r="EX209">
        <v>1</v>
      </c>
      <c r="EY209">
        <v>0.156819</v>
      </c>
      <c r="EZ209">
        <v>1.42391</v>
      </c>
      <c r="FA209">
        <v>20.3837</v>
      </c>
      <c r="FB209">
        <v>5.21624</v>
      </c>
      <c r="FC209">
        <v>12.0099</v>
      </c>
      <c r="FD209">
        <v>4.9882</v>
      </c>
      <c r="FE209">
        <v>3.288</v>
      </c>
      <c r="FF209">
        <v>9999</v>
      </c>
      <c r="FG209">
        <v>9999</v>
      </c>
      <c r="FH209">
        <v>9999</v>
      </c>
      <c r="FI209">
        <v>234.6</v>
      </c>
      <c r="FJ209">
        <v>1.86728</v>
      </c>
      <c r="FK209">
        <v>1.86638</v>
      </c>
      <c r="FL209">
        <v>1.86573</v>
      </c>
      <c r="FM209">
        <v>1.86569</v>
      </c>
      <c r="FN209">
        <v>1.86752</v>
      </c>
      <c r="FO209">
        <v>1.86996</v>
      </c>
      <c r="FP209">
        <v>1.86863</v>
      </c>
      <c r="FQ209">
        <v>1.87012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-3.721</v>
      </c>
      <c r="GF209">
        <v>-0.1604</v>
      </c>
      <c r="GG209">
        <v>-2.195102806586654</v>
      </c>
      <c r="GH209">
        <v>-0.004122691595359968</v>
      </c>
      <c r="GI209">
        <v>1.072409145259099E-06</v>
      </c>
      <c r="GJ209">
        <v>-3.02996143763856E-10</v>
      </c>
      <c r="GK209">
        <v>-0.2199643628225807</v>
      </c>
      <c r="GL209">
        <v>-0.007501815610006822</v>
      </c>
      <c r="GM209">
        <v>0.0006897476983249637</v>
      </c>
      <c r="GN209">
        <v>-8.847485469147719E-06</v>
      </c>
      <c r="GO209">
        <v>3</v>
      </c>
      <c r="GP209">
        <v>2326</v>
      </c>
      <c r="GQ209">
        <v>1</v>
      </c>
      <c r="GR209">
        <v>31</v>
      </c>
      <c r="GS209">
        <v>19965</v>
      </c>
      <c r="GT209">
        <v>19965</v>
      </c>
      <c r="GU209">
        <v>0.991211</v>
      </c>
      <c r="GV209">
        <v>2.229</v>
      </c>
      <c r="GW209">
        <v>1.39771</v>
      </c>
      <c r="GX209">
        <v>2.35229</v>
      </c>
      <c r="GY209">
        <v>1.49536</v>
      </c>
      <c r="GZ209">
        <v>2.34985</v>
      </c>
      <c r="HA209">
        <v>36.0816</v>
      </c>
      <c r="HB209">
        <v>15.533</v>
      </c>
      <c r="HC209">
        <v>18</v>
      </c>
      <c r="HD209">
        <v>533.496</v>
      </c>
      <c r="HE209">
        <v>421.957</v>
      </c>
      <c r="HF209">
        <v>25.0022</v>
      </c>
      <c r="HG209">
        <v>29.4263</v>
      </c>
      <c r="HH209">
        <v>30.0006</v>
      </c>
      <c r="HI209">
        <v>29.3783</v>
      </c>
      <c r="HJ209">
        <v>29.3276</v>
      </c>
      <c r="HK209">
        <v>19.8557</v>
      </c>
      <c r="HL209">
        <v>36.3799</v>
      </c>
      <c r="HM209">
        <v>0</v>
      </c>
      <c r="HN209">
        <v>25</v>
      </c>
      <c r="HO209">
        <v>386.287</v>
      </c>
      <c r="HP209">
        <v>18.1924</v>
      </c>
      <c r="HQ209">
        <v>100.378</v>
      </c>
      <c r="HR209">
        <v>100.369</v>
      </c>
    </row>
    <row r="210" spans="1:226">
      <c r="A210">
        <v>194</v>
      </c>
      <c r="B210">
        <v>1663340843.6</v>
      </c>
      <c r="C210">
        <v>3102.099999904633</v>
      </c>
      <c r="D210" t="s">
        <v>748</v>
      </c>
      <c r="E210" t="s">
        <v>749</v>
      </c>
      <c r="F210">
        <v>5</v>
      </c>
      <c r="G210" t="s">
        <v>743</v>
      </c>
      <c r="H210" t="s">
        <v>354</v>
      </c>
      <c r="I210">
        <v>1663340836.062963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406.0144950696146</v>
      </c>
      <c r="AK210">
        <v>405.0558060606061</v>
      </c>
      <c r="AL210">
        <v>-1.963240725919715</v>
      </c>
      <c r="AM210">
        <v>64.88330750555201</v>
      </c>
      <c r="AN210">
        <f>(AP210 - AO210 + BO210*1E3/(8.314*(BQ210+273.15)) * AR210/BN210 * AQ210) * BN210/(100*BB210) * 1000/(1000 - AP210)</f>
        <v>0</v>
      </c>
      <c r="AO210">
        <v>18.19831539731476</v>
      </c>
      <c r="AP210">
        <v>20.31455696969696</v>
      </c>
      <c r="AQ210">
        <v>1.679461955749601E-05</v>
      </c>
      <c r="AR210">
        <v>86.11561715635831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1663340836.062963</v>
      </c>
      <c r="BH210">
        <v>405.5628888888888</v>
      </c>
      <c r="BI210">
        <v>409.9446666666667</v>
      </c>
      <c r="BJ210">
        <v>20.3135</v>
      </c>
      <c r="BK210">
        <v>18.20127037037037</v>
      </c>
      <c r="BL210">
        <v>409.2863333333333</v>
      </c>
      <c r="BM210">
        <v>20.47386296296296</v>
      </c>
      <c r="BN210">
        <v>500.0158888888889</v>
      </c>
      <c r="BO210">
        <v>90.7428037037037</v>
      </c>
      <c r="BP210">
        <v>0.09982252962962963</v>
      </c>
      <c r="BQ210">
        <v>27.58518518518518</v>
      </c>
      <c r="BR210">
        <v>27.59278148148148</v>
      </c>
      <c r="BS210">
        <v>999.9000000000001</v>
      </c>
      <c r="BT210">
        <v>0</v>
      </c>
      <c r="BU210">
        <v>0</v>
      </c>
      <c r="BV210">
        <v>9996.10851851852</v>
      </c>
      <c r="BW210">
        <v>0</v>
      </c>
      <c r="BX210">
        <v>388.3230740740741</v>
      </c>
      <c r="BY210">
        <v>-4.381980444444444</v>
      </c>
      <c r="BZ210">
        <v>413.9721481481481</v>
      </c>
      <c r="CA210">
        <v>417.5447037037037</v>
      </c>
      <c r="CB210">
        <v>2.112235555555555</v>
      </c>
      <c r="CC210">
        <v>409.9446666666667</v>
      </c>
      <c r="CD210">
        <v>18.20127037037037</v>
      </c>
      <c r="CE210">
        <v>1.843303703703704</v>
      </c>
      <c r="CF210">
        <v>1.651635185185185</v>
      </c>
      <c r="CG210">
        <v>16.15892962962963</v>
      </c>
      <c r="CH210">
        <v>14.44917037037037</v>
      </c>
      <c r="CI210">
        <v>1500.005185185185</v>
      </c>
      <c r="CJ210">
        <v>0.9729975925925923</v>
      </c>
      <c r="CK210">
        <v>0.0270022</v>
      </c>
      <c r="CL210">
        <v>0</v>
      </c>
      <c r="CM210">
        <v>2.391433333333334</v>
      </c>
      <c r="CN210">
        <v>0</v>
      </c>
      <c r="CO210">
        <v>11675.41851851852</v>
      </c>
      <c r="CP210">
        <v>12533.41851851852</v>
      </c>
      <c r="CQ210">
        <v>37.187</v>
      </c>
      <c r="CR210">
        <v>39</v>
      </c>
      <c r="CS210">
        <v>37.708</v>
      </c>
      <c r="CT210">
        <v>38.21733333333333</v>
      </c>
      <c r="CU210">
        <v>36.75</v>
      </c>
      <c r="CV210">
        <v>1459.504074074074</v>
      </c>
      <c r="CW210">
        <v>40.50111111111111</v>
      </c>
      <c r="CX210">
        <v>0</v>
      </c>
      <c r="CY210">
        <v>1663340843.6</v>
      </c>
      <c r="CZ210">
        <v>0</v>
      </c>
      <c r="DA210">
        <v>0</v>
      </c>
      <c r="DB210" t="s">
        <v>356</v>
      </c>
      <c r="DC210">
        <v>1662142938.1</v>
      </c>
      <c r="DD210">
        <v>1662142938.1</v>
      </c>
      <c r="DE210">
        <v>0</v>
      </c>
      <c r="DF210">
        <v>0.077</v>
      </c>
      <c r="DG210">
        <v>-0.133</v>
      </c>
      <c r="DH210">
        <v>-3.393</v>
      </c>
      <c r="DI210">
        <v>-0.24</v>
      </c>
      <c r="DJ210">
        <v>419</v>
      </c>
      <c r="DK210">
        <v>24</v>
      </c>
      <c r="DL210">
        <v>0.26</v>
      </c>
      <c r="DM210">
        <v>0.23</v>
      </c>
      <c r="DN210">
        <v>-6.884407341463415</v>
      </c>
      <c r="DO210">
        <v>52.53097517770035</v>
      </c>
      <c r="DP210">
        <v>5.725911123803952</v>
      </c>
      <c r="DQ210">
        <v>0</v>
      </c>
      <c r="DR210">
        <v>2.109904146341463</v>
      </c>
      <c r="DS210">
        <v>0.04075588850174026</v>
      </c>
      <c r="DT210">
        <v>0.004089689579495338</v>
      </c>
      <c r="DU210">
        <v>1</v>
      </c>
      <c r="DV210">
        <v>1</v>
      </c>
      <c r="DW210">
        <v>2</v>
      </c>
      <c r="DX210" t="s">
        <v>357</v>
      </c>
      <c r="DY210">
        <v>2.97966</v>
      </c>
      <c r="DZ210">
        <v>2.71561</v>
      </c>
      <c r="EA210">
        <v>0.0904856</v>
      </c>
      <c r="EB210">
        <v>0.0879231</v>
      </c>
      <c r="EC210">
        <v>0.0955365</v>
      </c>
      <c r="ED210">
        <v>0.08653180000000001</v>
      </c>
      <c r="EE210">
        <v>28696.9</v>
      </c>
      <c r="EF210">
        <v>28916.8</v>
      </c>
      <c r="EG210">
        <v>29342.6</v>
      </c>
      <c r="EH210">
        <v>29333.3</v>
      </c>
      <c r="EI210">
        <v>35187.4</v>
      </c>
      <c r="EJ210">
        <v>35608.7</v>
      </c>
      <c r="EK210">
        <v>41357</v>
      </c>
      <c r="EL210">
        <v>41783.7</v>
      </c>
      <c r="EM210">
        <v>1.94115</v>
      </c>
      <c r="EN210">
        <v>1.83685</v>
      </c>
      <c r="EO210">
        <v>0.0556484</v>
      </c>
      <c r="EP210">
        <v>0</v>
      </c>
      <c r="EQ210">
        <v>26.6973</v>
      </c>
      <c r="ER210">
        <v>999.9</v>
      </c>
      <c r="ES210">
        <v>53.4</v>
      </c>
      <c r="ET210">
        <v>32.2</v>
      </c>
      <c r="EU210">
        <v>28.4209</v>
      </c>
      <c r="EV210">
        <v>63.4894</v>
      </c>
      <c r="EW210">
        <v>34.1466</v>
      </c>
      <c r="EX210">
        <v>1</v>
      </c>
      <c r="EY210">
        <v>0.157421</v>
      </c>
      <c r="EZ210">
        <v>1.43435</v>
      </c>
      <c r="FA210">
        <v>20.383</v>
      </c>
      <c r="FB210">
        <v>5.21355</v>
      </c>
      <c r="FC210">
        <v>12.0099</v>
      </c>
      <c r="FD210">
        <v>4.98725</v>
      </c>
      <c r="FE210">
        <v>3.28753</v>
      </c>
      <c r="FF210">
        <v>9999</v>
      </c>
      <c r="FG210">
        <v>9999</v>
      </c>
      <c r="FH210">
        <v>9999</v>
      </c>
      <c r="FI210">
        <v>234.6</v>
      </c>
      <c r="FJ210">
        <v>1.86728</v>
      </c>
      <c r="FK210">
        <v>1.86637</v>
      </c>
      <c r="FL210">
        <v>1.8657</v>
      </c>
      <c r="FM210">
        <v>1.86569</v>
      </c>
      <c r="FN210">
        <v>1.86752</v>
      </c>
      <c r="FO210">
        <v>1.86996</v>
      </c>
      <c r="FP210">
        <v>1.86861</v>
      </c>
      <c r="FQ210">
        <v>1.87012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-3.69</v>
      </c>
      <c r="GF210">
        <v>-0.1604</v>
      </c>
      <c r="GG210">
        <v>-2.195102806586654</v>
      </c>
      <c r="GH210">
        <v>-0.004122691595359968</v>
      </c>
      <c r="GI210">
        <v>1.072409145259099E-06</v>
      </c>
      <c r="GJ210">
        <v>-3.02996143763856E-10</v>
      </c>
      <c r="GK210">
        <v>-0.2199643628225807</v>
      </c>
      <c r="GL210">
        <v>-0.007501815610006822</v>
      </c>
      <c r="GM210">
        <v>0.0006897476983249637</v>
      </c>
      <c r="GN210">
        <v>-8.847485469147719E-06</v>
      </c>
      <c r="GO210">
        <v>3</v>
      </c>
      <c r="GP210">
        <v>2326</v>
      </c>
      <c r="GQ210">
        <v>1</v>
      </c>
      <c r="GR210">
        <v>31</v>
      </c>
      <c r="GS210">
        <v>19965.1</v>
      </c>
      <c r="GT210">
        <v>19965.1</v>
      </c>
      <c r="GU210">
        <v>0.957031</v>
      </c>
      <c r="GV210">
        <v>2.22778</v>
      </c>
      <c r="GW210">
        <v>1.39771</v>
      </c>
      <c r="GX210">
        <v>2.35229</v>
      </c>
      <c r="GY210">
        <v>1.49536</v>
      </c>
      <c r="GZ210">
        <v>2.4353</v>
      </c>
      <c r="HA210">
        <v>36.0816</v>
      </c>
      <c r="HB210">
        <v>15.533</v>
      </c>
      <c r="HC210">
        <v>18</v>
      </c>
      <c r="HD210">
        <v>533.699</v>
      </c>
      <c r="HE210">
        <v>421.957</v>
      </c>
      <c r="HF210">
        <v>25.0021</v>
      </c>
      <c r="HG210">
        <v>29.4332</v>
      </c>
      <c r="HH210">
        <v>30.0006</v>
      </c>
      <c r="HI210">
        <v>29.3841</v>
      </c>
      <c r="HJ210">
        <v>29.3338</v>
      </c>
      <c r="HK210">
        <v>19.1674</v>
      </c>
      <c r="HL210">
        <v>36.3799</v>
      </c>
      <c r="HM210">
        <v>0</v>
      </c>
      <c r="HN210">
        <v>25</v>
      </c>
      <c r="HO210">
        <v>366.178</v>
      </c>
      <c r="HP210">
        <v>18.2396</v>
      </c>
      <c r="HQ210">
        <v>100.379</v>
      </c>
      <c r="HR210">
        <v>100.367</v>
      </c>
    </row>
    <row r="211" spans="1:226">
      <c r="A211">
        <v>195</v>
      </c>
      <c r="B211">
        <v>1663340848.6</v>
      </c>
      <c r="C211">
        <v>3107.099999904633</v>
      </c>
      <c r="D211" t="s">
        <v>750</v>
      </c>
      <c r="E211" t="s">
        <v>751</v>
      </c>
      <c r="F211">
        <v>5</v>
      </c>
      <c r="G211" t="s">
        <v>743</v>
      </c>
      <c r="H211" t="s">
        <v>354</v>
      </c>
      <c r="I211">
        <v>1663340841.081481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389.5011224778962</v>
      </c>
      <c r="AK211">
        <v>392.0260060606058</v>
      </c>
      <c r="AL211">
        <v>-2.710706398807114</v>
      </c>
      <c r="AM211">
        <v>64.88330750555201</v>
      </c>
      <c r="AN211">
        <f>(AP211 - AO211 + BO211*1E3/(8.314*(BQ211+273.15)) * AR211/BN211 * AQ211) * BN211/(100*BB211) * 1000/(1000 - AP211)</f>
        <v>0</v>
      </c>
      <c r="AO211">
        <v>18.19670875087285</v>
      </c>
      <c r="AP211">
        <v>20.31404606060607</v>
      </c>
      <c r="AQ211">
        <v>-3.230639126766357E-06</v>
      </c>
      <c r="AR211">
        <v>86.11561715635831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1663340841.081481</v>
      </c>
      <c r="BH211">
        <v>399.1887407407407</v>
      </c>
      <c r="BI211">
        <v>397.184074074074</v>
      </c>
      <c r="BJ211">
        <v>20.3139962962963</v>
      </c>
      <c r="BK211">
        <v>18.19858148148148</v>
      </c>
      <c r="BL211">
        <v>402.8904074074075</v>
      </c>
      <c r="BM211">
        <v>20.47434814814815</v>
      </c>
      <c r="BN211">
        <v>500.0558518518518</v>
      </c>
      <c r="BO211">
        <v>90.74338148148148</v>
      </c>
      <c r="BP211">
        <v>0.1000033222222222</v>
      </c>
      <c r="BQ211">
        <v>27.59390740740741</v>
      </c>
      <c r="BR211">
        <v>27.6058925925926</v>
      </c>
      <c r="BS211">
        <v>999.9000000000001</v>
      </c>
      <c r="BT211">
        <v>0</v>
      </c>
      <c r="BU211">
        <v>0</v>
      </c>
      <c r="BV211">
        <v>9995.042222222222</v>
      </c>
      <c r="BW211">
        <v>0</v>
      </c>
      <c r="BX211">
        <v>384.1603333333333</v>
      </c>
      <c r="BY211">
        <v>2.004469555555556</v>
      </c>
      <c r="BZ211">
        <v>407.4660000000001</v>
      </c>
      <c r="CA211">
        <v>404.5463703703703</v>
      </c>
      <c r="CB211">
        <v>2.115415185185185</v>
      </c>
      <c r="CC211">
        <v>397.184074074074</v>
      </c>
      <c r="CD211">
        <v>18.19858148148148</v>
      </c>
      <c r="CE211">
        <v>1.84336</v>
      </c>
      <c r="CF211">
        <v>1.651400740740741</v>
      </c>
      <c r="CG211">
        <v>16.15940740740741</v>
      </c>
      <c r="CH211">
        <v>14.44698518518518</v>
      </c>
      <c r="CI211">
        <v>1500.035555555555</v>
      </c>
      <c r="CJ211">
        <v>0.9729985185185185</v>
      </c>
      <c r="CK211">
        <v>0.0270012</v>
      </c>
      <c r="CL211">
        <v>0</v>
      </c>
      <c r="CM211">
        <v>2.410162962962963</v>
      </c>
      <c r="CN211">
        <v>0</v>
      </c>
      <c r="CO211">
        <v>11668.38148148148</v>
      </c>
      <c r="CP211">
        <v>12533.68518518518</v>
      </c>
      <c r="CQ211">
        <v>37.20099999999999</v>
      </c>
      <c r="CR211">
        <v>39</v>
      </c>
      <c r="CS211">
        <v>37.729</v>
      </c>
      <c r="CT211">
        <v>38.23833333333333</v>
      </c>
      <c r="CU211">
        <v>36.75</v>
      </c>
      <c r="CV211">
        <v>1459.534444444444</v>
      </c>
      <c r="CW211">
        <v>40.50111111111111</v>
      </c>
      <c r="CX211">
        <v>0</v>
      </c>
      <c r="CY211">
        <v>1663340848.4</v>
      </c>
      <c r="CZ211">
        <v>0</v>
      </c>
      <c r="DA211">
        <v>0</v>
      </c>
      <c r="DB211" t="s">
        <v>356</v>
      </c>
      <c r="DC211">
        <v>1662142938.1</v>
      </c>
      <c r="DD211">
        <v>1662142938.1</v>
      </c>
      <c r="DE211">
        <v>0</v>
      </c>
      <c r="DF211">
        <v>0.077</v>
      </c>
      <c r="DG211">
        <v>-0.133</v>
      </c>
      <c r="DH211">
        <v>-3.393</v>
      </c>
      <c r="DI211">
        <v>-0.24</v>
      </c>
      <c r="DJ211">
        <v>419</v>
      </c>
      <c r="DK211">
        <v>24</v>
      </c>
      <c r="DL211">
        <v>0.26</v>
      </c>
      <c r="DM211">
        <v>0.23</v>
      </c>
      <c r="DN211">
        <v>-2.558897024999999</v>
      </c>
      <c r="DO211">
        <v>75.79359704690432</v>
      </c>
      <c r="DP211">
        <v>7.409634341755049</v>
      </c>
      <c r="DQ211">
        <v>0</v>
      </c>
      <c r="DR211">
        <v>2.112876</v>
      </c>
      <c r="DS211">
        <v>0.04046341463413859</v>
      </c>
      <c r="DT211">
        <v>0.003975574675440003</v>
      </c>
      <c r="DU211">
        <v>1</v>
      </c>
      <c r="DV211">
        <v>1</v>
      </c>
      <c r="DW211">
        <v>2</v>
      </c>
      <c r="DX211" t="s">
        <v>357</v>
      </c>
      <c r="DY211">
        <v>2.97959</v>
      </c>
      <c r="DZ211">
        <v>2.71565</v>
      </c>
      <c r="EA211">
        <v>0.08818860000000001</v>
      </c>
      <c r="EB211">
        <v>0.08500630000000001</v>
      </c>
      <c r="EC211">
        <v>0.09553590000000001</v>
      </c>
      <c r="ED211">
        <v>0.08652609999999999</v>
      </c>
      <c r="EE211">
        <v>28768.5</v>
      </c>
      <c r="EF211">
        <v>29009</v>
      </c>
      <c r="EG211">
        <v>29341.7</v>
      </c>
      <c r="EH211">
        <v>29333.1</v>
      </c>
      <c r="EI211">
        <v>35186.5</v>
      </c>
      <c r="EJ211">
        <v>35608.4</v>
      </c>
      <c r="EK211">
        <v>41356</v>
      </c>
      <c r="EL211">
        <v>41783</v>
      </c>
      <c r="EM211">
        <v>1.9409</v>
      </c>
      <c r="EN211">
        <v>1.83672</v>
      </c>
      <c r="EO211">
        <v>0.0556707</v>
      </c>
      <c r="EP211">
        <v>0</v>
      </c>
      <c r="EQ211">
        <v>26.7109</v>
      </c>
      <c r="ER211">
        <v>999.9</v>
      </c>
      <c r="ES211">
        <v>53.4</v>
      </c>
      <c r="ET211">
        <v>32.2</v>
      </c>
      <c r="EU211">
        <v>28.4198</v>
      </c>
      <c r="EV211">
        <v>63.4694</v>
      </c>
      <c r="EW211">
        <v>34.2588</v>
      </c>
      <c r="EX211">
        <v>1</v>
      </c>
      <c r="EY211">
        <v>0.157995</v>
      </c>
      <c r="EZ211">
        <v>1.44342</v>
      </c>
      <c r="FA211">
        <v>20.3835</v>
      </c>
      <c r="FB211">
        <v>5.21669</v>
      </c>
      <c r="FC211">
        <v>12.0099</v>
      </c>
      <c r="FD211">
        <v>4.9883</v>
      </c>
      <c r="FE211">
        <v>3.28825</v>
      </c>
      <c r="FF211">
        <v>9999</v>
      </c>
      <c r="FG211">
        <v>9999</v>
      </c>
      <c r="FH211">
        <v>9999</v>
      </c>
      <c r="FI211">
        <v>234.6</v>
      </c>
      <c r="FJ211">
        <v>1.86729</v>
      </c>
      <c r="FK211">
        <v>1.8664</v>
      </c>
      <c r="FL211">
        <v>1.86575</v>
      </c>
      <c r="FM211">
        <v>1.86569</v>
      </c>
      <c r="FN211">
        <v>1.86752</v>
      </c>
      <c r="FO211">
        <v>1.86996</v>
      </c>
      <c r="FP211">
        <v>1.86862</v>
      </c>
      <c r="FQ211">
        <v>1.87012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-3.645</v>
      </c>
      <c r="GF211">
        <v>-0.1603</v>
      </c>
      <c r="GG211">
        <v>-2.195102806586654</v>
      </c>
      <c r="GH211">
        <v>-0.004122691595359968</v>
      </c>
      <c r="GI211">
        <v>1.072409145259099E-06</v>
      </c>
      <c r="GJ211">
        <v>-3.02996143763856E-10</v>
      </c>
      <c r="GK211">
        <v>-0.2199643628225807</v>
      </c>
      <c r="GL211">
        <v>-0.007501815610006822</v>
      </c>
      <c r="GM211">
        <v>0.0006897476983249637</v>
      </c>
      <c r="GN211">
        <v>-8.847485469147719E-06</v>
      </c>
      <c r="GO211">
        <v>3</v>
      </c>
      <c r="GP211">
        <v>2326</v>
      </c>
      <c r="GQ211">
        <v>1</v>
      </c>
      <c r="GR211">
        <v>31</v>
      </c>
      <c r="GS211">
        <v>19965.2</v>
      </c>
      <c r="GT211">
        <v>19965.2</v>
      </c>
      <c r="GU211">
        <v>0.925293</v>
      </c>
      <c r="GV211">
        <v>2.22656</v>
      </c>
      <c r="GW211">
        <v>1.39648</v>
      </c>
      <c r="GX211">
        <v>2.35229</v>
      </c>
      <c r="GY211">
        <v>1.49536</v>
      </c>
      <c r="GZ211">
        <v>2.44019</v>
      </c>
      <c r="HA211">
        <v>36.105</v>
      </c>
      <c r="HB211">
        <v>15.5417</v>
      </c>
      <c r="HC211">
        <v>18</v>
      </c>
      <c r="HD211">
        <v>533.577</v>
      </c>
      <c r="HE211">
        <v>421.927</v>
      </c>
      <c r="HF211">
        <v>25.002</v>
      </c>
      <c r="HG211">
        <v>29.4402</v>
      </c>
      <c r="HH211">
        <v>30.0006</v>
      </c>
      <c r="HI211">
        <v>29.3896</v>
      </c>
      <c r="HJ211">
        <v>29.3401</v>
      </c>
      <c r="HK211">
        <v>18.5304</v>
      </c>
      <c r="HL211">
        <v>36.3799</v>
      </c>
      <c r="HM211">
        <v>0</v>
      </c>
      <c r="HN211">
        <v>25</v>
      </c>
      <c r="HO211">
        <v>352.804</v>
      </c>
      <c r="HP211">
        <v>18.2558</v>
      </c>
      <c r="HQ211">
        <v>100.376</v>
      </c>
      <c r="HR211">
        <v>100.366</v>
      </c>
    </row>
    <row r="212" spans="1:226">
      <c r="A212">
        <v>196</v>
      </c>
      <c r="B212">
        <v>1663340853.6</v>
      </c>
      <c r="C212">
        <v>3112.099999904633</v>
      </c>
      <c r="D212" t="s">
        <v>752</v>
      </c>
      <c r="E212" t="s">
        <v>753</v>
      </c>
      <c r="F212">
        <v>5</v>
      </c>
      <c r="G212" t="s">
        <v>743</v>
      </c>
      <c r="H212" t="s">
        <v>354</v>
      </c>
      <c r="I212">
        <v>1663340846.1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372.6156871839542</v>
      </c>
      <c r="AK212">
        <v>377.0940969696969</v>
      </c>
      <c r="AL212">
        <v>-3.026019760507935</v>
      </c>
      <c r="AM212">
        <v>64.88330750555201</v>
      </c>
      <c r="AN212">
        <f>(AP212 - AO212 + BO212*1E3/(8.314*(BQ212+273.15)) * AR212/BN212 * AQ212) * BN212/(100*BB212) * 1000/(1000 - AP212)</f>
        <v>0</v>
      </c>
      <c r="AO212">
        <v>18.19349353608617</v>
      </c>
      <c r="AP212">
        <v>20.31169757575757</v>
      </c>
      <c r="AQ212">
        <v>-1.75280912832042E-06</v>
      </c>
      <c r="AR212">
        <v>86.11561715635831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1663340846.1</v>
      </c>
      <c r="BH212">
        <v>388.5274074074073</v>
      </c>
      <c r="BI212">
        <v>381.3066666666667</v>
      </c>
      <c r="BJ212">
        <v>20.31374074074074</v>
      </c>
      <c r="BK212">
        <v>18.19592222222222</v>
      </c>
      <c r="BL212">
        <v>392.1925555555556</v>
      </c>
      <c r="BM212">
        <v>20.4740962962963</v>
      </c>
      <c r="BN212">
        <v>500.0572962962963</v>
      </c>
      <c r="BO212">
        <v>90.74395925925927</v>
      </c>
      <c r="BP212">
        <v>0.09995611111111111</v>
      </c>
      <c r="BQ212">
        <v>27.60157037037037</v>
      </c>
      <c r="BR212">
        <v>27.61478888888889</v>
      </c>
      <c r="BS212">
        <v>999.9000000000001</v>
      </c>
      <c r="BT212">
        <v>0</v>
      </c>
      <c r="BU212">
        <v>0</v>
      </c>
      <c r="BV212">
        <v>10000.04703703704</v>
      </c>
      <c r="BW212">
        <v>0</v>
      </c>
      <c r="BX212">
        <v>399.458925925926</v>
      </c>
      <c r="BY212">
        <v>7.220614740740741</v>
      </c>
      <c r="BZ212">
        <v>396.5834444444444</v>
      </c>
      <c r="CA212">
        <v>388.3735925925926</v>
      </c>
      <c r="CB212">
        <v>2.117812592592592</v>
      </c>
      <c r="CC212">
        <v>381.3066666666667</v>
      </c>
      <c r="CD212">
        <v>18.19592222222222</v>
      </c>
      <c r="CE212">
        <v>1.843348518518518</v>
      </c>
      <c r="CF212">
        <v>1.65117</v>
      </c>
      <c r="CG212">
        <v>16.1593037037037</v>
      </c>
      <c r="CH212">
        <v>14.44482592592592</v>
      </c>
      <c r="CI212">
        <v>1500.031851851852</v>
      </c>
      <c r="CJ212">
        <v>0.9729990740740739</v>
      </c>
      <c r="CK212">
        <v>0.0270006</v>
      </c>
      <c r="CL212">
        <v>0</v>
      </c>
      <c r="CM212">
        <v>2.419848148148148</v>
      </c>
      <c r="CN212">
        <v>0</v>
      </c>
      <c r="CO212">
        <v>11653.87407407407</v>
      </c>
      <c r="CP212">
        <v>12533.65555555555</v>
      </c>
      <c r="CQ212">
        <v>37.22199999999999</v>
      </c>
      <c r="CR212">
        <v>39.00918518518519</v>
      </c>
      <c r="CS212">
        <v>37.75</v>
      </c>
      <c r="CT212">
        <v>38.25</v>
      </c>
      <c r="CU212">
        <v>36.77066666666667</v>
      </c>
      <c r="CV212">
        <v>1459.531111111111</v>
      </c>
      <c r="CW212">
        <v>40.50074074074074</v>
      </c>
      <c r="CX212">
        <v>0</v>
      </c>
      <c r="CY212">
        <v>1663340853.8</v>
      </c>
      <c r="CZ212">
        <v>0</v>
      </c>
      <c r="DA212">
        <v>0</v>
      </c>
      <c r="DB212" t="s">
        <v>356</v>
      </c>
      <c r="DC212">
        <v>1662142938.1</v>
      </c>
      <c r="DD212">
        <v>1662142938.1</v>
      </c>
      <c r="DE212">
        <v>0</v>
      </c>
      <c r="DF212">
        <v>0.077</v>
      </c>
      <c r="DG212">
        <v>-0.133</v>
      </c>
      <c r="DH212">
        <v>-3.393</v>
      </c>
      <c r="DI212">
        <v>-0.24</v>
      </c>
      <c r="DJ212">
        <v>419</v>
      </c>
      <c r="DK212">
        <v>24</v>
      </c>
      <c r="DL212">
        <v>0.26</v>
      </c>
      <c r="DM212">
        <v>0.23</v>
      </c>
      <c r="DN212">
        <v>3.883132725</v>
      </c>
      <c r="DO212">
        <v>63.42355075046905</v>
      </c>
      <c r="DP212">
        <v>6.315782055047197</v>
      </c>
      <c r="DQ212">
        <v>0</v>
      </c>
      <c r="DR212">
        <v>2.11640875</v>
      </c>
      <c r="DS212">
        <v>0.02797902439024149</v>
      </c>
      <c r="DT212">
        <v>0.002760094371122148</v>
      </c>
      <c r="DU212">
        <v>1</v>
      </c>
      <c r="DV212">
        <v>1</v>
      </c>
      <c r="DW212">
        <v>2</v>
      </c>
      <c r="DX212" t="s">
        <v>357</v>
      </c>
      <c r="DY212">
        <v>2.97947</v>
      </c>
      <c r="DZ212">
        <v>2.71568</v>
      </c>
      <c r="EA212">
        <v>0.0855465</v>
      </c>
      <c r="EB212">
        <v>0.082029</v>
      </c>
      <c r="EC212">
        <v>0.0955276</v>
      </c>
      <c r="ED212">
        <v>0.0865155</v>
      </c>
      <c r="EE212">
        <v>28851.6</v>
      </c>
      <c r="EF212">
        <v>29102.9</v>
      </c>
      <c r="EG212">
        <v>29341.5</v>
      </c>
      <c r="EH212">
        <v>29332.6</v>
      </c>
      <c r="EI212">
        <v>35186.5</v>
      </c>
      <c r="EJ212">
        <v>35608.3</v>
      </c>
      <c r="EK212">
        <v>41355.6</v>
      </c>
      <c r="EL212">
        <v>41782.5</v>
      </c>
      <c r="EM212">
        <v>1.9406</v>
      </c>
      <c r="EN212">
        <v>1.83685</v>
      </c>
      <c r="EO212">
        <v>0.0550225</v>
      </c>
      <c r="EP212">
        <v>0</v>
      </c>
      <c r="EQ212">
        <v>26.7242</v>
      </c>
      <c r="ER212">
        <v>999.9</v>
      </c>
      <c r="ES212">
        <v>53.3</v>
      </c>
      <c r="ET212">
        <v>32.2</v>
      </c>
      <c r="EU212">
        <v>28.3655</v>
      </c>
      <c r="EV212">
        <v>63.3594</v>
      </c>
      <c r="EW212">
        <v>33.8141</v>
      </c>
      <c r="EX212">
        <v>1</v>
      </c>
      <c r="EY212">
        <v>0.15888</v>
      </c>
      <c r="EZ212">
        <v>1.45272</v>
      </c>
      <c r="FA212">
        <v>20.3831</v>
      </c>
      <c r="FB212">
        <v>5.21549</v>
      </c>
      <c r="FC212">
        <v>12.0099</v>
      </c>
      <c r="FD212">
        <v>4.9885</v>
      </c>
      <c r="FE212">
        <v>3.28778</v>
      </c>
      <c r="FF212">
        <v>9999</v>
      </c>
      <c r="FG212">
        <v>9999</v>
      </c>
      <c r="FH212">
        <v>9999</v>
      </c>
      <c r="FI212">
        <v>234.6</v>
      </c>
      <c r="FJ212">
        <v>1.86725</v>
      </c>
      <c r="FK212">
        <v>1.86638</v>
      </c>
      <c r="FL212">
        <v>1.86572</v>
      </c>
      <c r="FM212">
        <v>1.86569</v>
      </c>
      <c r="FN212">
        <v>1.86752</v>
      </c>
      <c r="FO212">
        <v>1.86996</v>
      </c>
      <c r="FP212">
        <v>1.86861</v>
      </c>
      <c r="FQ212">
        <v>1.87012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-3.595</v>
      </c>
      <c r="GF212">
        <v>-0.1604</v>
      </c>
      <c r="GG212">
        <v>-2.195102806586654</v>
      </c>
      <c r="GH212">
        <v>-0.004122691595359968</v>
      </c>
      <c r="GI212">
        <v>1.072409145259099E-06</v>
      </c>
      <c r="GJ212">
        <v>-3.02996143763856E-10</v>
      </c>
      <c r="GK212">
        <v>-0.2199643628225807</v>
      </c>
      <c r="GL212">
        <v>-0.007501815610006822</v>
      </c>
      <c r="GM212">
        <v>0.0006897476983249637</v>
      </c>
      <c r="GN212">
        <v>-8.847485469147719E-06</v>
      </c>
      <c r="GO212">
        <v>3</v>
      </c>
      <c r="GP212">
        <v>2326</v>
      </c>
      <c r="GQ212">
        <v>1</v>
      </c>
      <c r="GR212">
        <v>31</v>
      </c>
      <c r="GS212">
        <v>19965.3</v>
      </c>
      <c r="GT212">
        <v>19965.3</v>
      </c>
      <c r="GU212">
        <v>0.889893</v>
      </c>
      <c r="GV212">
        <v>2.23267</v>
      </c>
      <c r="GW212">
        <v>1.39648</v>
      </c>
      <c r="GX212">
        <v>2.35229</v>
      </c>
      <c r="GY212">
        <v>1.49536</v>
      </c>
      <c r="GZ212">
        <v>2.37183</v>
      </c>
      <c r="HA212">
        <v>36.105</v>
      </c>
      <c r="HB212">
        <v>15.533</v>
      </c>
      <c r="HC212">
        <v>18</v>
      </c>
      <c r="HD212">
        <v>533.429</v>
      </c>
      <c r="HE212">
        <v>422.045</v>
      </c>
      <c r="HF212">
        <v>25.002</v>
      </c>
      <c r="HG212">
        <v>29.4477</v>
      </c>
      <c r="HH212">
        <v>30.0009</v>
      </c>
      <c r="HI212">
        <v>29.3959</v>
      </c>
      <c r="HJ212">
        <v>29.3463</v>
      </c>
      <c r="HK212">
        <v>17.8313</v>
      </c>
      <c r="HL212">
        <v>36.3799</v>
      </c>
      <c r="HM212">
        <v>0</v>
      </c>
      <c r="HN212">
        <v>25</v>
      </c>
      <c r="HO212">
        <v>332.768</v>
      </c>
      <c r="HP212">
        <v>18.2772</v>
      </c>
      <c r="HQ212">
        <v>100.375</v>
      </c>
      <c r="HR212">
        <v>100.364</v>
      </c>
    </row>
    <row r="213" spans="1:226">
      <c r="A213">
        <v>197</v>
      </c>
      <c r="B213">
        <v>1663340858.6</v>
      </c>
      <c r="C213">
        <v>3117.099999904633</v>
      </c>
      <c r="D213" t="s">
        <v>754</v>
      </c>
      <c r="E213" t="s">
        <v>755</v>
      </c>
      <c r="F213">
        <v>5</v>
      </c>
      <c r="G213" t="s">
        <v>743</v>
      </c>
      <c r="H213" t="s">
        <v>354</v>
      </c>
      <c r="I213">
        <v>1663340850.814285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355.662631457276</v>
      </c>
      <c r="AK213">
        <v>361.3366727272728</v>
      </c>
      <c r="AL213">
        <v>-3.171354838295434</v>
      </c>
      <c r="AM213">
        <v>64.88330750555201</v>
      </c>
      <c r="AN213">
        <f>(AP213 - AO213 + BO213*1E3/(8.314*(BQ213+273.15)) * AR213/BN213 * AQ213) * BN213/(100*BB213) * 1000/(1000 - AP213)</f>
        <v>0</v>
      </c>
      <c r="AO213">
        <v>18.19207040120158</v>
      </c>
      <c r="AP213">
        <v>20.31183212121212</v>
      </c>
      <c r="AQ213">
        <v>8.516941056985177E-06</v>
      </c>
      <c r="AR213">
        <v>86.11561715635831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1663340850.814285</v>
      </c>
      <c r="BH213">
        <v>375.7924642857142</v>
      </c>
      <c r="BI213">
        <v>365.7783571428571</v>
      </c>
      <c r="BJ213">
        <v>20.31326071428571</v>
      </c>
      <c r="BK213">
        <v>18.19395</v>
      </c>
      <c r="BL213">
        <v>379.4137499999999</v>
      </c>
      <c r="BM213">
        <v>20.47361785714286</v>
      </c>
      <c r="BN213">
        <v>500.0755</v>
      </c>
      <c r="BO213">
        <v>90.74415714285715</v>
      </c>
      <c r="BP213">
        <v>0.1000647857142857</v>
      </c>
      <c r="BQ213">
        <v>27.60781785714286</v>
      </c>
      <c r="BR213">
        <v>27.62099642857143</v>
      </c>
      <c r="BS213">
        <v>999.9000000000002</v>
      </c>
      <c r="BT213">
        <v>0</v>
      </c>
      <c r="BU213">
        <v>0</v>
      </c>
      <c r="BV213">
        <v>9998.083214285713</v>
      </c>
      <c r="BW213">
        <v>0</v>
      </c>
      <c r="BX213">
        <v>417.97575</v>
      </c>
      <c r="BY213">
        <v>10.01406071428572</v>
      </c>
      <c r="BZ213">
        <v>383.58425</v>
      </c>
      <c r="CA213">
        <v>372.5566785714286</v>
      </c>
      <c r="CB213">
        <v>2.119305714285714</v>
      </c>
      <c r="CC213">
        <v>365.7783571428571</v>
      </c>
      <c r="CD213">
        <v>18.19395</v>
      </c>
      <c r="CE213">
        <v>1.843309285714285</v>
      </c>
      <c r="CF213">
        <v>1.650994285714286</v>
      </c>
      <c r="CG213">
        <v>16.15896785714286</v>
      </c>
      <c r="CH213">
        <v>14.443175</v>
      </c>
      <c r="CI213">
        <v>1500.024285714285</v>
      </c>
      <c r="CJ213">
        <v>0.9729992857142856</v>
      </c>
      <c r="CK213">
        <v>0.02700037142857143</v>
      </c>
      <c r="CL213">
        <v>0</v>
      </c>
      <c r="CM213">
        <v>2.372064285714286</v>
      </c>
      <c r="CN213">
        <v>0</v>
      </c>
      <c r="CO213">
        <v>11633.78928571428</v>
      </c>
      <c r="CP213">
        <v>12533.58571428571</v>
      </c>
      <c r="CQ213">
        <v>37.241</v>
      </c>
      <c r="CR213">
        <v>39.02878571428571</v>
      </c>
      <c r="CS213">
        <v>37.75</v>
      </c>
      <c r="CT213">
        <v>38.25442857142857</v>
      </c>
      <c r="CU213">
        <v>36.78985714285714</v>
      </c>
      <c r="CV213">
        <v>1459.523571428571</v>
      </c>
      <c r="CW213">
        <v>40.50071428571429</v>
      </c>
      <c r="CX213">
        <v>0</v>
      </c>
      <c r="CY213">
        <v>1663340858.6</v>
      </c>
      <c r="CZ213">
        <v>0</v>
      </c>
      <c r="DA213">
        <v>0</v>
      </c>
      <c r="DB213" t="s">
        <v>356</v>
      </c>
      <c r="DC213">
        <v>1662142938.1</v>
      </c>
      <c r="DD213">
        <v>1662142938.1</v>
      </c>
      <c r="DE213">
        <v>0</v>
      </c>
      <c r="DF213">
        <v>0.077</v>
      </c>
      <c r="DG213">
        <v>-0.133</v>
      </c>
      <c r="DH213">
        <v>-3.393</v>
      </c>
      <c r="DI213">
        <v>-0.24</v>
      </c>
      <c r="DJ213">
        <v>419</v>
      </c>
      <c r="DK213">
        <v>24</v>
      </c>
      <c r="DL213">
        <v>0.26</v>
      </c>
      <c r="DM213">
        <v>0.23</v>
      </c>
      <c r="DN213">
        <v>7.531479725</v>
      </c>
      <c r="DO213">
        <v>41.02645554596623</v>
      </c>
      <c r="DP213">
        <v>4.132490844543524</v>
      </c>
      <c r="DQ213">
        <v>0</v>
      </c>
      <c r="DR213">
        <v>2.1179635</v>
      </c>
      <c r="DS213">
        <v>0.02235872420261648</v>
      </c>
      <c r="DT213">
        <v>0.002277848271944392</v>
      </c>
      <c r="DU213">
        <v>1</v>
      </c>
      <c r="DV213">
        <v>1</v>
      </c>
      <c r="DW213">
        <v>2</v>
      </c>
      <c r="DX213" t="s">
        <v>357</v>
      </c>
      <c r="DY213">
        <v>2.97954</v>
      </c>
      <c r="DZ213">
        <v>2.71575</v>
      </c>
      <c r="EA213">
        <v>0.0827141</v>
      </c>
      <c r="EB213">
        <v>0.0789792</v>
      </c>
      <c r="EC213">
        <v>0.0955236</v>
      </c>
      <c r="ED213">
        <v>0.08650770000000001</v>
      </c>
      <c r="EE213">
        <v>28939.9</v>
      </c>
      <c r="EF213">
        <v>29199.1</v>
      </c>
      <c r="EG213">
        <v>29340.3</v>
      </c>
      <c r="EH213">
        <v>29332.1</v>
      </c>
      <c r="EI213">
        <v>35185.1</v>
      </c>
      <c r="EJ213">
        <v>35607.8</v>
      </c>
      <c r="EK213">
        <v>41353.8</v>
      </c>
      <c r="EL213">
        <v>41781.7</v>
      </c>
      <c r="EM213">
        <v>1.94072</v>
      </c>
      <c r="EN213">
        <v>1.8364</v>
      </c>
      <c r="EO213">
        <v>0.0543445</v>
      </c>
      <c r="EP213">
        <v>0</v>
      </c>
      <c r="EQ213">
        <v>26.7381</v>
      </c>
      <c r="ER213">
        <v>999.9</v>
      </c>
      <c r="ES213">
        <v>53.3</v>
      </c>
      <c r="ET213">
        <v>32.3</v>
      </c>
      <c r="EU213">
        <v>28.5307</v>
      </c>
      <c r="EV213">
        <v>63.3094</v>
      </c>
      <c r="EW213">
        <v>33.722</v>
      </c>
      <c r="EX213">
        <v>1</v>
      </c>
      <c r="EY213">
        <v>0.159299</v>
      </c>
      <c r="EZ213">
        <v>1.45968</v>
      </c>
      <c r="FA213">
        <v>20.3831</v>
      </c>
      <c r="FB213">
        <v>5.21699</v>
      </c>
      <c r="FC213">
        <v>12.0099</v>
      </c>
      <c r="FD213">
        <v>4.98915</v>
      </c>
      <c r="FE213">
        <v>3.28803</v>
      </c>
      <c r="FF213">
        <v>9999</v>
      </c>
      <c r="FG213">
        <v>9999</v>
      </c>
      <c r="FH213">
        <v>9999</v>
      </c>
      <c r="FI213">
        <v>234.6</v>
      </c>
      <c r="FJ213">
        <v>1.86731</v>
      </c>
      <c r="FK213">
        <v>1.86636</v>
      </c>
      <c r="FL213">
        <v>1.86575</v>
      </c>
      <c r="FM213">
        <v>1.86569</v>
      </c>
      <c r="FN213">
        <v>1.86752</v>
      </c>
      <c r="FO213">
        <v>1.86996</v>
      </c>
      <c r="FP213">
        <v>1.86862</v>
      </c>
      <c r="FQ213">
        <v>1.87012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-3.54</v>
      </c>
      <c r="GF213">
        <v>-0.1604</v>
      </c>
      <c r="GG213">
        <v>-2.195102806586654</v>
      </c>
      <c r="GH213">
        <v>-0.004122691595359968</v>
      </c>
      <c r="GI213">
        <v>1.072409145259099E-06</v>
      </c>
      <c r="GJ213">
        <v>-3.02996143763856E-10</v>
      </c>
      <c r="GK213">
        <v>-0.2199643628225807</v>
      </c>
      <c r="GL213">
        <v>-0.007501815610006822</v>
      </c>
      <c r="GM213">
        <v>0.0006897476983249637</v>
      </c>
      <c r="GN213">
        <v>-8.847485469147719E-06</v>
      </c>
      <c r="GO213">
        <v>3</v>
      </c>
      <c r="GP213">
        <v>2326</v>
      </c>
      <c r="GQ213">
        <v>1</v>
      </c>
      <c r="GR213">
        <v>31</v>
      </c>
      <c r="GS213">
        <v>19965.3</v>
      </c>
      <c r="GT213">
        <v>19965.3</v>
      </c>
      <c r="GU213">
        <v>0.858154</v>
      </c>
      <c r="GV213">
        <v>2.23633</v>
      </c>
      <c r="GW213">
        <v>1.39648</v>
      </c>
      <c r="GX213">
        <v>2.35229</v>
      </c>
      <c r="GY213">
        <v>1.49536</v>
      </c>
      <c r="GZ213">
        <v>2.34741</v>
      </c>
      <c r="HA213">
        <v>36.105</v>
      </c>
      <c r="HB213">
        <v>15.5242</v>
      </c>
      <c r="HC213">
        <v>18</v>
      </c>
      <c r="HD213">
        <v>533.569</v>
      </c>
      <c r="HE213">
        <v>421.821</v>
      </c>
      <c r="HF213">
        <v>25.0015</v>
      </c>
      <c r="HG213">
        <v>29.4552</v>
      </c>
      <c r="HH213">
        <v>30.0006</v>
      </c>
      <c r="HI213">
        <v>29.4022</v>
      </c>
      <c r="HJ213">
        <v>29.3525</v>
      </c>
      <c r="HK213">
        <v>17.1838</v>
      </c>
      <c r="HL213">
        <v>36.3799</v>
      </c>
      <c r="HM213">
        <v>0</v>
      </c>
      <c r="HN213">
        <v>25</v>
      </c>
      <c r="HO213">
        <v>319.359</v>
      </c>
      <c r="HP213">
        <v>18.2955</v>
      </c>
      <c r="HQ213">
        <v>100.371</v>
      </c>
      <c r="HR213">
        <v>100.362</v>
      </c>
    </row>
    <row r="214" spans="1:226">
      <c r="A214">
        <v>198</v>
      </c>
      <c r="B214">
        <v>1663340863.5</v>
      </c>
      <c r="C214">
        <v>3122</v>
      </c>
      <c r="D214" t="s">
        <v>756</v>
      </c>
      <c r="E214" t="s">
        <v>757</v>
      </c>
      <c r="F214">
        <v>5</v>
      </c>
      <c r="G214" t="s">
        <v>743</v>
      </c>
      <c r="H214" t="s">
        <v>354</v>
      </c>
      <c r="I214">
        <v>1663340855.810714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339.1740604909193</v>
      </c>
      <c r="AK214">
        <v>345.3189603878315</v>
      </c>
      <c r="AL214">
        <v>-3.292353548586514</v>
      </c>
      <c r="AM214">
        <v>64.88330750555201</v>
      </c>
      <c r="AN214">
        <f>(AP214 - AO214 + BO214*1E3/(8.314*(BQ214+273.15)) * AR214/BN214 * AQ214) * BN214/(100*BB214) * 1000/(1000 - AP214)</f>
        <v>0</v>
      </c>
      <c r="AO214">
        <v>18.19011272261708</v>
      </c>
      <c r="AP214">
        <v>20.3133857709644</v>
      </c>
      <c r="AQ214">
        <v>1.340523891790237E-06</v>
      </c>
      <c r="AR214">
        <v>86.11561715635831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1663340855.810714</v>
      </c>
      <c r="BH214">
        <v>360.8989642857142</v>
      </c>
      <c r="BI214">
        <v>349.1907142857144</v>
      </c>
      <c r="BJ214">
        <v>20.31255357142857</v>
      </c>
      <c r="BK214">
        <v>18.19356785714286</v>
      </c>
      <c r="BL214">
        <v>364.4686785714285</v>
      </c>
      <c r="BM214">
        <v>20.47290714285714</v>
      </c>
      <c r="BN214">
        <v>500.0701428571429</v>
      </c>
      <c r="BO214">
        <v>90.74424285714285</v>
      </c>
      <c r="BP214">
        <v>0.09999746785714285</v>
      </c>
      <c r="BQ214">
        <v>27.61343571428571</v>
      </c>
      <c r="BR214">
        <v>27.62342857142857</v>
      </c>
      <c r="BS214">
        <v>999.9000000000002</v>
      </c>
      <c r="BT214">
        <v>0</v>
      </c>
      <c r="BU214">
        <v>0</v>
      </c>
      <c r="BV214">
        <v>9998.507499999998</v>
      </c>
      <c r="BW214">
        <v>0</v>
      </c>
      <c r="BX214">
        <v>438.0303571428572</v>
      </c>
      <c r="BY214">
        <v>11.70829535714286</v>
      </c>
      <c r="BZ214">
        <v>368.3817142857142</v>
      </c>
      <c r="CA214">
        <v>355.6613928571429</v>
      </c>
      <c r="CB214">
        <v>2.118972142857143</v>
      </c>
      <c r="CC214">
        <v>349.1907142857144</v>
      </c>
      <c r="CD214">
        <v>18.19356785714286</v>
      </c>
      <c r="CE214">
        <v>1.843246428571429</v>
      </c>
      <c r="CF214">
        <v>1.650961785714286</v>
      </c>
      <c r="CG214">
        <v>16.15842857142857</v>
      </c>
      <c r="CH214">
        <v>14.44286428571428</v>
      </c>
      <c r="CI214">
        <v>1499.9925</v>
      </c>
      <c r="CJ214">
        <v>0.972999107142857</v>
      </c>
      <c r="CK214">
        <v>0.02700056428571429</v>
      </c>
      <c r="CL214">
        <v>0</v>
      </c>
      <c r="CM214">
        <v>2.31965</v>
      </c>
      <c r="CN214">
        <v>0</v>
      </c>
      <c r="CO214">
        <v>11619.275</v>
      </c>
      <c r="CP214">
        <v>12533.32142857143</v>
      </c>
      <c r="CQ214">
        <v>37.25</v>
      </c>
      <c r="CR214">
        <v>39.04871428571428</v>
      </c>
      <c r="CS214">
        <v>37.75221428571428</v>
      </c>
      <c r="CT214">
        <v>38.27435714285713</v>
      </c>
      <c r="CU214">
        <v>36.80978571428572</v>
      </c>
      <c r="CV214">
        <v>1459.492142857143</v>
      </c>
      <c r="CW214">
        <v>40.50035714285714</v>
      </c>
      <c r="CX214">
        <v>0</v>
      </c>
      <c r="CY214">
        <v>1663340863.4</v>
      </c>
      <c r="CZ214">
        <v>0</v>
      </c>
      <c r="DA214">
        <v>0</v>
      </c>
      <c r="DB214" t="s">
        <v>356</v>
      </c>
      <c r="DC214">
        <v>1662142938.1</v>
      </c>
      <c r="DD214">
        <v>1662142938.1</v>
      </c>
      <c r="DE214">
        <v>0</v>
      </c>
      <c r="DF214">
        <v>0.077</v>
      </c>
      <c r="DG214">
        <v>-0.133</v>
      </c>
      <c r="DH214">
        <v>-3.393</v>
      </c>
      <c r="DI214">
        <v>-0.24</v>
      </c>
      <c r="DJ214">
        <v>419</v>
      </c>
      <c r="DK214">
        <v>24</v>
      </c>
      <c r="DL214">
        <v>0.26</v>
      </c>
      <c r="DM214">
        <v>0.23</v>
      </c>
      <c r="DN214">
        <v>10.42455853658537</v>
      </c>
      <c r="DO214">
        <v>21.94032355400696</v>
      </c>
      <c r="DP214">
        <v>2.258121567261064</v>
      </c>
      <c r="DQ214">
        <v>0</v>
      </c>
      <c r="DR214">
        <v>2.119015121951219</v>
      </c>
      <c r="DS214">
        <v>0.003876585365855481</v>
      </c>
      <c r="DT214">
        <v>0.001956280844159538</v>
      </c>
      <c r="DU214">
        <v>1</v>
      </c>
      <c r="DV214">
        <v>1</v>
      </c>
      <c r="DW214">
        <v>2</v>
      </c>
      <c r="DX214" t="s">
        <v>357</v>
      </c>
      <c r="DY214">
        <v>2.97939</v>
      </c>
      <c r="DZ214">
        <v>2.71549</v>
      </c>
      <c r="EA214">
        <v>0.079765</v>
      </c>
      <c r="EB214">
        <v>0.07586080000000001</v>
      </c>
      <c r="EC214">
        <v>0.0955293</v>
      </c>
      <c r="ED214">
        <v>0.08658970000000001</v>
      </c>
      <c r="EE214">
        <v>29032.9</v>
      </c>
      <c r="EF214">
        <v>29297.6</v>
      </c>
      <c r="EG214">
        <v>29340.3</v>
      </c>
      <c r="EH214">
        <v>29331.8</v>
      </c>
      <c r="EI214">
        <v>35184.7</v>
      </c>
      <c r="EJ214">
        <v>35604.3</v>
      </c>
      <c r="EK214">
        <v>41353.7</v>
      </c>
      <c r="EL214">
        <v>41781.4</v>
      </c>
      <c r="EM214">
        <v>1.94068</v>
      </c>
      <c r="EN214">
        <v>1.83678</v>
      </c>
      <c r="EO214">
        <v>0.0534207</v>
      </c>
      <c r="EP214">
        <v>0</v>
      </c>
      <c r="EQ214">
        <v>26.7497</v>
      </c>
      <c r="ER214">
        <v>999.9</v>
      </c>
      <c r="ES214">
        <v>53.3</v>
      </c>
      <c r="ET214">
        <v>32.3</v>
      </c>
      <c r="EU214">
        <v>28.5277</v>
      </c>
      <c r="EV214">
        <v>63.4694</v>
      </c>
      <c r="EW214">
        <v>34.2668</v>
      </c>
      <c r="EX214">
        <v>1</v>
      </c>
      <c r="EY214">
        <v>0.160015</v>
      </c>
      <c r="EZ214">
        <v>1.46538</v>
      </c>
      <c r="FA214">
        <v>20.3829</v>
      </c>
      <c r="FB214">
        <v>5.21654</v>
      </c>
      <c r="FC214">
        <v>12.0099</v>
      </c>
      <c r="FD214">
        <v>4.9889</v>
      </c>
      <c r="FE214">
        <v>3.28788</v>
      </c>
      <c r="FF214">
        <v>9999</v>
      </c>
      <c r="FG214">
        <v>9999</v>
      </c>
      <c r="FH214">
        <v>9999</v>
      </c>
      <c r="FI214">
        <v>234.6</v>
      </c>
      <c r="FJ214">
        <v>1.8673</v>
      </c>
      <c r="FK214">
        <v>1.86639</v>
      </c>
      <c r="FL214">
        <v>1.86579</v>
      </c>
      <c r="FM214">
        <v>1.86569</v>
      </c>
      <c r="FN214">
        <v>1.86752</v>
      </c>
      <c r="FO214">
        <v>1.86996</v>
      </c>
      <c r="FP214">
        <v>1.86862</v>
      </c>
      <c r="FQ214">
        <v>1.87012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-3.485</v>
      </c>
      <c r="GF214">
        <v>-0.1604</v>
      </c>
      <c r="GG214">
        <v>-2.195102806586654</v>
      </c>
      <c r="GH214">
        <v>-0.004122691595359968</v>
      </c>
      <c r="GI214">
        <v>1.072409145259099E-06</v>
      </c>
      <c r="GJ214">
        <v>-3.02996143763856E-10</v>
      </c>
      <c r="GK214">
        <v>-0.2199643628225807</v>
      </c>
      <c r="GL214">
        <v>-0.007501815610006822</v>
      </c>
      <c r="GM214">
        <v>0.0006897476983249637</v>
      </c>
      <c r="GN214">
        <v>-8.847485469147719E-06</v>
      </c>
      <c r="GO214">
        <v>3</v>
      </c>
      <c r="GP214">
        <v>2326</v>
      </c>
      <c r="GQ214">
        <v>1</v>
      </c>
      <c r="GR214">
        <v>31</v>
      </c>
      <c r="GS214">
        <v>19965.4</v>
      </c>
      <c r="GT214">
        <v>19965.4</v>
      </c>
      <c r="GU214">
        <v>0.821533</v>
      </c>
      <c r="GV214">
        <v>2.23389</v>
      </c>
      <c r="GW214">
        <v>1.39771</v>
      </c>
      <c r="GX214">
        <v>2.34985</v>
      </c>
      <c r="GY214">
        <v>1.49536</v>
      </c>
      <c r="GZ214">
        <v>2.44141</v>
      </c>
      <c r="HA214">
        <v>36.105</v>
      </c>
      <c r="HB214">
        <v>15.533</v>
      </c>
      <c r="HC214">
        <v>18</v>
      </c>
      <c r="HD214">
        <v>533.599</v>
      </c>
      <c r="HE214">
        <v>422.088</v>
      </c>
      <c r="HF214">
        <v>25.0012</v>
      </c>
      <c r="HG214">
        <v>29.4629</v>
      </c>
      <c r="HH214">
        <v>30.0007</v>
      </c>
      <c r="HI214">
        <v>29.4096</v>
      </c>
      <c r="HJ214">
        <v>29.3588</v>
      </c>
      <c r="HK214">
        <v>16.474</v>
      </c>
      <c r="HL214">
        <v>36.0928</v>
      </c>
      <c r="HM214">
        <v>0</v>
      </c>
      <c r="HN214">
        <v>25</v>
      </c>
      <c r="HO214">
        <v>299.295</v>
      </c>
      <c r="HP214">
        <v>18.3087</v>
      </c>
      <c r="HQ214">
        <v>100.371</v>
      </c>
      <c r="HR214">
        <v>100.362</v>
      </c>
    </row>
    <row r="215" spans="1:226">
      <c r="A215">
        <v>199</v>
      </c>
      <c r="B215">
        <v>1663340868.5</v>
      </c>
      <c r="C215">
        <v>3127</v>
      </c>
      <c r="D215" t="s">
        <v>758</v>
      </c>
      <c r="E215" t="s">
        <v>759</v>
      </c>
      <c r="F215">
        <v>5</v>
      </c>
      <c r="G215" t="s">
        <v>743</v>
      </c>
      <c r="H215" t="s">
        <v>354</v>
      </c>
      <c r="I215">
        <v>1663340860.778572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321.8461843106462</v>
      </c>
      <c r="AK215">
        <v>328.7903818181819</v>
      </c>
      <c r="AL215">
        <v>-3.283699096851341</v>
      </c>
      <c r="AM215">
        <v>64.88330750555201</v>
      </c>
      <c r="AN215">
        <f>(AP215 - AO215 + BO215*1E3/(8.314*(BQ215+273.15)) * AR215/BN215 * AQ215) * BN215/(100*BB215) * 1000/(1000 - AP215)</f>
        <v>0</v>
      </c>
      <c r="AO215">
        <v>18.24153850874641</v>
      </c>
      <c r="AP215">
        <v>20.3320393939394</v>
      </c>
      <c r="AQ215">
        <v>4.836451063433526E-05</v>
      </c>
      <c r="AR215">
        <v>86.11561715635831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1663340860.778572</v>
      </c>
      <c r="BH215">
        <v>345.3194642857143</v>
      </c>
      <c r="BI215">
        <v>332.5790357142857</v>
      </c>
      <c r="BJ215">
        <v>20.31527857142857</v>
      </c>
      <c r="BK215">
        <v>18.21024285714286</v>
      </c>
      <c r="BL215">
        <v>348.8349285714286</v>
      </c>
      <c r="BM215">
        <v>20.47560357142857</v>
      </c>
      <c r="BN215">
        <v>500.0678214285714</v>
      </c>
      <c r="BO215">
        <v>90.74447499999999</v>
      </c>
      <c r="BP215">
        <v>0.100025275</v>
      </c>
      <c r="BQ215">
        <v>27.617275</v>
      </c>
      <c r="BR215">
        <v>27.628</v>
      </c>
      <c r="BS215">
        <v>999.9000000000002</v>
      </c>
      <c r="BT215">
        <v>0</v>
      </c>
      <c r="BU215">
        <v>0</v>
      </c>
      <c r="BV215">
        <v>9996.673571428573</v>
      </c>
      <c r="BW215">
        <v>0</v>
      </c>
      <c r="BX215">
        <v>444.1362142857143</v>
      </c>
      <c r="BY215">
        <v>12.74052142857143</v>
      </c>
      <c r="BZ215">
        <v>352.4802142857143</v>
      </c>
      <c r="CA215">
        <v>338.7472500000001</v>
      </c>
      <c r="CB215">
        <v>2.105020714285714</v>
      </c>
      <c r="CC215">
        <v>332.5790357142857</v>
      </c>
      <c r="CD215">
        <v>18.21024285714286</v>
      </c>
      <c r="CE215">
        <v>1.843498571428571</v>
      </c>
      <c r="CF215">
        <v>1.652479285714286</v>
      </c>
      <c r="CG215">
        <v>16.16056428571429</v>
      </c>
      <c r="CH215">
        <v>14.45706071428571</v>
      </c>
      <c r="CI215">
        <v>1499.984642857143</v>
      </c>
      <c r="CJ215">
        <v>0.9729992857142856</v>
      </c>
      <c r="CK215">
        <v>0.02700037142857143</v>
      </c>
      <c r="CL215">
        <v>0</v>
      </c>
      <c r="CM215">
        <v>2.276367857142857</v>
      </c>
      <c r="CN215">
        <v>0</v>
      </c>
      <c r="CO215">
        <v>11604.31428571428</v>
      </c>
      <c r="CP215">
        <v>12533.26428571429</v>
      </c>
      <c r="CQ215">
        <v>37.25</v>
      </c>
      <c r="CR215">
        <v>39.06875</v>
      </c>
      <c r="CS215">
        <v>37.76328571428571</v>
      </c>
      <c r="CT215">
        <v>38.29428571428571</v>
      </c>
      <c r="CU215">
        <v>36.812</v>
      </c>
      <c r="CV215">
        <v>1459.484642857143</v>
      </c>
      <c r="CW215">
        <v>40.5</v>
      </c>
      <c r="CX215">
        <v>0</v>
      </c>
      <c r="CY215">
        <v>1663340868.8</v>
      </c>
      <c r="CZ215">
        <v>0</v>
      </c>
      <c r="DA215">
        <v>0</v>
      </c>
      <c r="DB215" t="s">
        <v>356</v>
      </c>
      <c r="DC215">
        <v>1662142938.1</v>
      </c>
      <c r="DD215">
        <v>1662142938.1</v>
      </c>
      <c r="DE215">
        <v>0</v>
      </c>
      <c r="DF215">
        <v>0.077</v>
      </c>
      <c r="DG215">
        <v>-0.133</v>
      </c>
      <c r="DH215">
        <v>-3.393</v>
      </c>
      <c r="DI215">
        <v>-0.24</v>
      </c>
      <c r="DJ215">
        <v>419</v>
      </c>
      <c r="DK215">
        <v>24</v>
      </c>
      <c r="DL215">
        <v>0.26</v>
      </c>
      <c r="DM215">
        <v>0.23</v>
      </c>
      <c r="DN215">
        <v>12.10419195121951</v>
      </c>
      <c r="DO215">
        <v>12.5806047049245</v>
      </c>
      <c r="DP215">
        <v>1.262674199844239</v>
      </c>
      <c r="DQ215">
        <v>0</v>
      </c>
      <c r="DR215">
        <v>2.109150487804878</v>
      </c>
      <c r="DS215">
        <v>-0.1442600889391888</v>
      </c>
      <c r="DT215">
        <v>0.01828231558574244</v>
      </c>
      <c r="DU215">
        <v>0</v>
      </c>
      <c r="DV215">
        <v>0</v>
      </c>
      <c r="DW215">
        <v>2</v>
      </c>
      <c r="DX215" t="s">
        <v>363</v>
      </c>
      <c r="DY215">
        <v>2.9794</v>
      </c>
      <c r="DZ215">
        <v>2.71571</v>
      </c>
      <c r="EA215">
        <v>0.0767111</v>
      </c>
      <c r="EB215">
        <v>0.07268280000000001</v>
      </c>
      <c r="EC215">
        <v>0.0955997</v>
      </c>
      <c r="ED215">
        <v>0.08673640000000001</v>
      </c>
      <c r="EE215">
        <v>29128.4</v>
      </c>
      <c r="EF215">
        <v>29397.8</v>
      </c>
      <c r="EG215">
        <v>29339.6</v>
      </c>
      <c r="EH215">
        <v>29331.2</v>
      </c>
      <c r="EI215">
        <v>35180.9</v>
      </c>
      <c r="EJ215">
        <v>35597.6</v>
      </c>
      <c r="EK215">
        <v>41352.5</v>
      </c>
      <c r="EL215">
        <v>41780.4</v>
      </c>
      <c r="EM215">
        <v>1.94037</v>
      </c>
      <c r="EN215">
        <v>1.83648</v>
      </c>
      <c r="EO215">
        <v>0.0541061</v>
      </c>
      <c r="EP215">
        <v>0</v>
      </c>
      <c r="EQ215">
        <v>26.7611</v>
      </c>
      <c r="ER215">
        <v>999.9</v>
      </c>
      <c r="ES215">
        <v>53.3</v>
      </c>
      <c r="ET215">
        <v>32.2</v>
      </c>
      <c r="EU215">
        <v>28.3662</v>
      </c>
      <c r="EV215">
        <v>63.4794</v>
      </c>
      <c r="EW215">
        <v>33.7019</v>
      </c>
      <c r="EX215">
        <v>1</v>
      </c>
      <c r="EY215">
        <v>0.160694</v>
      </c>
      <c r="EZ215">
        <v>1.47054</v>
      </c>
      <c r="FA215">
        <v>20.3827</v>
      </c>
      <c r="FB215">
        <v>5.21669</v>
      </c>
      <c r="FC215">
        <v>12.0099</v>
      </c>
      <c r="FD215">
        <v>4.98895</v>
      </c>
      <c r="FE215">
        <v>3.28798</v>
      </c>
      <c r="FF215">
        <v>9999</v>
      </c>
      <c r="FG215">
        <v>9999</v>
      </c>
      <c r="FH215">
        <v>9999</v>
      </c>
      <c r="FI215">
        <v>234.6</v>
      </c>
      <c r="FJ215">
        <v>1.86725</v>
      </c>
      <c r="FK215">
        <v>1.86634</v>
      </c>
      <c r="FL215">
        <v>1.86575</v>
      </c>
      <c r="FM215">
        <v>1.86569</v>
      </c>
      <c r="FN215">
        <v>1.86752</v>
      </c>
      <c r="FO215">
        <v>1.86996</v>
      </c>
      <c r="FP215">
        <v>1.86864</v>
      </c>
      <c r="FQ215">
        <v>1.87012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-3.428</v>
      </c>
      <c r="GF215">
        <v>-0.1601</v>
      </c>
      <c r="GG215">
        <v>-2.195102806586654</v>
      </c>
      <c r="GH215">
        <v>-0.004122691595359968</v>
      </c>
      <c r="GI215">
        <v>1.072409145259099E-06</v>
      </c>
      <c r="GJ215">
        <v>-3.02996143763856E-10</v>
      </c>
      <c r="GK215">
        <v>-0.2199643628225807</v>
      </c>
      <c r="GL215">
        <v>-0.007501815610006822</v>
      </c>
      <c r="GM215">
        <v>0.0006897476983249637</v>
      </c>
      <c r="GN215">
        <v>-8.847485469147719E-06</v>
      </c>
      <c r="GO215">
        <v>3</v>
      </c>
      <c r="GP215">
        <v>2326</v>
      </c>
      <c r="GQ215">
        <v>1</v>
      </c>
      <c r="GR215">
        <v>31</v>
      </c>
      <c r="GS215">
        <v>19965.5</v>
      </c>
      <c r="GT215">
        <v>19965.5</v>
      </c>
      <c r="GU215">
        <v>0.789795</v>
      </c>
      <c r="GV215">
        <v>2.24121</v>
      </c>
      <c r="GW215">
        <v>1.39648</v>
      </c>
      <c r="GX215">
        <v>2.35229</v>
      </c>
      <c r="GY215">
        <v>1.49536</v>
      </c>
      <c r="GZ215">
        <v>2.33032</v>
      </c>
      <c r="HA215">
        <v>36.1285</v>
      </c>
      <c r="HB215">
        <v>15.5242</v>
      </c>
      <c r="HC215">
        <v>18</v>
      </c>
      <c r="HD215">
        <v>533.453</v>
      </c>
      <c r="HE215">
        <v>421.962</v>
      </c>
      <c r="HF215">
        <v>25.0011</v>
      </c>
      <c r="HG215">
        <v>29.4706</v>
      </c>
      <c r="HH215">
        <v>30.0007</v>
      </c>
      <c r="HI215">
        <v>29.4161</v>
      </c>
      <c r="HJ215">
        <v>29.3663</v>
      </c>
      <c r="HK215">
        <v>15.8169</v>
      </c>
      <c r="HL215">
        <v>36.0928</v>
      </c>
      <c r="HM215">
        <v>0</v>
      </c>
      <c r="HN215">
        <v>25</v>
      </c>
      <c r="HO215">
        <v>285.937</v>
      </c>
      <c r="HP215">
        <v>18.3014</v>
      </c>
      <c r="HQ215">
        <v>100.368</v>
      </c>
      <c r="HR215">
        <v>100.359</v>
      </c>
    </row>
    <row r="216" spans="1:226">
      <c r="A216">
        <v>200</v>
      </c>
      <c r="B216">
        <v>1663340873.5</v>
      </c>
      <c r="C216">
        <v>3132</v>
      </c>
      <c r="D216" t="s">
        <v>760</v>
      </c>
      <c r="E216" t="s">
        <v>761</v>
      </c>
      <c r="F216">
        <v>5</v>
      </c>
      <c r="G216" t="s">
        <v>743</v>
      </c>
      <c r="H216" t="s">
        <v>354</v>
      </c>
      <c r="I216">
        <v>1663340865.746429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305.0320157129604</v>
      </c>
      <c r="AK216">
        <v>312.4176727272726</v>
      </c>
      <c r="AL216">
        <v>-3.276242312572989</v>
      </c>
      <c r="AM216">
        <v>64.88330750555201</v>
      </c>
      <c r="AN216">
        <f>(AP216 - AO216 + BO216*1E3/(8.314*(BQ216+273.15)) * AR216/BN216 * AQ216) * BN216/(100*BB216) * 1000/(1000 - AP216)</f>
        <v>0</v>
      </c>
      <c r="AO216">
        <v>18.26020211362845</v>
      </c>
      <c r="AP216">
        <v>20.35520242424242</v>
      </c>
      <c r="AQ216">
        <v>0.005383523909218339</v>
      </c>
      <c r="AR216">
        <v>86.11561715635831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1663340865.746429</v>
      </c>
      <c r="BH216">
        <v>329.4214285714285</v>
      </c>
      <c r="BI216">
        <v>315.9934642857143</v>
      </c>
      <c r="BJ216">
        <v>20.32641428571428</v>
      </c>
      <c r="BK216">
        <v>18.23231071428571</v>
      </c>
      <c r="BL216">
        <v>332.8810714285714</v>
      </c>
      <c r="BM216">
        <v>20.48663571428571</v>
      </c>
      <c r="BN216">
        <v>500.0583928571429</v>
      </c>
      <c r="BO216">
        <v>90.74471785714285</v>
      </c>
      <c r="BP216">
        <v>0.09994068571428572</v>
      </c>
      <c r="BQ216">
        <v>27.620725</v>
      </c>
      <c r="BR216">
        <v>27.63639285714285</v>
      </c>
      <c r="BS216">
        <v>999.9000000000002</v>
      </c>
      <c r="BT216">
        <v>0</v>
      </c>
      <c r="BU216">
        <v>0</v>
      </c>
      <c r="BV216">
        <v>10000.82428571428</v>
      </c>
      <c r="BW216">
        <v>0</v>
      </c>
      <c r="BX216">
        <v>441.4438214285714</v>
      </c>
      <c r="BY216">
        <v>13.42798214285714</v>
      </c>
      <c r="BZ216">
        <v>336.2561071428572</v>
      </c>
      <c r="CA216">
        <v>321.86125</v>
      </c>
      <c r="CB216">
        <v>2.094091785714286</v>
      </c>
      <c r="CC216">
        <v>315.9934642857143</v>
      </c>
      <c r="CD216">
        <v>18.23231071428571</v>
      </c>
      <c r="CE216">
        <v>1.844513571428571</v>
      </c>
      <c r="CF216">
        <v>1.654486428571429</v>
      </c>
      <c r="CG216">
        <v>16.16919285714286</v>
      </c>
      <c r="CH216">
        <v>14.47583928571429</v>
      </c>
      <c r="CI216">
        <v>1499.981785714285</v>
      </c>
      <c r="CJ216">
        <v>0.9729992857142855</v>
      </c>
      <c r="CK216">
        <v>0.02700037142857143</v>
      </c>
      <c r="CL216">
        <v>0</v>
      </c>
      <c r="CM216">
        <v>2.246571428571428</v>
      </c>
      <c r="CN216">
        <v>0</v>
      </c>
      <c r="CO216">
        <v>11588.11428571429</v>
      </c>
      <c r="CP216">
        <v>12533.23571428571</v>
      </c>
      <c r="CQ216">
        <v>37.26992857142857</v>
      </c>
      <c r="CR216">
        <v>39.089</v>
      </c>
      <c r="CS216">
        <v>37.78321428571428</v>
      </c>
      <c r="CT216">
        <v>38.3097857142857</v>
      </c>
      <c r="CU216">
        <v>36.812</v>
      </c>
      <c r="CV216">
        <v>1459.481785714285</v>
      </c>
      <c r="CW216">
        <v>40.5</v>
      </c>
      <c r="CX216">
        <v>0</v>
      </c>
      <c r="CY216">
        <v>1663340873.6</v>
      </c>
      <c r="CZ216">
        <v>0</v>
      </c>
      <c r="DA216">
        <v>0</v>
      </c>
      <c r="DB216" t="s">
        <v>356</v>
      </c>
      <c r="DC216">
        <v>1662142938.1</v>
      </c>
      <c r="DD216">
        <v>1662142938.1</v>
      </c>
      <c r="DE216">
        <v>0</v>
      </c>
      <c r="DF216">
        <v>0.077</v>
      </c>
      <c r="DG216">
        <v>-0.133</v>
      </c>
      <c r="DH216">
        <v>-3.393</v>
      </c>
      <c r="DI216">
        <v>-0.24</v>
      </c>
      <c r="DJ216">
        <v>419</v>
      </c>
      <c r="DK216">
        <v>24</v>
      </c>
      <c r="DL216">
        <v>0.26</v>
      </c>
      <c r="DM216">
        <v>0.23</v>
      </c>
      <c r="DN216">
        <v>13.01354878048781</v>
      </c>
      <c r="DO216">
        <v>8.479912155946115</v>
      </c>
      <c r="DP216">
        <v>0.8430823395606153</v>
      </c>
      <c r="DQ216">
        <v>0</v>
      </c>
      <c r="DR216">
        <v>2.100785609756098</v>
      </c>
      <c r="DS216">
        <v>-0.1630102782626753</v>
      </c>
      <c r="DT216">
        <v>0.01958894387630875</v>
      </c>
      <c r="DU216">
        <v>0</v>
      </c>
      <c r="DV216">
        <v>0</v>
      </c>
      <c r="DW216">
        <v>2</v>
      </c>
      <c r="DX216" t="s">
        <v>363</v>
      </c>
      <c r="DY216">
        <v>2.97932</v>
      </c>
      <c r="DZ216">
        <v>2.7156</v>
      </c>
      <c r="EA216">
        <v>0.073597</v>
      </c>
      <c r="EB216">
        <v>0.0694399</v>
      </c>
      <c r="EC216">
        <v>0.0956707</v>
      </c>
      <c r="ED216">
        <v>0.0867465</v>
      </c>
      <c r="EE216">
        <v>29226.4</v>
      </c>
      <c r="EF216">
        <v>29499.8</v>
      </c>
      <c r="EG216">
        <v>29339.3</v>
      </c>
      <c r="EH216">
        <v>29330.4</v>
      </c>
      <c r="EI216">
        <v>35178</v>
      </c>
      <c r="EJ216">
        <v>35596.5</v>
      </c>
      <c r="EK216">
        <v>41352.4</v>
      </c>
      <c r="EL216">
        <v>41779.6</v>
      </c>
      <c r="EM216">
        <v>1.94027</v>
      </c>
      <c r="EN216">
        <v>1.83645</v>
      </c>
      <c r="EO216">
        <v>0.053905</v>
      </c>
      <c r="EP216">
        <v>0</v>
      </c>
      <c r="EQ216">
        <v>26.772</v>
      </c>
      <c r="ER216">
        <v>999.9</v>
      </c>
      <c r="ES216">
        <v>53.3</v>
      </c>
      <c r="ET216">
        <v>32.3</v>
      </c>
      <c r="EU216">
        <v>28.527</v>
      </c>
      <c r="EV216">
        <v>63.5794</v>
      </c>
      <c r="EW216">
        <v>34.383</v>
      </c>
      <c r="EX216">
        <v>1</v>
      </c>
      <c r="EY216">
        <v>0.161286</v>
      </c>
      <c r="EZ216">
        <v>1.47569</v>
      </c>
      <c r="FA216">
        <v>20.3827</v>
      </c>
      <c r="FB216">
        <v>5.21579</v>
      </c>
      <c r="FC216">
        <v>12.0099</v>
      </c>
      <c r="FD216">
        <v>4.9888</v>
      </c>
      <c r="FE216">
        <v>3.28793</v>
      </c>
      <c r="FF216">
        <v>9999</v>
      </c>
      <c r="FG216">
        <v>9999</v>
      </c>
      <c r="FH216">
        <v>9999</v>
      </c>
      <c r="FI216">
        <v>234.6</v>
      </c>
      <c r="FJ216">
        <v>1.86726</v>
      </c>
      <c r="FK216">
        <v>1.86634</v>
      </c>
      <c r="FL216">
        <v>1.86575</v>
      </c>
      <c r="FM216">
        <v>1.86569</v>
      </c>
      <c r="FN216">
        <v>1.86752</v>
      </c>
      <c r="FO216">
        <v>1.86996</v>
      </c>
      <c r="FP216">
        <v>1.86861</v>
      </c>
      <c r="FQ216">
        <v>1.87012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-3.371</v>
      </c>
      <c r="GF216">
        <v>-0.1599</v>
      </c>
      <c r="GG216">
        <v>-2.195102806586654</v>
      </c>
      <c r="GH216">
        <v>-0.004122691595359968</v>
      </c>
      <c r="GI216">
        <v>1.072409145259099E-06</v>
      </c>
      <c r="GJ216">
        <v>-3.02996143763856E-10</v>
      </c>
      <c r="GK216">
        <v>-0.2199643628225807</v>
      </c>
      <c r="GL216">
        <v>-0.007501815610006822</v>
      </c>
      <c r="GM216">
        <v>0.0006897476983249637</v>
      </c>
      <c r="GN216">
        <v>-8.847485469147719E-06</v>
      </c>
      <c r="GO216">
        <v>3</v>
      </c>
      <c r="GP216">
        <v>2326</v>
      </c>
      <c r="GQ216">
        <v>1</v>
      </c>
      <c r="GR216">
        <v>31</v>
      </c>
      <c r="GS216">
        <v>19965.6</v>
      </c>
      <c r="GT216">
        <v>19965.6</v>
      </c>
      <c r="GU216">
        <v>0.754395</v>
      </c>
      <c r="GV216">
        <v>2.23999</v>
      </c>
      <c r="GW216">
        <v>1.39648</v>
      </c>
      <c r="GX216">
        <v>2.34985</v>
      </c>
      <c r="GY216">
        <v>1.49536</v>
      </c>
      <c r="GZ216">
        <v>2.45972</v>
      </c>
      <c r="HA216">
        <v>36.1285</v>
      </c>
      <c r="HB216">
        <v>15.533</v>
      </c>
      <c r="HC216">
        <v>18</v>
      </c>
      <c r="HD216">
        <v>533.4400000000001</v>
      </c>
      <c r="HE216">
        <v>421.992</v>
      </c>
      <c r="HF216">
        <v>25.0011</v>
      </c>
      <c r="HG216">
        <v>29.4782</v>
      </c>
      <c r="HH216">
        <v>30.0007</v>
      </c>
      <c r="HI216">
        <v>29.4224</v>
      </c>
      <c r="HJ216">
        <v>29.3725</v>
      </c>
      <c r="HK216">
        <v>15.0974</v>
      </c>
      <c r="HL216">
        <v>36.0928</v>
      </c>
      <c r="HM216">
        <v>0</v>
      </c>
      <c r="HN216">
        <v>25</v>
      </c>
      <c r="HO216">
        <v>265.901</v>
      </c>
      <c r="HP216">
        <v>18.2908</v>
      </c>
      <c r="HQ216">
        <v>100.367</v>
      </c>
      <c r="HR216">
        <v>100.357</v>
      </c>
    </row>
    <row r="217" spans="1:226">
      <c r="A217">
        <v>201</v>
      </c>
      <c r="B217">
        <v>1663340878.5</v>
      </c>
      <c r="C217">
        <v>3137</v>
      </c>
      <c r="D217" t="s">
        <v>762</v>
      </c>
      <c r="E217" t="s">
        <v>763</v>
      </c>
      <c r="F217">
        <v>5</v>
      </c>
      <c r="G217" t="s">
        <v>743</v>
      </c>
      <c r="H217" t="s">
        <v>354</v>
      </c>
      <c r="I217">
        <v>1663340871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288.1323869581263</v>
      </c>
      <c r="AK217">
        <v>296.0620121212121</v>
      </c>
      <c r="AL217">
        <v>-3.276054871351416</v>
      </c>
      <c r="AM217">
        <v>64.88330750555201</v>
      </c>
      <c r="AN217">
        <f>(AP217 - AO217 + BO217*1E3/(8.314*(BQ217+273.15)) * AR217/BN217 * AQ217) * BN217/(100*BB217) * 1000/(1000 - AP217)</f>
        <v>0</v>
      </c>
      <c r="AO217">
        <v>18.26243109563702</v>
      </c>
      <c r="AP217">
        <v>20.36942303030304</v>
      </c>
      <c r="AQ217">
        <v>0.0007962349200009815</v>
      </c>
      <c r="AR217">
        <v>86.11561715635831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1663340871</v>
      </c>
      <c r="BH217">
        <v>312.4919629629629</v>
      </c>
      <c r="BI217">
        <v>298.4584814814815</v>
      </c>
      <c r="BJ217">
        <v>20.34405555555555</v>
      </c>
      <c r="BK217">
        <v>18.2563037037037</v>
      </c>
      <c r="BL217">
        <v>315.8917777777777</v>
      </c>
      <c r="BM217">
        <v>20.50411851851852</v>
      </c>
      <c r="BN217">
        <v>500.0552592592592</v>
      </c>
      <c r="BO217">
        <v>90.74522592592592</v>
      </c>
      <c r="BP217">
        <v>0.09995263333333335</v>
      </c>
      <c r="BQ217">
        <v>27.6256962962963</v>
      </c>
      <c r="BR217">
        <v>27.64787407407407</v>
      </c>
      <c r="BS217">
        <v>999.9000000000001</v>
      </c>
      <c r="BT217">
        <v>0</v>
      </c>
      <c r="BU217">
        <v>0</v>
      </c>
      <c r="BV217">
        <v>10004.40148148148</v>
      </c>
      <c r="BW217">
        <v>0</v>
      </c>
      <c r="BX217">
        <v>433.3872592592592</v>
      </c>
      <c r="BY217">
        <v>14.0334074074074</v>
      </c>
      <c r="BZ217">
        <v>318.9810740740741</v>
      </c>
      <c r="CA217">
        <v>304.0084074074074</v>
      </c>
      <c r="CB217">
        <v>2.087751851851852</v>
      </c>
      <c r="CC217">
        <v>298.4584814814815</v>
      </c>
      <c r="CD217">
        <v>18.2563037037037</v>
      </c>
      <c r="CE217">
        <v>1.846125555555556</v>
      </c>
      <c r="CF217">
        <v>1.656672222222222</v>
      </c>
      <c r="CG217">
        <v>16.18289259259259</v>
      </c>
      <c r="CH217">
        <v>14.49628888888889</v>
      </c>
      <c r="CI217">
        <v>1500.004074074074</v>
      </c>
      <c r="CJ217">
        <v>0.9729998148148148</v>
      </c>
      <c r="CK217">
        <v>0.0269998</v>
      </c>
      <c r="CL217">
        <v>0</v>
      </c>
      <c r="CM217">
        <v>2.290859259259259</v>
      </c>
      <c r="CN217">
        <v>0</v>
      </c>
      <c r="CO217">
        <v>11569.73703703704</v>
      </c>
      <c r="CP217">
        <v>12533.40370370371</v>
      </c>
      <c r="CQ217">
        <v>37.29133333333333</v>
      </c>
      <c r="CR217">
        <v>39.111</v>
      </c>
      <c r="CS217">
        <v>37.80281481481482</v>
      </c>
      <c r="CT217">
        <v>38.312</v>
      </c>
      <c r="CU217">
        <v>36.82833333333333</v>
      </c>
      <c r="CV217">
        <v>1459.504074074074</v>
      </c>
      <c r="CW217">
        <v>40.5</v>
      </c>
      <c r="CX217">
        <v>0</v>
      </c>
      <c r="CY217">
        <v>1663340878.4</v>
      </c>
      <c r="CZ217">
        <v>0</v>
      </c>
      <c r="DA217">
        <v>0</v>
      </c>
      <c r="DB217" t="s">
        <v>356</v>
      </c>
      <c r="DC217">
        <v>1662142938.1</v>
      </c>
      <c r="DD217">
        <v>1662142938.1</v>
      </c>
      <c r="DE217">
        <v>0</v>
      </c>
      <c r="DF217">
        <v>0.077</v>
      </c>
      <c r="DG217">
        <v>-0.133</v>
      </c>
      <c r="DH217">
        <v>-3.393</v>
      </c>
      <c r="DI217">
        <v>-0.24</v>
      </c>
      <c r="DJ217">
        <v>419</v>
      </c>
      <c r="DK217">
        <v>24</v>
      </c>
      <c r="DL217">
        <v>0.26</v>
      </c>
      <c r="DM217">
        <v>0.23</v>
      </c>
      <c r="DN217">
        <v>13.5559487804878</v>
      </c>
      <c r="DO217">
        <v>7.056047354465737</v>
      </c>
      <c r="DP217">
        <v>0.6958722798154745</v>
      </c>
      <c r="DQ217">
        <v>0</v>
      </c>
      <c r="DR217">
        <v>2.096652926829269</v>
      </c>
      <c r="DS217">
        <v>-0.08753023521392837</v>
      </c>
      <c r="DT217">
        <v>0.01722100677546178</v>
      </c>
      <c r="DU217">
        <v>1</v>
      </c>
      <c r="DV217">
        <v>1</v>
      </c>
      <c r="DW217">
        <v>2</v>
      </c>
      <c r="DX217" t="s">
        <v>357</v>
      </c>
      <c r="DY217">
        <v>2.97958</v>
      </c>
      <c r="DZ217">
        <v>2.71571</v>
      </c>
      <c r="EA217">
        <v>0.07041650000000001</v>
      </c>
      <c r="EB217">
        <v>0.0661128</v>
      </c>
      <c r="EC217">
        <v>0.0957122</v>
      </c>
      <c r="ED217">
        <v>0.08675090000000001</v>
      </c>
      <c r="EE217">
        <v>29326.8</v>
      </c>
      <c r="EF217">
        <v>29604.6</v>
      </c>
      <c r="EG217">
        <v>29339.4</v>
      </c>
      <c r="EH217">
        <v>29329.7</v>
      </c>
      <c r="EI217">
        <v>35176.4</v>
      </c>
      <c r="EJ217">
        <v>35595.5</v>
      </c>
      <c r="EK217">
        <v>41352.5</v>
      </c>
      <c r="EL217">
        <v>41778.7</v>
      </c>
      <c r="EM217">
        <v>1.9405</v>
      </c>
      <c r="EN217">
        <v>1.83608</v>
      </c>
      <c r="EO217">
        <v>0.0539646</v>
      </c>
      <c r="EP217">
        <v>0</v>
      </c>
      <c r="EQ217">
        <v>26.7834</v>
      </c>
      <c r="ER217">
        <v>999.9</v>
      </c>
      <c r="ES217">
        <v>53.3</v>
      </c>
      <c r="ET217">
        <v>32.3</v>
      </c>
      <c r="EU217">
        <v>28.5277</v>
      </c>
      <c r="EV217">
        <v>63.4694</v>
      </c>
      <c r="EW217">
        <v>33.8942</v>
      </c>
      <c r="EX217">
        <v>1</v>
      </c>
      <c r="EY217">
        <v>0.162043</v>
      </c>
      <c r="EZ217">
        <v>1.47827</v>
      </c>
      <c r="FA217">
        <v>20.3826</v>
      </c>
      <c r="FB217">
        <v>5.21624</v>
      </c>
      <c r="FC217">
        <v>12.0099</v>
      </c>
      <c r="FD217">
        <v>4.9887</v>
      </c>
      <c r="FE217">
        <v>3.28785</v>
      </c>
      <c r="FF217">
        <v>9999</v>
      </c>
      <c r="FG217">
        <v>9999</v>
      </c>
      <c r="FH217">
        <v>9999</v>
      </c>
      <c r="FI217">
        <v>234.7</v>
      </c>
      <c r="FJ217">
        <v>1.86731</v>
      </c>
      <c r="FK217">
        <v>1.86633</v>
      </c>
      <c r="FL217">
        <v>1.86579</v>
      </c>
      <c r="FM217">
        <v>1.86569</v>
      </c>
      <c r="FN217">
        <v>1.86752</v>
      </c>
      <c r="FO217">
        <v>1.86997</v>
      </c>
      <c r="FP217">
        <v>1.86862</v>
      </c>
      <c r="FQ217">
        <v>1.87012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-3.314</v>
      </c>
      <c r="GF217">
        <v>-0.1599</v>
      </c>
      <c r="GG217">
        <v>-2.195102806586654</v>
      </c>
      <c r="GH217">
        <v>-0.004122691595359968</v>
      </c>
      <c r="GI217">
        <v>1.072409145259099E-06</v>
      </c>
      <c r="GJ217">
        <v>-3.02996143763856E-10</v>
      </c>
      <c r="GK217">
        <v>-0.2199643628225807</v>
      </c>
      <c r="GL217">
        <v>-0.007501815610006822</v>
      </c>
      <c r="GM217">
        <v>0.0006897476983249637</v>
      </c>
      <c r="GN217">
        <v>-8.847485469147719E-06</v>
      </c>
      <c r="GO217">
        <v>3</v>
      </c>
      <c r="GP217">
        <v>2326</v>
      </c>
      <c r="GQ217">
        <v>1</v>
      </c>
      <c r="GR217">
        <v>31</v>
      </c>
      <c r="GS217">
        <v>19965.7</v>
      </c>
      <c r="GT217">
        <v>19965.7</v>
      </c>
      <c r="GU217">
        <v>0.720215</v>
      </c>
      <c r="GV217">
        <v>2.23877</v>
      </c>
      <c r="GW217">
        <v>1.39648</v>
      </c>
      <c r="GX217">
        <v>2.35229</v>
      </c>
      <c r="GY217">
        <v>1.49536</v>
      </c>
      <c r="GZ217">
        <v>2.40723</v>
      </c>
      <c r="HA217">
        <v>36.1285</v>
      </c>
      <c r="HB217">
        <v>15.533</v>
      </c>
      <c r="HC217">
        <v>18</v>
      </c>
      <c r="HD217">
        <v>533.657</v>
      </c>
      <c r="HE217">
        <v>421.812</v>
      </c>
      <c r="HF217">
        <v>25.0007</v>
      </c>
      <c r="HG217">
        <v>29.4864</v>
      </c>
      <c r="HH217">
        <v>30.0007</v>
      </c>
      <c r="HI217">
        <v>29.4298</v>
      </c>
      <c r="HJ217">
        <v>29.3788</v>
      </c>
      <c r="HK217">
        <v>14.4302</v>
      </c>
      <c r="HL217">
        <v>36.0928</v>
      </c>
      <c r="HM217">
        <v>0</v>
      </c>
      <c r="HN217">
        <v>25</v>
      </c>
      <c r="HO217">
        <v>252.537</v>
      </c>
      <c r="HP217">
        <v>18.2908</v>
      </c>
      <c r="HQ217">
        <v>100.368</v>
      </c>
      <c r="HR217">
        <v>100.355</v>
      </c>
    </row>
    <row r="218" spans="1:226">
      <c r="A218">
        <v>202</v>
      </c>
      <c r="B218">
        <v>1663340883.5</v>
      </c>
      <c r="C218">
        <v>3142</v>
      </c>
      <c r="D218" t="s">
        <v>764</v>
      </c>
      <c r="E218" t="s">
        <v>765</v>
      </c>
      <c r="F218">
        <v>5</v>
      </c>
      <c r="G218" t="s">
        <v>743</v>
      </c>
      <c r="H218" t="s">
        <v>354</v>
      </c>
      <c r="I218">
        <v>1663340875.714286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271.3279722077523</v>
      </c>
      <c r="AK218">
        <v>279.6873939393938</v>
      </c>
      <c r="AL218">
        <v>-3.278287536120868</v>
      </c>
      <c r="AM218">
        <v>64.88330750555201</v>
      </c>
      <c r="AN218">
        <f>(AP218 - AO218 + BO218*1E3/(8.314*(BQ218+273.15)) * AR218/BN218 * AQ218) * BN218/(100*BB218) * 1000/(1000 - AP218)</f>
        <v>0</v>
      </c>
      <c r="AO218">
        <v>18.2645540538053</v>
      </c>
      <c r="AP218">
        <v>20.37655575757575</v>
      </c>
      <c r="AQ218">
        <v>0.0001222150752982475</v>
      </c>
      <c r="AR218">
        <v>86.11561715635831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1663340875.714286</v>
      </c>
      <c r="BH218">
        <v>297.3644285714286</v>
      </c>
      <c r="BI218">
        <v>282.8698571428571</v>
      </c>
      <c r="BJ218">
        <v>20.360225</v>
      </c>
      <c r="BK218">
        <v>18.26237142857143</v>
      </c>
      <c r="BL218">
        <v>300.7103571428572</v>
      </c>
      <c r="BM218">
        <v>20.52013928571429</v>
      </c>
      <c r="BN218">
        <v>500.0592142857143</v>
      </c>
      <c r="BO218">
        <v>90.74514642857143</v>
      </c>
      <c r="BP218">
        <v>0.09998150357142857</v>
      </c>
      <c r="BQ218">
        <v>27.63165357142856</v>
      </c>
      <c r="BR218">
        <v>27.65692142857143</v>
      </c>
      <c r="BS218">
        <v>999.9000000000002</v>
      </c>
      <c r="BT218">
        <v>0</v>
      </c>
      <c r="BU218">
        <v>0</v>
      </c>
      <c r="BV218">
        <v>10006.1375</v>
      </c>
      <c r="BW218">
        <v>0</v>
      </c>
      <c r="BX218">
        <v>426.1220357142857</v>
      </c>
      <c r="BY218">
        <v>14.49447857142857</v>
      </c>
      <c r="BZ218">
        <v>303.5444285714286</v>
      </c>
      <c r="CA218">
        <v>288.1317857142857</v>
      </c>
      <c r="CB218">
        <v>2.097856071428571</v>
      </c>
      <c r="CC218">
        <v>282.8698571428571</v>
      </c>
      <c r="CD218">
        <v>18.26237142857143</v>
      </c>
      <c r="CE218">
        <v>1.847591785714286</v>
      </c>
      <c r="CF218">
        <v>1.657221428571429</v>
      </c>
      <c r="CG218">
        <v>16.19535357142857</v>
      </c>
      <c r="CH218">
        <v>14.50142857142857</v>
      </c>
      <c r="CI218">
        <v>1499.9975</v>
      </c>
      <c r="CJ218">
        <v>0.9729998214285713</v>
      </c>
      <c r="CK218">
        <v>0.02699979285714285</v>
      </c>
      <c r="CL218">
        <v>0</v>
      </c>
      <c r="CM218">
        <v>2.341110714285714</v>
      </c>
      <c r="CN218">
        <v>0</v>
      </c>
      <c r="CO218">
        <v>11553.79285714286</v>
      </c>
      <c r="CP218">
        <v>12533.34285714286</v>
      </c>
      <c r="CQ218">
        <v>37.30978571428572</v>
      </c>
      <c r="CR218">
        <v>39.125</v>
      </c>
      <c r="CS218">
        <v>37.812</v>
      </c>
      <c r="CT218">
        <v>38.312</v>
      </c>
      <c r="CU218">
        <v>36.84125</v>
      </c>
      <c r="CV218">
        <v>1459.4975</v>
      </c>
      <c r="CW218">
        <v>40.5</v>
      </c>
      <c r="CX218">
        <v>0</v>
      </c>
      <c r="CY218">
        <v>1663340883.8</v>
      </c>
      <c r="CZ218">
        <v>0</v>
      </c>
      <c r="DA218">
        <v>0</v>
      </c>
      <c r="DB218" t="s">
        <v>356</v>
      </c>
      <c r="DC218">
        <v>1662142938.1</v>
      </c>
      <c r="DD218">
        <v>1662142938.1</v>
      </c>
      <c r="DE218">
        <v>0</v>
      </c>
      <c r="DF218">
        <v>0.077</v>
      </c>
      <c r="DG218">
        <v>-0.133</v>
      </c>
      <c r="DH218">
        <v>-3.393</v>
      </c>
      <c r="DI218">
        <v>-0.24</v>
      </c>
      <c r="DJ218">
        <v>419</v>
      </c>
      <c r="DK218">
        <v>24</v>
      </c>
      <c r="DL218">
        <v>0.26</v>
      </c>
      <c r="DM218">
        <v>0.23</v>
      </c>
      <c r="DN218">
        <v>14.17561707317073</v>
      </c>
      <c r="DO218">
        <v>6.078251634472362</v>
      </c>
      <c r="DP218">
        <v>0.6002200417255281</v>
      </c>
      <c r="DQ218">
        <v>0</v>
      </c>
      <c r="DR218">
        <v>2.093407317073171</v>
      </c>
      <c r="DS218">
        <v>0.09287581976387663</v>
      </c>
      <c r="DT218">
        <v>0.01323025026483612</v>
      </c>
      <c r="DU218">
        <v>1</v>
      </c>
      <c r="DV218">
        <v>1</v>
      </c>
      <c r="DW218">
        <v>2</v>
      </c>
      <c r="DX218" t="s">
        <v>357</v>
      </c>
      <c r="DY218">
        <v>2.97942</v>
      </c>
      <c r="DZ218">
        <v>2.71564</v>
      </c>
      <c r="EA218">
        <v>0.0671682</v>
      </c>
      <c r="EB218">
        <v>0.0627461</v>
      </c>
      <c r="EC218">
        <v>0.0957337</v>
      </c>
      <c r="ED218">
        <v>0.0867473</v>
      </c>
      <c r="EE218">
        <v>29428.1</v>
      </c>
      <c r="EF218">
        <v>29711.5</v>
      </c>
      <c r="EG218">
        <v>29338.3</v>
      </c>
      <c r="EH218">
        <v>29330</v>
      </c>
      <c r="EI218">
        <v>35174.2</v>
      </c>
      <c r="EJ218">
        <v>35595.7</v>
      </c>
      <c r="EK218">
        <v>41350.9</v>
      </c>
      <c r="EL218">
        <v>41778.9</v>
      </c>
      <c r="EM218">
        <v>1.9403</v>
      </c>
      <c r="EN218">
        <v>1.83605</v>
      </c>
      <c r="EO218">
        <v>0.0534803</v>
      </c>
      <c r="EP218">
        <v>0</v>
      </c>
      <c r="EQ218">
        <v>26.7947</v>
      </c>
      <c r="ER218">
        <v>999.9</v>
      </c>
      <c r="ES218">
        <v>53.3</v>
      </c>
      <c r="ET218">
        <v>32.3</v>
      </c>
      <c r="EU218">
        <v>28.5255</v>
      </c>
      <c r="EV218">
        <v>63.3594</v>
      </c>
      <c r="EW218">
        <v>34.2548</v>
      </c>
      <c r="EX218">
        <v>1</v>
      </c>
      <c r="EY218">
        <v>0.162647</v>
      </c>
      <c r="EZ218">
        <v>1.48188</v>
      </c>
      <c r="FA218">
        <v>20.3825</v>
      </c>
      <c r="FB218">
        <v>5.21564</v>
      </c>
      <c r="FC218">
        <v>12.0099</v>
      </c>
      <c r="FD218">
        <v>4.9886</v>
      </c>
      <c r="FE218">
        <v>3.28805</v>
      </c>
      <c r="FF218">
        <v>9999</v>
      </c>
      <c r="FG218">
        <v>9999</v>
      </c>
      <c r="FH218">
        <v>9999</v>
      </c>
      <c r="FI218">
        <v>234.7</v>
      </c>
      <c r="FJ218">
        <v>1.86728</v>
      </c>
      <c r="FK218">
        <v>1.86634</v>
      </c>
      <c r="FL218">
        <v>1.86576</v>
      </c>
      <c r="FM218">
        <v>1.86569</v>
      </c>
      <c r="FN218">
        <v>1.86752</v>
      </c>
      <c r="FO218">
        <v>1.86997</v>
      </c>
      <c r="FP218">
        <v>1.86864</v>
      </c>
      <c r="FQ218">
        <v>1.87012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-3.256</v>
      </c>
      <c r="GF218">
        <v>-0.1598</v>
      </c>
      <c r="GG218">
        <v>-2.195102806586654</v>
      </c>
      <c r="GH218">
        <v>-0.004122691595359968</v>
      </c>
      <c r="GI218">
        <v>1.072409145259099E-06</v>
      </c>
      <c r="GJ218">
        <v>-3.02996143763856E-10</v>
      </c>
      <c r="GK218">
        <v>-0.2199643628225807</v>
      </c>
      <c r="GL218">
        <v>-0.007501815610006822</v>
      </c>
      <c r="GM218">
        <v>0.0006897476983249637</v>
      </c>
      <c r="GN218">
        <v>-8.847485469147719E-06</v>
      </c>
      <c r="GO218">
        <v>3</v>
      </c>
      <c r="GP218">
        <v>2326</v>
      </c>
      <c r="GQ218">
        <v>1</v>
      </c>
      <c r="GR218">
        <v>31</v>
      </c>
      <c r="GS218">
        <v>19965.8</v>
      </c>
      <c r="GT218">
        <v>19965.8</v>
      </c>
      <c r="GU218">
        <v>0.683594</v>
      </c>
      <c r="GV218">
        <v>2.24243</v>
      </c>
      <c r="GW218">
        <v>1.39648</v>
      </c>
      <c r="GX218">
        <v>2.35107</v>
      </c>
      <c r="GY218">
        <v>1.49536</v>
      </c>
      <c r="GZ218">
        <v>2.4292</v>
      </c>
      <c r="HA218">
        <v>36.1285</v>
      </c>
      <c r="HB218">
        <v>15.5242</v>
      </c>
      <c r="HC218">
        <v>18</v>
      </c>
      <c r="HD218">
        <v>533.578</v>
      </c>
      <c r="HE218">
        <v>421.842</v>
      </c>
      <c r="HF218">
        <v>25.0007</v>
      </c>
      <c r="HG218">
        <v>29.4946</v>
      </c>
      <c r="HH218">
        <v>30.0007</v>
      </c>
      <c r="HI218">
        <v>29.4362</v>
      </c>
      <c r="HJ218">
        <v>29.385</v>
      </c>
      <c r="HK218">
        <v>13.6942</v>
      </c>
      <c r="HL218">
        <v>36.0928</v>
      </c>
      <c r="HM218">
        <v>0</v>
      </c>
      <c r="HN218">
        <v>25</v>
      </c>
      <c r="HO218">
        <v>232.502</v>
      </c>
      <c r="HP218">
        <v>18.2908</v>
      </c>
      <c r="HQ218">
        <v>100.364</v>
      </c>
      <c r="HR218">
        <v>100.355</v>
      </c>
    </row>
    <row r="219" spans="1:226">
      <c r="A219">
        <v>203</v>
      </c>
      <c r="B219">
        <v>1663340888.5</v>
      </c>
      <c r="C219">
        <v>3147</v>
      </c>
      <c r="D219" t="s">
        <v>766</v>
      </c>
      <c r="E219" t="s">
        <v>767</v>
      </c>
      <c r="F219">
        <v>5</v>
      </c>
      <c r="G219" t="s">
        <v>743</v>
      </c>
      <c r="H219" t="s">
        <v>354</v>
      </c>
      <c r="I219">
        <v>1663340881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254.4829097131906</v>
      </c>
      <c r="AK219">
        <v>263.3870727272727</v>
      </c>
      <c r="AL219">
        <v>-3.269748293399794</v>
      </c>
      <c r="AM219">
        <v>64.88330750555201</v>
      </c>
      <c r="AN219">
        <f>(AP219 - AO219 + BO219*1E3/(8.314*(BQ219+273.15)) * AR219/BN219 * AQ219) * BN219/(100*BB219) * 1000/(1000 - AP219)</f>
        <v>0</v>
      </c>
      <c r="AO219">
        <v>18.26397351813057</v>
      </c>
      <c r="AP219">
        <v>20.38139696969697</v>
      </c>
      <c r="AQ219">
        <v>8.634877660904756E-05</v>
      </c>
      <c r="AR219">
        <v>86.11561715635831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1663340881</v>
      </c>
      <c r="BH219">
        <v>280.4331111111111</v>
      </c>
      <c r="BI219">
        <v>265.3809629629629</v>
      </c>
      <c r="BJ219">
        <v>20.37224444444444</v>
      </c>
      <c r="BK219">
        <v>18.2636962962963</v>
      </c>
      <c r="BL219">
        <v>283.7183703703704</v>
      </c>
      <c r="BM219">
        <v>20.53204074074074</v>
      </c>
      <c r="BN219">
        <v>500.0577037037037</v>
      </c>
      <c r="BO219">
        <v>90.74445185185186</v>
      </c>
      <c r="BP219">
        <v>0.09999495555555554</v>
      </c>
      <c r="BQ219">
        <v>27.63905185185185</v>
      </c>
      <c r="BR219">
        <v>27.66606296296296</v>
      </c>
      <c r="BS219">
        <v>999.9000000000001</v>
      </c>
      <c r="BT219">
        <v>0</v>
      </c>
      <c r="BU219">
        <v>0</v>
      </c>
      <c r="BV219">
        <v>10004.48777777778</v>
      </c>
      <c r="BW219">
        <v>0</v>
      </c>
      <c r="BX219">
        <v>418.8418888888889</v>
      </c>
      <c r="BY219">
        <v>15.05217037037037</v>
      </c>
      <c r="BZ219">
        <v>286.2649259259259</v>
      </c>
      <c r="CA219">
        <v>270.3178888888889</v>
      </c>
      <c r="CB219">
        <v>2.108541851851852</v>
      </c>
      <c r="CC219">
        <v>265.3809629629629</v>
      </c>
      <c r="CD219">
        <v>18.2636962962963</v>
      </c>
      <c r="CE219">
        <v>1.848668518518518</v>
      </c>
      <c r="CF219">
        <v>1.657328888888889</v>
      </c>
      <c r="CG219">
        <v>16.20448888888889</v>
      </c>
      <c r="CH219">
        <v>14.50243703703704</v>
      </c>
      <c r="CI219">
        <v>1500.00037037037</v>
      </c>
      <c r="CJ219">
        <v>0.9729999999999999</v>
      </c>
      <c r="CK219">
        <v>0.0269996</v>
      </c>
      <c r="CL219">
        <v>0</v>
      </c>
      <c r="CM219">
        <v>2.376333333333333</v>
      </c>
      <c r="CN219">
        <v>0</v>
      </c>
      <c r="CO219">
        <v>11542.94814814815</v>
      </c>
      <c r="CP219">
        <v>12533.37777777777</v>
      </c>
      <c r="CQ219">
        <v>37.312</v>
      </c>
      <c r="CR219">
        <v>39.125</v>
      </c>
      <c r="CS219">
        <v>37.819</v>
      </c>
      <c r="CT219">
        <v>38.32833333333333</v>
      </c>
      <c r="CU219">
        <v>36.86333333333333</v>
      </c>
      <c r="CV219">
        <v>1459.50037037037</v>
      </c>
      <c r="CW219">
        <v>40.5</v>
      </c>
      <c r="CX219">
        <v>0</v>
      </c>
      <c r="CY219">
        <v>1663340888.6</v>
      </c>
      <c r="CZ219">
        <v>0</v>
      </c>
      <c r="DA219">
        <v>0</v>
      </c>
      <c r="DB219" t="s">
        <v>356</v>
      </c>
      <c r="DC219">
        <v>1662142938.1</v>
      </c>
      <c r="DD219">
        <v>1662142938.1</v>
      </c>
      <c r="DE219">
        <v>0</v>
      </c>
      <c r="DF219">
        <v>0.077</v>
      </c>
      <c r="DG219">
        <v>-0.133</v>
      </c>
      <c r="DH219">
        <v>-3.393</v>
      </c>
      <c r="DI219">
        <v>-0.24</v>
      </c>
      <c r="DJ219">
        <v>419</v>
      </c>
      <c r="DK219">
        <v>24</v>
      </c>
      <c r="DL219">
        <v>0.26</v>
      </c>
      <c r="DM219">
        <v>0.23</v>
      </c>
      <c r="DN219">
        <v>14.7620175</v>
      </c>
      <c r="DO219">
        <v>6.221998874296406</v>
      </c>
      <c r="DP219">
        <v>0.6008301148775335</v>
      </c>
      <c r="DQ219">
        <v>0</v>
      </c>
      <c r="DR219">
        <v>2.10248275</v>
      </c>
      <c r="DS219">
        <v>0.1201196622889254</v>
      </c>
      <c r="DT219">
        <v>0.01188177616930651</v>
      </c>
      <c r="DU219">
        <v>0</v>
      </c>
      <c r="DV219">
        <v>0</v>
      </c>
      <c r="DW219">
        <v>2</v>
      </c>
      <c r="DX219" t="s">
        <v>363</v>
      </c>
      <c r="DY219">
        <v>2.97951</v>
      </c>
      <c r="DZ219">
        <v>2.71582</v>
      </c>
      <c r="EA219">
        <v>0.06384869999999999</v>
      </c>
      <c r="EB219">
        <v>0.0592498</v>
      </c>
      <c r="EC219">
        <v>0.0957464</v>
      </c>
      <c r="ED219">
        <v>0.0867483</v>
      </c>
      <c r="EE219">
        <v>29532.9</v>
      </c>
      <c r="EF219">
        <v>29822.1</v>
      </c>
      <c r="EG219">
        <v>29338.4</v>
      </c>
      <c r="EH219">
        <v>29329.8</v>
      </c>
      <c r="EI219">
        <v>35173.5</v>
      </c>
      <c r="EJ219">
        <v>35595.4</v>
      </c>
      <c r="EK219">
        <v>41350.7</v>
      </c>
      <c r="EL219">
        <v>41778.7</v>
      </c>
      <c r="EM219">
        <v>1.9401</v>
      </c>
      <c r="EN219">
        <v>1.8358</v>
      </c>
      <c r="EO219">
        <v>0.0533834</v>
      </c>
      <c r="EP219">
        <v>0</v>
      </c>
      <c r="EQ219">
        <v>26.8052</v>
      </c>
      <c r="ER219">
        <v>999.9</v>
      </c>
      <c r="ES219">
        <v>53.3</v>
      </c>
      <c r="ET219">
        <v>32.3</v>
      </c>
      <c r="EU219">
        <v>28.5244</v>
      </c>
      <c r="EV219">
        <v>63.3694</v>
      </c>
      <c r="EW219">
        <v>34.1947</v>
      </c>
      <c r="EX219">
        <v>1</v>
      </c>
      <c r="EY219">
        <v>0.163412</v>
      </c>
      <c r="EZ219">
        <v>1.487</v>
      </c>
      <c r="FA219">
        <v>20.3825</v>
      </c>
      <c r="FB219">
        <v>5.21609</v>
      </c>
      <c r="FC219">
        <v>12.0099</v>
      </c>
      <c r="FD219">
        <v>4.98905</v>
      </c>
      <c r="FE219">
        <v>3.28808</v>
      </c>
      <c r="FF219">
        <v>9999</v>
      </c>
      <c r="FG219">
        <v>9999</v>
      </c>
      <c r="FH219">
        <v>9999</v>
      </c>
      <c r="FI219">
        <v>234.7</v>
      </c>
      <c r="FJ219">
        <v>1.86728</v>
      </c>
      <c r="FK219">
        <v>1.86634</v>
      </c>
      <c r="FL219">
        <v>1.86576</v>
      </c>
      <c r="FM219">
        <v>1.86569</v>
      </c>
      <c r="FN219">
        <v>1.86752</v>
      </c>
      <c r="FO219">
        <v>1.86997</v>
      </c>
      <c r="FP219">
        <v>1.86868</v>
      </c>
      <c r="FQ219">
        <v>1.87012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-3.198</v>
      </c>
      <c r="GF219">
        <v>-0.1597</v>
      </c>
      <c r="GG219">
        <v>-2.195102806586654</v>
      </c>
      <c r="GH219">
        <v>-0.004122691595359968</v>
      </c>
      <c r="GI219">
        <v>1.072409145259099E-06</v>
      </c>
      <c r="GJ219">
        <v>-3.02996143763856E-10</v>
      </c>
      <c r="GK219">
        <v>-0.2199643628225807</v>
      </c>
      <c r="GL219">
        <v>-0.007501815610006822</v>
      </c>
      <c r="GM219">
        <v>0.0006897476983249637</v>
      </c>
      <c r="GN219">
        <v>-8.847485469147719E-06</v>
      </c>
      <c r="GO219">
        <v>3</v>
      </c>
      <c r="GP219">
        <v>2326</v>
      </c>
      <c r="GQ219">
        <v>1</v>
      </c>
      <c r="GR219">
        <v>31</v>
      </c>
      <c r="GS219">
        <v>19965.8</v>
      </c>
      <c r="GT219">
        <v>19965.8</v>
      </c>
      <c r="GU219">
        <v>0.649414</v>
      </c>
      <c r="GV219">
        <v>2.24243</v>
      </c>
      <c r="GW219">
        <v>1.39648</v>
      </c>
      <c r="GX219">
        <v>2.35229</v>
      </c>
      <c r="GY219">
        <v>1.49536</v>
      </c>
      <c r="GZ219">
        <v>2.44263</v>
      </c>
      <c r="HA219">
        <v>36.1285</v>
      </c>
      <c r="HB219">
        <v>15.533</v>
      </c>
      <c r="HC219">
        <v>18</v>
      </c>
      <c r="HD219">
        <v>533.497</v>
      </c>
      <c r="HE219">
        <v>421.737</v>
      </c>
      <c r="HF219">
        <v>25.0009</v>
      </c>
      <c r="HG219">
        <v>29.5028</v>
      </c>
      <c r="HH219">
        <v>30.0007</v>
      </c>
      <c r="HI219">
        <v>29.4425</v>
      </c>
      <c r="HJ219">
        <v>29.3913</v>
      </c>
      <c r="HK219">
        <v>13.0151</v>
      </c>
      <c r="HL219">
        <v>36.0928</v>
      </c>
      <c r="HM219">
        <v>0</v>
      </c>
      <c r="HN219">
        <v>25</v>
      </c>
      <c r="HO219">
        <v>219.144</v>
      </c>
      <c r="HP219">
        <v>18.2908</v>
      </c>
      <c r="HQ219">
        <v>100.364</v>
      </c>
      <c r="HR219">
        <v>100.355</v>
      </c>
    </row>
    <row r="220" spans="1:226">
      <c r="A220">
        <v>204</v>
      </c>
      <c r="B220">
        <v>1663340893.5</v>
      </c>
      <c r="C220">
        <v>3152</v>
      </c>
      <c r="D220" t="s">
        <v>768</v>
      </c>
      <c r="E220" t="s">
        <v>769</v>
      </c>
      <c r="F220">
        <v>5</v>
      </c>
      <c r="G220" t="s">
        <v>743</v>
      </c>
      <c r="H220" t="s">
        <v>354</v>
      </c>
      <c r="I220">
        <v>1663340885.714286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237.6131596680908</v>
      </c>
      <c r="AK220">
        <v>247.0031333333332</v>
      </c>
      <c r="AL220">
        <v>-3.270372457694848</v>
      </c>
      <c r="AM220">
        <v>64.88330750555201</v>
      </c>
      <c r="AN220">
        <f>(AP220 - AO220 + BO220*1E3/(8.314*(BQ220+273.15)) * AR220/BN220 * AQ220) * BN220/(100*BB220) * 1000/(1000 - AP220)</f>
        <v>0</v>
      </c>
      <c r="AO220">
        <v>18.26409646023916</v>
      </c>
      <c r="AP220">
        <v>20.38634606060605</v>
      </c>
      <c r="AQ220">
        <v>8.187598137290105E-05</v>
      </c>
      <c r="AR220">
        <v>86.11561715635831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1663340885.714286</v>
      </c>
      <c r="BH220">
        <v>265.3215</v>
      </c>
      <c r="BI220">
        <v>249.7871071428571</v>
      </c>
      <c r="BJ220">
        <v>20.37909285714285</v>
      </c>
      <c r="BK220">
        <v>18.26393928571429</v>
      </c>
      <c r="BL220">
        <v>268.5521071428572</v>
      </c>
      <c r="BM220">
        <v>20.53882142857143</v>
      </c>
      <c r="BN220">
        <v>500.0524642857143</v>
      </c>
      <c r="BO220">
        <v>90.7437142857143</v>
      </c>
      <c r="BP220">
        <v>0.09998084642857141</v>
      </c>
      <c r="BQ220">
        <v>27.6438</v>
      </c>
      <c r="BR220">
        <v>27.67049285714286</v>
      </c>
      <c r="BS220">
        <v>999.9000000000002</v>
      </c>
      <c r="BT220">
        <v>0</v>
      </c>
      <c r="BU220">
        <v>0</v>
      </c>
      <c r="BV220">
        <v>10007.27535714286</v>
      </c>
      <c r="BW220">
        <v>0</v>
      </c>
      <c r="BX220">
        <v>420.1055357142857</v>
      </c>
      <c r="BY220">
        <v>15.53446428571428</v>
      </c>
      <c r="BZ220">
        <v>270.8409642857143</v>
      </c>
      <c r="CA220">
        <v>254.434</v>
      </c>
      <c r="CB220">
        <v>2.115139642857143</v>
      </c>
      <c r="CC220">
        <v>249.7871071428571</v>
      </c>
      <c r="CD220">
        <v>18.26393928571429</v>
      </c>
      <c r="CE220">
        <v>1.849274285714286</v>
      </c>
      <c r="CF220">
        <v>1.657338214285714</v>
      </c>
      <c r="CG220">
        <v>16.20963214285714</v>
      </c>
      <c r="CH220">
        <v>14.50252142857143</v>
      </c>
      <c r="CI220">
        <v>1499.991428571429</v>
      </c>
      <c r="CJ220">
        <v>0.9729999999999999</v>
      </c>
      <c r="CK220">
        <v>0.0269996</v>
      </c>
      <c r="CL220">
        <v>0</v>
      </c>
      <c r="CM220">
        <v>2.316417857142857</v>
      </c>
      <c r="CN220">
        <v>0</v>
      </c>
      <c r="CO220">
        <v>11544.04285714286</v>
      </c>
      <c r="CP220">
        <v>12533.31071428571</v>
      </c>
      <c r="CQ220">
        <v>37.312</v>
      </c>
      <c r="CR220">
        <v>39.125</v>
      </c>
      <c r="CS220">
        <v>37.82099999999999</v>
      </c>
      <c r="CT220">
        <v>38.348</v>
      </c>
      <c r="CU220">
        <v>36.86825</v>
      </c>
      <c r="CV220">
        <v>1459.491428571429</v>
      </c>
      <c r="CW220">
        <v>40.5</v>
      </c>
      <c r="CX220">
        <v>0</v>
      </c>
      <c r="CY220">
        <v>1663340893.4</v>
      </c>
      <c r="CZ220">
        <v>0</v>
      </c>
      <c r="DA220">
        <v>0</v>
      </c>
      <c r="DB220" t="s">
        <v>356</v>
      </c>
      <c r="DC220">
        <v>1662142938.1</v>
      </c>
      <c r="DD220">
        <v>1662142938.1</v>
      </c>
      <c r="DE220">
        <v>0</v>
      </c>
      <c r="DF220">
        <v>0.077</v>
      </c>
      <c r="DG220">
        <v>-0.133</v>
      </c>
      <c r="DH220">
        <v>-3.393</v>
      </c>
      <c r="DI220">
        <v>-0.24</v>
      </c>
      <c r="DJ220">
        <v>419</v>
      </c>
      <c r="DK220">
        <v>24</v>
      </c>
      <c r="DL220">
        <v>0.26</v>
      </c>
      <c r="DM220">
        <v>0.23</v>
      </c>
      <c r="DN220">
        <v>15.2860525</v>
      </c>
      <c r="DO220">
        <v>6.226589493433409</v>
      </c>
      <c r="DP220">
        <v>0.6012616081987526</v>
      </c>
      <c r="DQ220">
        <v>0</v>
      </c>
      <c r="DR220">
        <v>2.111435</v>
      </c>
      <c r="DS220">
        <v>0.0841474671669759</v>
      </c>
      <c r="DT220">
        <v>0.008206780428401866</v>
      </c>
      <c r="DU220">
        <v>1</v>
      </c>
      <c r="DV220">
        <v>1</v>
      </c>
      <c r="DW220">
        <v>2</v>
      </c>
      <c r="DX220" t="s">
        <v>357</v>
      </c>
      <c r="DY220">
        <v>2.97951</v>
      </c>
      <c r="DZ220">
        <v>2.71575</v>
      </c>
      <c r="EA220">
        <v>0.0604526</v>
      </c>
      <c r="EB220">
        <v>0.055689</v>
      </c>
      <c r="EC220">
        <v>0.09575839999999999</v>
      </c>
      <c r="ED220">
        <v>0.08673889999999999</v>
      </c>
      <c r="EE220">
        <v>29639.8</v>
      </c>
      <c r="EF220">
        <v>29934.3</v>
      </c>
      <c r="EG220">
        <v>29338.2</v>
      </c>
      <c r="EH220">
        <v>29329.2</v>
      </c>
      <c r="EI220">
        <v>35172.5</v>
      </c>
      <c r="EJ220">
        <v>35595.2</v>
      </c>
      <c r="EK220">
        <v>41350.2</v>
      </c>
      <c r="EL220">
        <v>41778</v>
      </c>
      <c r="EM220">
        <v>1.94018</v>
      </c>
      <c r="EN220">
        <v>1.83545</v>
      </c>
      <c r="EO220">
        <v>0.0528321</v>
      </c>
      <c r="EP220">
        <v>0</v>
      </c>
      <c r="EQ220">
        <v>26.8122</v>
      </c>
      <c r="ER220">
        <v>999.9</v>
      </c>
      <c r="ES220">
        <v>53.2</v>
      </c>
      <c r="ET220">
        <v>32.3</v>
      </c>
      <c r="EU220">
        <v>28.4737</v>
      </c>
      <c r="EV220">
        <v>63.4094</v>
      </c>
      <c r="EW220">
        <v>33.9022</v>
      </c>
      <c r="EX220">
        <v>1</v>
      </c>
      <c r="EY220">
        <v>0.164009</v>
      </c>
      <c r="EZ220">
        <v>1.49012</v>
      </c>
      <c r="FA220">
        <v>20.3825</v>
      </c>
      <c r="FB220">
        <v>5.21594</v>
      </c>
      <c r="FC220">
        <v>12.0099</v>
      </c>
      <c r="FD220">
        <v>4.98855</v>
      </c>
      <c r="FE220">
        <v>3.28818</v>
      </c>
      <c r="FF220">
        <v>9999</v>
      </c>
      <c r="FG220">
        <v>9999</v>
      </c>
      <c r="FH220">
        <v>9999</v>
      </c>
      <c r="FI220">
        <v>234.7</v>
      </c>
      <c r="FJ220">
        <v>1.86726</v>
      </c>
      <c r="FK220">
        <v>1.86636</v>
      </c>
      <c r="FL220">
        <v>1.86574</v>
      </c>
      <c r="FM220">
        <v>1.86569</v>
      </c>
      <c r="FN220">
        <v>1.86752</v>
      </c>
      <c r="FO220">
        <v>1.86997</v>
      </c>
      <c r="FP220">
        <v>1.86865</v>
      </c>
      <c r="FQ220">
        <v>1.87012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-3.139</v>
      </c>
      <c r="GF220">
        <v>-0.1596</v>
      </c>
      <c r="GG220">
        <v>-2.195102806586654</v>
      </c>
      <c r="GH220">
        <v>-0.004122691595359968</v>
      </c>
      <c r="GI220">
        <v>1.072409145259099E-06</v>
      </c>
      <c r="GJ220">
        <v>-3.02996143763856E-10</v>
      </c>
      <c r="GK220">
        <v>-0.2199643628225807</v>
      </c>
      <c r="GL220">
        <v>-0.007501815610006822</v>
      </c>
      <c r="GM220">
        <v>0.0006897476983249637</v>
      </c>
      <c r="GN220">
        <v>-8.847485469147719E-06</v>
      </c>
      <c r="GO220">
        <v>3</v>
      </c>
      <c r="GP220">
        <v>2326</v>
      </c>
      <c r="GQ220">
        <v>1</v>
      </c>
      <c r="GR220">
        <v>31</v>
      </c>
      <c r="GS220">
        <v>19965.9</v>
      </c>
      <c r="GT220">
        <v>19965.9</v>
      </c>
      <c r="GU220">
        <v>0.612793</v>
      </c>
      <c r="GV220">
        <v>2.2522</v>
      </c>
      <c r="GW220">
        <v>1.39648</v>
      </c>
      <c r="GX220">
        <v>2.35229</v>
      </c>
      <c r="GY220">
        <v>1.49536</v>
      </c>
      <c r="GZ220">
        <v>2.37671</v>
      </c>
      <c r="HA220">
        <v>36.1285</v>
      </c>
      <c r="HB220">
        <v>15.5242</v>
      </c>
      <c r="HC220">
        <v>18</v>
      </c>
      <c r="HD220">
        <v>533.603</v>
      </c>
      <c r="HE220">
        <v>421.572</v>
      </c>
      <c r="HF220">
        <v>25.0007</v>
      </c>
      <c r="HG220">
        <v>29.5111</v>
      </c>
      <c r="HH220">
        <v>30.0007</v>
      </c>
      <c r="HI220">
        <v>29.4488</v>
      </c>
      <c r="HJ220">
        <v>29.3975</v>
      </c>
      <c r="HK220">
        <v>12.2713</v>
      </c>
      <c r="HL220">
        <v>36.0928</v>
      </c>
      <c r="HM220">
        <v>0</v>
      </c>
      <c r="HN220">
        <v>25</v>
      </c>
      <c r="HO220">
        <v>199.107</v>
      </c>
      <c r="HP220">
        <v>18.2908</v>
      </c>
      <c r="HQ220">
        <v>100.363</v>
      </c>
      <c r="HR220">
        <v>100.353</v>
      </c>
    </row>
    <row r="221" spans="1:226">
      <c r="A221">
        <v>205</v>
      </c>
      <c r="B221">
        <v>1663340898.5</v>
      </c>
      <c r="C221">
        <v>3157</v>
      </c>
      <c r="D221" t="s">
        <v>770</v>
      </c>
      <c r="E221" t="s">
        <v>771</v>
      </c>
      <c r="F221">
        <v>5</v>
      </c>
      <c r="G221" t="s">
        <v>743</v>
      </c>
      <c r="H221" t="s">
        <v>354</v>
      </c>
      <c r="I221">
        <v>1663340891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220.6538126585512</v>
      </c>
      <c r="AK221">
        <v>230.5765333333333</v>
      </c>
      <c r="AL221">
        <v>-3.285535734621297</v>
      </c>
      <c r="AM221">
        <v>64.88330750555201</v>
      </c>
      <c r="AN221">
        <f>(AP221 - AO221 + BO221*1E3/(8.314*(BQ221+273.15)) * AR221/BN221 * AQ221) * BN221/(100*BB221) * 1000/(1000 - AP221)</f>
        <v>0</v>
      </c>
      <c r="AO221">
        <v>18.26295113450535</v>
      </c>
      <c r="AP221">
        <v>20.38816</v>
      </c>
      <c r="AQ221">
        <v>3.2438282675081E-05</v>
      </c>
      <c r="AR221">
        <v>86.11561715635831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1663340891</v>
      </c>
      <c r="BH221">
        <v>248.3741481481482</v>
      </c>
      <c r="BI221">
        <v>232.256925925926</v>
      </c>
      <c r="BJ221">
        <v>20.38418518518519</v>
      </c>
      <c r="BK221">
        <v>18.26354444444444</v>
      </c>
      <c r="BL221">
        <v>251.543037037037</v>
      </c>
      <c r="BM221">
        <v>20.54387407407408</v>
      </c>
      <c r="BN221">
        <v>500.0605555555555</v>
      </c>
      <c r="BO221">
        <v>90.7429037037037</v>
      </c>
      <c r="BP221">
        <v>0.1000213740740741</v>
      </c>
      <c r="BQ221">
        <v>27.64722592592593</v>
      </c>
      <c r="BR221">
        <v>27.67525555555556</v>
      </c>
      <c r="BS221">
        <v>999.9000000000001</v>
      </c>
      <c r="BT221">
        <v>0</v>
      </c>
      <c r="BU221">
        <v>0</v>
      </c>
      <c r="BV221">
        <v>10005.46444444444</v>
      </c>
      <c r="BW221">
        <v>0</v>
      </c>
      <c r="BX221">
        <v>430.7606296296296</v>
      </c>
      <c r="BY221">
        <v>16.11731111111111</v>
      </c>
      <c r="BZ221">
        <v>253.5424444444444</v>
      </c>
      <c r="CA221">
        <v>236.5775555555556</v>
      </c>
      <c r="CB221">
        <v>2.120628518518518</v>
      </c>
      <c r="CC221">
        <v>232.256925925926</v>
      </c>
      <c r="CD221">
        <v>18.26354444444444</v>
      </c>
      <c r="CE221">
        <v>1.849721111111111</v>
      </c>
      <c r="CF221">
        <v>1.657287777777778</v>
      </c>
      <c r="CG221">
        <v>16.21341111111111</v>
      </c>
      <c r="CH221">
        <v>14.50204814814815</v>
      </c>
      <c r="CI221">
        <v>1499.97962962963</v>
      </c>
      <c r="CJ221">
        <v>0.9729999999999999</v>
      </c>
      <c r="CK221">
        <v>0.0269996</v>
      </c>
      <c r="CL221">
        <v>0</v>
      </c>
      <c r="CM221">
        <v>2.25317037037037</v>
      </c>
      <c r="CN221">
        <v>0</v>
      </c>
      <c r="CO221">
        <v>11547.71111111111</v>
      </c>
      <c r="CP221">
        <v>12533.21111111111</v>
      </c>
      <c r="CQ221">
        <v>37.32599999999999</v>
      </c>
      <c r="CR221">
        <v>39.125</v>
      </c>
      <c r="CS221">
        <v>37.82833333333333</v>
      </c>
      <c r="CT221">
        <v>38.37033333333333</v>
      </c>
      <c r="CU221">
        <v>36.875</v>
      </c>
      <c r="CV221">
        <v>1459.47962962963</v>
      </c>
      <c r="CW221">
        <v>40.5</v>
      </c>
      <c r="CX221">
        <v>0</v>
      </c>
      <c r="CY221">
        <v>1663340898.8</v>
      </c>
      <c r="CZ221">
        <v>0</v>
      </c>
      <c r="DA221">
        <v>0</v>
      </c>
      <c r="DB221" t="s">
        <v>356</v>
      </c>
      <c r="DC221">
        <v>1662142938.1</v>
      </c>
      <c r="DD221">
        <v>1662142938.1</v>
      </c>
      <c r="DE221">
        <v>0</v>
      </c>
      <c r="DF221">
        <v>0.077</v>
      </c>
      <c r="DG221">
        <v>-0.133</v>
      </c>
      <c r="DH221">
        <v>-3.393</v>
      </c>
      <c r="DI221">
        <v>-0.24</v>
      </c>
      <c r="DJ221">
        <v>419</v>
      </c>
      <c r="DK221">
        <v>24</v>
      </c>
      <c r="DL221">
        <v>0.26</v>
      </c>
      <c r="DM221">
        <v>0.23</v>
      </c>
      <c r="DN221">
        <v>15.708735</v>
      </c>
      <c r="DO221">
        <v>6.499976735459637</v>
      </c>
      <c r="DP221">
        <v>0.6273047048883024</v>
      </c>
      <c r="DQ221">
        <v>0</v>
      </c>
      <c r="DR221">
        <v>2.1165615</v>
      </c>
      <c r="DS221">
        <v>0.06629245778611384</v>
      </c>
      <c r="DT221">
        <v>0.00648004187872268</v>
      </c>
      <c r="DU221">
        <v>1</v>
      </c>
      <c r="DV221">
        <v>1</v>
      </c>
      <c r="DW221">
        <v>2</v>
      </c>
      <c r="DX221" t="s">
        <v>357</v>
      </c>
      <c r="DY221">
        <v>2.9794</v>
      </c>
      <c r="DZ221">
        <v>2.71578</v>
      </c>
      <c r="EA221">
        <v>0.0569579</v>
      </c>
      <c r="EB221">
        <v>0.0520301</v>
      </c>
      <c r="EC221">
        <v>0.0957631</v>
      </c>
      <c r="ED221">
        <v>0.08673699999999999</v>
      </c>
      <c r="EE221">
        <v>29749.5</v>
      </c>
      <c r="EF221">
        <v>30049.9</v>
      </c>
      <c r="EG221">
        <v>29337.7</v>
      </c>
      <c r="EH221">
        <v>29328.8</v>
      </c>
      <c r="EI221">
        <v>35171.8</v>
      </c>
      <c r="EJ221">
        <v>35594.6</v>
      </c>
      <c r="EK221">
        <v>41349.6</v>
      </c>
      <c r="EL221">
        <v>41777.3</v>
      </c>
      <c r="EM221">
        <v>1.94002</v>
      </c>
      <c r="EN221">
        <v>1.83558</v>
      </c>
      <c r="EO221">
        <v>0.0521615</v>
      </c>
      <c r="EP221">
        <v>0</v>
      </c>
      <c r="EQ221">
        <v>26.8173</v>
      </c>
      <c r="ER221">
        <v>999.9</v>
      </c>
      <c r="ES221">
        <v>53.2</v>
      </c>
      <c r="ET221">
        <v>32.3</v>
      </c>
      <c r="EU221">
        <v>28.4754</v>
      </c>
      <c r="EV221">
        <v>63.3594</v>
      </c>
      <c r="EW221">
        <v>34.0505</v>
      </c>
      <c r="EX221">
        <v>1</v>
      </c>
      <c r="EY221">
        <v>0.164571</v>
      </c>
      <c r="EZ221">
        <v>1.49391</v>
      </c>
      <c r="FA221">
        <v>20.3825</v>
      </c>
      <c r="FB221">
        <v>5.21549</v>
      </c>
      <c r="FC221">
        <v>12.0099</v>
      </c>
      <c r="FD221">
        <v>4.98835</v>
      </c>
      <c r="FE221">
        <v>3.28772</v>
      </c>
      <c r="FF221">
        <v>9999</v>
      </c>
      <c r="FG221">
        <v>9999</v>
      </c>
      <c r="FH221">
        <v>9999</v>
      </c>
      <c r="FI221">
        <v>234.7</v>
      </c>
      <c r="FJ221">
        <v>1.86734</v>
      </c>
      <c r="FK221">
        <v>1.86638</v>
      </c>
      <c r="FL221">
        <v>1.86572</v>
      </c>
      <c r="FM221">
        <v>1.86569</v>
      </c>
      <c r="FN221">
        <v>1.86752</v>
      </c>
      <c r="FO221">
        <v>1.86997</v>
      </c>
      <c r="FP221">
        <v>1.86868</v>
      </c>
      <c r="FQ221">
        <v>1.87012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-3.08</v>
      </c>
      <c r="GF221">
        <v>-0.1597</v>
      </c>
      <c r="GG221">
        <v>-2.195102806586654</v>
      </c>
      <c r="GH221">
        <v>-0.004122691595359968</v>
      </c>
      <c r="GI221">
        <v>1.072409145259099E-06</v>
      </c>
      <c r="GJ221">
        <v>-3.02996143763856E-10</v>
      </c>
      <c r="GK221">
        <v>-0.2199643628225807</v>
      </c>
      <c r="GL221">
        <v>-0.007501815610006822</v>
      </c>
      <c r="GM221">
        <v>0.0006897476983249637</v>
      </c>
      <c r="GN221">
        <v>-8.847485469147719E-06</v>
      </c>
      <c r="GO221">
        <v>3</v>
      </c>
      <c r="GP221">
        <v>2326</v>
      </c>
      <c r="GQ221">
        <v>1</v>
      </c>
      <c r="GR221">
        <v>31</v>
      </c>
      <c r="GS221">
        <v>19966</v>
      </c>
      <c r="GT221">
        <v>19966</v>
      </c>
      <c r="GU221">
        <v>0.578613</v>
      </c>
      <c r="GV221">
        <v>2.25586</v>
      </c>
      <c r="GW221">
        <v>1.39771</v>
      </c>
      <c r="GX221">
        <v>2.35107</v>
      </c>
      <c r="GY221">
        <v>1.49536</v>
      </c>
      <c r="GZ221">
        <v>2.41943</v>
      </c>
      <c r="HA221">
        <v>36.152</v>
      </c>
      <c r="HB221">
        <v>15.5242</v>
      </c>
      <c r="HC221">
        <v>18</v>
      </c>
      <c r="HD221">
        <v>533.557</v>
      </c>
      <c r="HE221">
        <v>421.691</v>
      </c>
      <c r="HF221">
        <v>25.0007</v>
      </c>
      <c r="HG221">
        <v>29.5187</v>
      </c>
      <c r="HH221">
        <v>30.0007</v>
      </c>
      <c r="HI221">
        <v>29.4551</v>
      </c>
      <c r="HJ221">
        <v>29.4038</v>
      </c>
      <c r="HK221">
        <v>11.5836</v>
      </c>
      <c r="HL221">
        <v>36.0928</v>
      </c>
      <c r="HM221">
        <v>0</v>
      </c>
      <c r="HN221">
        <v>25</v>
      </c>
      <c r="HO221">
        <v>185.75</v>
      </c>
      <c r="HP221">
        <v>18.2908</v>
      </c>
      <c r="HQ221">
        <v>100.361</v>
      </c>
      <c r="HR221">
        <v>100.352</v>
      </c>
    </row>
    <row r="222" spans="1:226">
      <c r="A222">
        <v>206</v>
      </c>
      <c r="B222">
        <v>1663340903.5</v>
      </c>
      <c r="C222">
        <v>3162</v>
      </c>
      <c r="D222" t="s">
        <v>772</v>
      </c>
      <c r="E222" t="s">
        <v>773</v>
      </c>
      <c r="F222">
        <v>5</v>
      </c>
      <c r="G222" t="s">
        <v>743</v>
      </c>
      <c r="H222" t="s">
        <v>354</v>
      </c>
      <c r="I222">
        <v>1663340895.714286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203.8811851382376</v>
      </c>
      <c r="AK222">
        <v>214.1673333333332</v>
      </c>
      <c r="AL222">
        <v>-3.277170290991699</v>
      </c>
      <c r="AM222">
        <v>64.88330750555201</v>
      </c>
      <c r="AN222">
        <f>(AP222 - AO222 + BO222*1E3/(8.314*(BQ222+273.15)) * AR222/BN222 * AQ222) * BN222/(100*BB222) * 1000/(1000 - AP222)</f>
        <v>0</v>
      </c>
      <c r="AO222">
        <v>18.26072030923487</v>
      </c>
      <c r="AP222">
        <v>20.38647696969697</v>
      </c>
      <c r="AQ222">
        <v>-1.726665407418153E-05</v>
      </c>
      <c r="AR222">
        <v>86.11561715635831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1663340895.714286</v>
      </c>
      <c r="BH222">
        <v>233.2201785714285</v>
      </c>
      <c r="BI222">
        <v>216.6451071428571</v>
      </c>
      <c r="BJ222">
        <v>20.38665357142857</v>
      </c>
      <c r="BK222">
        <v>18.26238571428571</v>
      </c>
      <c r="BL222">
        <v>236.3334285714286</v>
      </c>
      <c r="BM222">
        <v>20.546325</v>
      </c>
      <c r="BN222">
        <v>500.0775714285714</v>
      </c>
      <c r="BO222">
        <v>90.74183928571425</v>
      </c>
      <c r="BP222">
        <v>0.1001394285714286</v>
      </c>
      <c r="BQ222">
        <v>27.64541428571429</v>
      </c>
      <c r="BR222">
        <v>27.67018928571429</v>
      </c>
      <c r="BS222">
        <v>999.9000000000002</v>
      </c>
      <c r="BT222">
        <v>0</v>
      </c>
      <c r="BU222">
        <v>0</v>
      </c>
      <c r="BV222">
        <v>10004.17357142857</v>
      </c>
      <c r="BW222">
        <v>0</v>
      </c>
      <c r="BX222">
        <v>445.2559285714287</v>
      </c>
      <c r="BY222">
        <v>16.57506071428572</v>
      </c>
      <c r="BZ222">
        <v>238.0737142857143</v>
      </c>
      <c r="CA222">
        <v>220.6751071428572</v>
      </c>
      <c r="CB222">
        <v>2.124249642857143</v>
      </c>
      <c r="CC222">
        <v>216.6451071428571</v>
      </c>
      <c r="CD222">
        <v>18.26238571428571</v>
      </c>
      <c r="CE222">
        <v>1.849922857142857</v>
      </c>
      <c r="CF222">
        <v>1.657163928571429</v>
      </c>
      <c r="CG222">
        <v>16.21512857142857</v>
      </c>
      <c r="CH222">
        <v>14.50089285714285</v>
      </c>
      <c r="CI222">
        <v>1499.984642857143</v>
      </c>
      <c r="CJ222">
        <v>0.9730002142857143</v>
      </c>
      <c r="CK222">
        <v>0.02699940714285715</v>
      </c>
      <c r="CL222">
        <v>0</v>
      </c>
      <c r="CM222">
        <v>2.268360714285714</v>
      </c>
      <c r="CN222">
        <v>0</v>
      </c>
      <c r="CO222">
        <v>11549.9</v>
      </c>
      <c r="CP222">
        <v>12533.24642857143</v>
      </c>
      <c r="CQ222">
        <v>37.34575</v>
      </c>
      <c r="CR222">
        <v>39.1405</v>
      </c>
      <c r="CS222">
        <v>37.8435</v>
      </c>
      <c r="CT222">
        <v>38.37721428571428</v>
      </c>
      <c r="CU222">
        <v>36.875</v>
      </c>
      <c r="CV222">
        <v>1459.484642857143</v>
      </c>
      <c r="CW222">
        <v>40.5</v>
      </c>
      <c r="CX222">
        <v>0</v>
      </c>
      <c r="CY222">
        <v>1663340903.6</v>
      </c>
      <c r="CZ222">
        <v>0</v>
      </c>
      <c r="DA222">
        <v>0</v>
      </c>
      <c r="DB222" t="s">
        <v>356</v>
      </c>
      <c r="DC222">
        <v>1662142938.1</v>
      </c>
      <c r="DD222">
        <v>1662142938.1</v>
      </c>
      <c r="DE222">
        <v>0</v>
      </c>
      <c r="DF222">
        <v>0.077</v>
      </c>
      <c r="DG222">
        <v>-0.133</v>
      </c>
      <c r="DH222">
        <v>-3.393</v>
      </c>
      <c r="DI222">
        <v>-0.24</v>
      </c>
      <c r="DJ222">
        <v>419</v>
      </c>
      <c r="DK222">
        <v>24</v>
      </c>
      <c r="DL222">
        <v>0.26</v>
      </c>
      <c r="DM222">
        <v>0.23</v>
      </c>
      <c r="DN222">
        <v>16.24322195121951</v>
      </c>
      <c r="DO222">
        <v>6.200935191637669</v>
      </c>
      <c r="DP222">
        <v>0.6152974654437954</v>
      </c>
      <c r="DQ222">
        <v>0</v>
      </c>
      <c r="DR222">
        <v>2.12157756097561</v>
      </c>
      <c r="DS222">
        <v>0.04785470383275671</v>
      </c>
      <c r="DT222">
        <v>0.004838356292392648</v>
      </c>
      <c r="DU222">
        <v>1</v>
      </c>
      <c r="DV222">
        <v>1</v>
      </c>
      <c r="DW222">
        <v>2</v>
      </c>
      <c r="DX222" t="s">
        <v>357</v>
      </c>
      <c r="DY222">
        <v>2.97944</v>
      </c>
      <c r="DZ222">
        <v>2.71575</v>
      </c>
      <c r="EA222">
        <v>0.0533937</v>
      </c>
      <c r="EB222">
        <v>0.0483362</v>
      </c>
      <c r="EC222">
        <v>0.095752</v>
      </c>
      <c r="ED222">
        <v>0.0867247</v>
      </c>
      <c r="EE222">
        <v>29861.8</v>
      </c>
      <c r="EF222">
        <v>30166.7</v>
      </c>
      <c r="EG222">
        <v>29337.7</v>
      </c>
      <c r="EH222">
        <v>29328.6</v>
      </c>
      <c r="EI222">
        <v>35172.2</v>
      </c>
      <c r="EJ222">
        <v>35594.3</v>
      </c>
      <c r="EK222">
        <v>41349.7</v>
      </c>
      <c r="EL222">
        <v>41776.5</v>
      </c>
      <c r="EM222">
        <v>1.94013</v>
      </c>
      <c r="EN222">
        <v>1.83525</v>
      </c>
      <c r="EO222">
        <v>0.0510141</v>
      </c>
      <c r="EP222">
        <v>0</v>
      </c>
      <c r="EQ222">
        <v>26.8195</v>
      </c>
      <c r="ER222">
        <v>999.9</v>
      </c>
      <c r="ES222">
        <v>53.2</v>
      </c>
      <c r="ET222">
        <v>32.3</v>
      </c>
      <c r="EU222">
        <v>28.4736</v>
      </c>
      <c r="EV222">
        <v>63.5194</v>
      </c>
      <c r="EW222">
        <v>34.2388</v>
      </c>
      <c r="EX222">
        <v>1</v>
      </c>
      <c r="EY222">
        <v>0.165158</v>
      </c>
      <c r="EZ222">
        <v>1.49337</v>
      </c>
      <c r="FA222">
        <v>20.3826</v>
      </c>
      <c r="FB222">
        <v>5.21609</v>
      </c>
      <c r="FC222">
        <v>12.0099</v>
      </c>
      <c r="FD222">
        <v>4.98895</v>
      </c>
      <c r="FE222">
        <v>3.28825</v>
      </c>
      <c r="FF222">
        <v>9999</v>
      </c>
      <c r="FG222">
        <v>9999</v>
      </c>
      <c r="FH222">
        <v>9999</v>
      </c>
      <c r="FI222">
        <v>234.7</v>
      </c>
      <c r="FJ222">
        <v>1.86728</v>
      </c>
      <c r="FK222">
        <v>1.86635</v>
      </c>
      <c r="FL222">
        <v>1.86575</v>
      </c>
      <c r="FM222">
        <v>1.86569</v>
      </c>
      <c r="FN222">
        <v>1.86752</v>
      </c>
      <c r="FO222">
        <v>1.86997</v>
      </c>
      <c r="FP222">
        <v>1.86866</v>
      </c>
      <c r="FQ222">
        <v>1.87012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-3.021</v>
      </c>
      <c r="GF222">
        <v>-0.1597</v>
      </c>
      <c r="GG222">
        <v>-2.195102806586654</v>
      </c>
      <c r="GH222">
        <v>-0.004122691595359968</v>
      </c>
      <c r="GI222">
        <v>1.072409145259099E-06</v>
      </c>
      <c r="GJ222">
        <v>-3.02996143763856E-10</v>
      </c>
      <c r="GK222">
        <v>-0.2199643628225807</v>
      </c>
      <c r="GL222">
        <v>-0.007501815610006822</v>
      </c>
      <c r="GM222">
        <v>0.0006897476983249637</v>
      </c>
      <c r="GN222">
        <v>-8.847485469147719E-06</v>
      </c>
      <c r="GO222">
        <v>3</v>
      </c>
      <c r="GP222">
        <v>2326</v>
      </c>
      <c r="GQ222">
        <v>1</v>
      </c>
      <c r="GR222">
        <v>31</v>
      </c>
      <c r="GS222">
        <v>19966.1</v>
      </c>
      <c r="GT222">
        <v>19966.1</v>
      </c>
      <c r="GU222">
        <v>0.540771</v>
      </c>
      <c r="GV222">
        <v>2.25952</v>
      </c>
      <c r="GW222">
        <v>1.39648</v>
      </c>
      <c r="GX222">
        <v>2.35229</v>
      </c>
      <c r="GY222">
        <v>1.49536</v>
      </c>
      <c r="GZ222">
        <v>2.45239</v>
      </c>
      <c r="HA222">
        <v>36.152</v>
      </c>
      <c r="HB222">
        <v>15.5242</v>
      </c>
      <c r="HC222">
        <v>18</v>
      </c>
      <c r="HD222">
        <v>533.6799999999999</v>
      </c>
      <c r="HE222">
        <v>421.533</v>
      </c>
      <c r="HF222">
        <v>25.0001</v>
      </c>
      <c r="HG222">
        <v>29.5264</v>
      </c>
      <c r="HH222">
        <v>30.0006</v>
      </c>
      <c r="HI222">
        <v>29.4614</v>
      </c>
      <c r="HJ222">
        <v>29.4088</v>
      </c>
      <c r="HK222">
        <v>10.8242</v>
      </c>
      <c r="HL222">
        <v>36.0928</v>
      </c>
      <c r="HM222">
        <v>0</v>
      </c>
      <c r="HN222">
        <v>25</v>
      </c>
      <c r="HO222">
        <v>165.713</v>
      </c>
      <c r="HP222">
        <v>18.2908</v>
      </c>
      <c r="HQ222">
        <v>100.361</v>
      </c>
      <c r="HR222">
        <v>100.35</v>
      </c>
    </row>
    <row r="223" spans="1:226">
      <c r="A223">
        <v>207</v>
      </c>
      <c r="B223">
        <v>1663340908.5</v>
      </c>
      <c r="C223">
        <v>3167</v>
      </c>
      <c r="D223" t="s">
        <v>774</v>
      </c>
      <c r="E223" t="s">
        <v>775</v>
      </c>
      <c r="F223">
        <v>5</v>
      </c>
      <c r="G223" t="s">
        <v>743</v>
      </c>
      <c r="H223" t="s">
        <v>354</v>
      </c>
      <c r="I223">
        <v>1663340901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186.9876773919813</v>
      </c>
      <c r="AK223">
        <v>197.7856848484847</v>
      </c>
      <c r="AL223">
        <v>-3.281918605717337</v>
      </c>
      <c r="AM223">
        <v>64.88330750555201</v>
      </c>
      <c r="AN223">
        <f>(AP223 - AO223 + BO223*1E3/(8.314*(BQ223+273.15)) * AR223/BN223 * AQ223) * BN223/(100*BB223) * 1000/(1000 - AP223)</f>
        <v>0</v>
      </c>
      <c r="AO223">
        <v>18.25899469949045</v>
      </c>
      <c r="AP223">
        <v>20.3816509090909</v>
      </c>
      <c r="AQ223">
        <v>-8.885911434582281E-05</v>
      </c>
      <c r="AR223">
        <v>86.11561715635831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1663340901</v>
      </c>
      <c r="BH223">
        <v>216.2382222222222</v>
      </c>
      <c r="BI223">
        <v>199.1318888888889</v>
      </c>
      <c r="BJ223">
        <v>20.38641851851852</v>
      </c>
      <c r="BK223">
        <v>18.26086296296296</v>
      </c>
      <c r="BL223">
        <v>219.2887407407408</v>
      </c>
      <c r="BM223">
        <v>20.5461</v>
      </c>
      <c r="BN223">
        <v>500.0804444444445</v>
      </c>
      <c r="BO223">
        <v>90.74061111111112</v>
      </c>
      <c r="BP223">
        <v>0.1001498222222222</v>
      </c>
      <c r="BQ223">
        <v>27.63688518518519</v>
      </c>
      <c r="BR223">
        <v>27.66075555555555</v>
      </c>
      <c r="BS223">
        <v>999.9000000000001</v>
      </c>
      <c r="BT223">
        <v>0</v>
      </c>
      <c r="BU223">
        <v>0</v>
      </c>
      <c r="BV223">
        <v>9997.427777777777</v>
      </c>
      <c r="BW223">
        <v>0</v>
      </c>
      <c r="BX223">
        <v>463.1066666666666</v>
      </c>
      <c r="BY223">
        <v>17.10626296296296</v>
      </c>
      <c r="BZ223">
        <v>220.7382962962963</v>
      </c>
      <c r="CA223">
        <v>202.8358888888888</v>
      </c>
      <c r="CB223">
        <v>2.125544074074074</v>
      </c>
      <c r="CC223">
        <v>199.1318888888889</v>
      </c>
      <c r="CD223">
        <v>18.26086296296296</v>
      </c>
      <c r="CE223">
        <v>1.849877037037037</v>
      </c>
      <c r="CF223">
        <v>1.657003703703704</v>
      </c>
      <c r="CG223">
        <v>16.21473333333333</v>
      </c>
      <c r="CH223">
        <v>14.49939259259259</v>
      </c>
      <c r="CI223">
        <v>1499.985185185185</v>
      </c>
      <c r="CJ223">
        <v>0.9730002222222223</v>
      </c>
      <c r="CK223">
        <v>0.0269994</v>
      </c>
      <c r="CL223">
        <v>0</v>
      </c>
      <c r="CM223">
        <v>2.307507407407408</v>
      </c>
      <c r="CN223">
        <v>0</v>
      </c>
      <c r="CO223">
        <v>11541.07777777778</v>
      </c>
      <c r="CP223">
        <v>12533.25555555556</v>
      </c>
      <c r="CQ223">
        <v>37.368</v>
      </c>
      <c r="CR223">
        <v>39.16174074074074</v>
      </c>
      <c r="CS223">
        <v>37.85866666666666</v>
      </c>
      <c r="CT223">
        <v>38.39796296296296</v>
      </c>
      <c r="CU223">
        <v>36.88648148148148</v>
      </c>
      <c r="CV223">
        <v>1459.485185185185</v>
      </c>
      <c r="CW223">
        <v>40.5</v>
      </c>
      <c r="CX223">
        <v>0</v>
      </c>
      <c r="CY223">
        <v>1663340908.4</v>
      </c>
      <c r="CZ223">
        <v>0</v>
      </c>
      <c r="DA223">
        <v>0</v>
      </c>
      <c r="DB223" t="s">
        <v>356</v>
      </c>
      <c r="DC223">
        <v>1662142938.1</v>
      </c>
      <c r="DD223">
        <v>1662142938.1</v>
      </c>
      <c r="DE223">
        <v>0</v>
      </c>
      <c r="DF223">
        <v>0.077</v>
      </c>
      <c r="DG223">
        <v>-0.133</v>
      </c>
      <c r="DH223">
        <v>-3.393</v>
      </c>
      <c r="DI223">
        <v>-0.24</v>
      </c>
      <c r="DJ223">
        <v>419</v>
      </c>
      <c r="DK223">
        <v>24</v>
      </c>
      <c r="DL223">
        <v>0.26</v>
      </c>
      <c r="DM223">
        <v>0.23</v>
      </c>
      <c r="DN223">
        <v>16.75510243902439</v>
      </c>
      <c r="DO223">
        <v>5.818728919860633</v>
      </c>
      <c r="DP223">
        <v>0.5764789008843104</v>
      </c>
      <c r="DQ223">
        <v>0</v>
      </c>
      <c r="DR223">
        <v>2.124155609756098</v>
      </c>
      <c r="DS223">
        <v>0.02213393728223244</v>
      </c>
      <c r="DT223">
        <v>0.003053944309857266</v>
      </c>
      <c r="DU223">
        <v>1</v>
      </c>
      <c r="DV223">
        <v>1</v>
      </c>
      <c r="DW223">
        <v>2</v>
      </c>
      <c r="DX223" t="s">
        <v>357</v>
      </c>
      <c r="DY223">
        <v>2.97945</v>
      </c>
      <c r="DZ223">
        <v>2.71549</v>
      </c>
      <c r="EA223">
        <v>0.049747</v>
      </c>
      <c r="EB223">
        <v>0.0444784</v>
      </c>
      <c r="EC223">
        <v>0.0957316</v>
      </c>
      <c r="ED223">
        <v>0.0867238</v>
      </c>
      <c r="EE223">
        <v>29975.8</v>
      </c>
      <c r="EF223">
        <v>30288.7</v>
      </c>
      <c r="EG223">
        <v>29336.7</v>
      </c>
      <c r="EH223">
        <v>29328.3</v>
      </c>
      <c r="EI223">
        <v>35172</v>
      </c>
      <c r="EJ223">
        <v>35594.1</v>
      </c>
      <c r="EK223">
        <v>41348.5</v>
      </c>
      <c r="EL223">
        <v>41776.2</v>
      </c>
      <c r="EM223">
        <v>1.9399</v>
      </c>
      <c r="EN223">
        <v>1.83495</v>
      </c>
      <c r="EO223">
        <v>0.0497252</v>
      </c>
      <c r="EP223">
        <v>0</v>
      </c>
      <c r="EQ223">
        <v>26.8139</v>
      </c>
      <c r="ER223">
        <v>999.9</v>
      </c>
      <c r="ES223">
        <v>53.2</v>
      </c>
      <c r="ET223">
        <v>32.3</v>
      </c>
      <c r="EU223">
        <v>28.4741</v>
      </c>
      <c r="EV223">
        <v>63.3194</v>
      </c>
      <c r="EW223">
        <v>33.8502</v>
      </c>
      <c r="EX223">
        <v>1</v>
      </c>
      <c r="EY223">
        <v>0.165678</v>
      </c>
      <c r="EZ223">
        <v>1.49019</v>
      </c>
      <c r="FA223">
        <v>20.3826</v>
      </c>
      <c r="FB223">
        <v>5.21699</v>
      </c>
      <c r="FC223">
        <v>12.0099</v>
      </c>
      <c r="FD223">
        <v>4.9889</v>
      </c>
      <c r="FE223">
        <v>3.28818</v>
      </c>
      <c r="FF223">
        <v>9999</v>
      </c>
      <c r="FG223">
        <v>9999</v>
      </c>
      <c r="FH223">
        <v>9999</v>
      </c>
      <c r="FI223">
        <v>234.7</v>
      </c>
      <c r="FJ223">
        <v>1.86732</v>
      </c>
      <c r="FK223">
        <v>1.86635</v>
      </c>
      <c r="FL223">
        <v>1.86572</v>
      </c>
      <c r="FM223">
        <v>1.86569</v>
      </c>
      <c r="FN223">
        <v>1.86752</v>
      </c>
      <c r="FO223">
        <v>1.86998</v>
      </c>
      <c r="FP223">
        <v>1.86866</v>
      </c>
      <c r="FQ223">
        <v>1.87012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-2.961</v>
      </c>
      <c r="GF223">
        <v>-0.1597</v>
      </c>
      <c r="GG223">
        <v>-2.195102806586654</v>
      </c>
      <c r="GH223">
        <v>-0.004122691595359968</v>
      </c>
      <c r="GI223">
        <v>1.072409145259099E-06</v>
      </c>
      <c r="GJ223">
        <v>-3.02996143763856E-10</v>
      </c>
      <c r="GK223">
        <v>-0.2199643628225807</v>
      </c>
      <c r="GL223">
        <v>-0.007501815610006822</v>
      </c>
      <c r="GM223">
        <v>0.0006897476983249637</v>
      </c>
      <c r="GN223">
        <v>-8.847485469147719E-06</v>
      </c>
      <c r="GO223">
        <v>3</v>
      </c>
      <c r="GP223">
        <v>2326</v>
      </c>
      <c r="GQ223">
        <v>1</v>
      </c>
      <c r="GR223">
        <v>31</v>
      </c>
      <c r="GS223">
        <v>19966.2</v>
      </c>
      <c r="GT223">
        <v>19966.2</v>
      </c>
      <c r="GU223">
        <v>0.505371</v>
      </c>
      <c r="GV223">
        <v>2.26196</v>
      </c>
      <c r="GW223">
        <v>1.39648</v>
      </c>
      <c r="GX223">
        <v>2.35229</v>
      </c>
      <c r="GY223">
        <v>1.49536</v>
      </c>
      <c r="GZ223">
        <v>2.41577</v>
      </c>
      <c r="HA223">
        <v>36.152</v>
      </c>
      <c r="HB223">
        <v>15.5242</v>
      </c>
      <c r="HC223">
        <v>18</v>
      </c>
      <c r="HD223">
        <v>533.582</v>
      </c>
      <c r="HE223">
        <v>421.398</v>
      </c>
      <c r="HF223">
        <v>24.9996</v>
      </c>
      <c r="HG223">
        <v>29.534</v>
      </c>
      <c r="HH223">
        <v>30.0007</v>
      </c>
      <c r="HI223">
        <v>29.4677</v>
      </c>
      <c r="HJ223">
        <v>29.4151</v>
      </c>
      <c r="HK223">
        <v>10.1258</v>
      </c>
      <c r="HL223">
        <v>36.0928</v>
      </c>
      <c r="HM223">
        <v>0</v>
      </c>
      <c r="HN223">
        <v>25</v>
      </c>
      <c r="HO223">
        <v>152.357</v>
      </c>
      <c r="HP223">
        <v>18.2908</v>
      </c>
      <c r="HQ223">
        <v>100.358</v>
      </c>
      <c r="HR223">
        <v>100.349</v>
      </c>
    </row>
    <row r="224" spans="1:226">
      <c r="A224">
        <v>208</v>
      </c>
      <c r="B224">
        <v>1663340913.5</v>
      </c>
      <c r="C224">
        <v>3172</v>
      </c>
      <c r="D224" t="s">
        <v>776</v>
      </c>
      <c r="E224" t="s">
        <v>777</v>
      </c>
      <c r="F224">
        <v>5</v>
      </c>
      <c r="G224" t="s">
        <v>743</v>
      </c>
      <c r="H224" t="s">
        <v>354</v>
      </c>
      <c r="I224">
        <v>1663340905.714286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170.0582701841544</v>
      </c>
      <c r="AK224">
        <v>181.3616484848485</v>
      </c>
      <c r="AL224">
        <v>-3.283657571201832</v>
      </c>
      <c r="AM224">
        <v>64.88330750555201</v>
      </c>
      <c r="AN224">
        <f>(AP224 - AO224 + BO224*1E3/(8.314*(BQ224+273.15)) * AR224/BN224 * AQ224) * BN224/(100*BB224) * 1000/(1000 - AP224)</f>
        <v>0</v>
      </c>
      <c r="AO224">
        <v>18.26046561582727</v>
      </c>
      <c r="AP224">
        <v>20.37834363636363</v>
      </c>
      <c r="AQ224">
        <v>-6.933507592145032E-05</v>
      </c>
      <c r="AR224">
        <v>86.11561715635831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1663340905.714286</v>
      </c>
      <c r="BH224">
        <v>201.0843571428572</v>
      </c>
      <c r="BI224">
        <v>183.5149642857143</v>
      </c>
      <c r="BJ224">
        <v>20.38359642857143</v>
      </c>
      <c r="BK224">
        <v>18.26014642857143</v>
      </c>
      <c r="BL224">
        <v>204.0784642857143</v>
      </c>
      <c r="BM224">
        <v>20.54329642857143</v>
      </c>
      <c r="BN224">
        <v>500.0580714285714</v>
      </c>
      <c r="BO224">
        <v>90.73981785714287</v>
      </c>
      <c r="BP224">
        <v>0.09998177857142856</v>
      </c>
      <c r="BQ224">
        <v>27.62190714285714</v>
      </c>
      <c r="BR224">
        <v>27.6404</v>
      </c>
      <c r="BS224">
        <v>999.9000000000002</v>
      </c>
      <c r="BT224">
        <v>0</v>
      </c>
      <c r="BU224">
        <v>0</v>
      </c>
      <c r="BV224">
        <v>10004.04142857143</v>
      </c>
      <c r="BW224">
        <v>0</v>
      </c>
      <c r="BX224">
        <v>473.4405357142858</v>
      </c>
      <c r="BY224">
        <v>17.5693</v>
      </c>
      <c r="BZ224">
        <v>205.2685</v>
      </c>
      <c r="CA224">
        <v>186.9283928571428</v>
      </c>
      <c r="CB224">
        <v>2.123437142857143</v>
      </c>
      <c r="CC224">
        <v>183.5149642857143</v>
      </c>
      <c r="CD224">
        <v>18.26014642857143</v>
      </c>
      <c r="CE224">
        <v>1.849603214285714</v>
      </c>
      <c r="CF224">
        <v>1.656923928571428</v>
      </c>
      <c r="CG224">
        <v>16.212425</v>
      </c>
      <c r="CH224">
        <v>14.49864285714286</v>
      </c>
      <c r="CI224">
        <v>1499.996785714286</v>
      </c>
      <c r="CJ224">
        <v>0.9730002142857143</v>
      </c>
      <c r="CK224">
        <v>0.02699940714285715</v>
      </c>
      <c r="CL224">
        <v>0</v>
      </c>
      <c r="CM224">
        <v>2.367096428571429</v>
      </c>
      <c r="CN224">
        <v>0</v>
      </c>
      <c r="CO224">
        <v>11534.06071428571</v>
      </c>
      <c r="CP224">
        <v>12533.34642857143</v>
      </c>
      <c r="CQ224">
        <v>37.375</v>
      </c>
      <c r="CR224">
        <v>39.16928571428571</v>
      </c>
      <c r="CS224">
        <v>37.86825</v>
      </c>
      <c r="CT224">
        <v>38.41707142857143</v>
      </c>
      <c r="CU224">
        <v>36.89935714285714</v>
      </c>
      <c r="CV224">
        <v>1459.496785714286</v>
      </c>
      <c r="CW224">
        <v>40.5</v>
      </c>
      <c r="CX224">
        <v>0</v>
      </c>
      <c r="CY224">
        <v>1663340913.8</v>
      </c>
      <c r="CZ224">
        <v>0</v>
      </c>
      <c r="DA224">
        <v>0</v>
      </c>
      <c r="DB224" t="s">
        <v>356</v>
      </c>
      <c r="DC224">
        <v>1662142938.1</v>
      </c>
      <c r="DD224">
        <v>1662142938.1</v>
      </c>
      <c r="DE224">
        <v>0</v>
      </c>
      <c r="DF224">
        <v>0.077</v>
      </c>
      <c r="DG224">
        <v>-0.133</v>
      </c>
      <c r="DH224">
        <v>-3.393</v>
      </c>
      <c r="DI224">
        <v>-0.24</v>
      </c>
      <c r="DJ224">
        <v>419</v>
      </c>
      <c r="DK224">
        <v>24</v>
      </c>
      <c r="DL224">
        <v>0.26</v>
      </c>
      <c r="DM224">
        <v>0.23</v>
      </c>
      <c r="DN224">
        <v>17.26486097560975</v>
      </c>
      <c r="DO224">
        <v>5.936793031358937</v>
      </c>
      <c r="DP224">
        <v>0.5884767641052032</v>
      </c>
      <c r="DQ224">
        <v>0</v>
      </c>
      <c r="DR224">
        <v>2.123924634146342</v>
      </c>
      <c r="DS224">
        <v>-0.02083233449477163</v>
      </c>
      <c r="DT224">
        <v>0.003334275141587671</v>
      </c>
      <c r="DU224">
        <v>1</v>
      </c>
      <c r="DV224">
        <v>1</v>
      </c>
      <c r="DW224">
        <v>2</v>
      </c>
      <c r="DX224" t="s">
        <v>357</v>
      </c>
      <c r="DY224">
        <v>2.97935</v>
      </c>
      <c r="DZ224">
        <v>2.71563</v>
      </c>
      <c r="EA224">
        <v>0.0460081</v>
      </c>
      <c r="EB224">
        <v>0.0405677</v>
      </c>
      <c r="EC224">
        <v>0.0957257</v>
      </c>
      <c r="ED224">
        <v>0.0867271</v>
      </c>
      <c r="EE224">
        <v>30093.7</v>
      </c>
      <c r="EF224">
        <v>30412.3</v>
      </c>
      <c r="EG224">
        <v>29336.7</v>
      </c>
      <c r="EH224">
        <v>29328</v>
      </c>
      <c r="EI224">
        <v>35172</v>
      </c>
      <c r="EJ224">
        <v>35593.8</v>
      </c>
      <c r="EK224">
        <v>41348.3</v>
      </c>
      <c r="EL224">
        <v>41776.2</v>
      </c>
      <c r="EM224">
        <v>1.9399</v>
      </c>
      <c r="EN224">
        <v>1.8348</v>
      </c>
      <c r="EO224">
        <v>0.0490099</v>
      </c>
      <c r="EP224">
        <v>0</v>
      </c>
      <c r="EQ224">
        <v>26.8002</v>
      </c>
      <c r="ER224">
        <v>999.9</v>
      </c>
      <c r="ES224">
        <v>53.2</v>
      </c>
      <c r="ET224">
        <v>32.3</v>
      </c>
      <c r="EU224">
        <v>28.4764</v>
      </c>
      <c r="EV224">
        <v>63.2694</v>
      </c>
      <c r="EW224">
        <v>33.738</v>
      </c>
      <c r="EX224">
        <v>1</v>
      </c>
      <c r="EY224">
        <v>0.166131</v>
      </c>
      <c r="EZ224">
        <v>1.48133</v>
      </c>
      <c r="FA224">
        <v>20.3826</v>
      </c>
      <c r="FB224">
        <v>5.21669</v>
      </c>
      <c r="FC224">
        <v>12.0099</v>
      </c>
      <c r="FD224">
        <v>4.98835</v>
      </c>
      <c r="FE224">
        <v>3.2881</v>
      </c>
      <c r="FF224">
        <v>9999</v>
      </c>
      <c r="FG224">
        <v>9999</v>
      </c>
      <c r="FH224">
        <v>9999</v>
      </c>
      <c r="FI224">
        <v>234.7</v>
      </c>
      <c r="FJ224">
        <v>1.8673</v>
      </c>
      <c r="FK224">
        <v>1.86634</v>
      </c>
      <c r="FL224">
        <v>1.8657</v>
      </c>
      <c r="FM224">
        <v>1.86569</v>
      </c>
      <c r="FN224">
        <v>1.86752</v>
      </c>
      <c r="FO224">
        <v>1.86997</v>
      </c>
      <c r="FP224">
        <v>1.86863</v>
      </c>
      <c r="FQ224">
        <v>1.87012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-2.9</v>
      </c>
      <c r="GF224">
        <v>-0.1597</v>
      </c>
      <c r="GG224">
        <v>-2.195102806586654</v>
      </c>
      <c r="GH224">
        <v>-0.004122691595359968</v>
      </c>
      <c r="GI224">
        <v>1.072409145259099E-06</v>
      </c>
      <c r="GJ224">
        <v>-3.02996143763856E-10</v>
      </c>
      <c r="GK224">
        <v>-0.2199643628225807</v>
      </c>
      <c r="GL224">
        <v>-0.007501815610006822</v>
      </c>
      <c r="GM224">
        <v>0.0006897476983249637</v>
      </c>
      <c r="GN224">
        <v>-8.847485469147719E-06</v>
      </c>
      <c r="GO224">
        <v>3</v>
      </c>
      <c r="GP224">
        <v>2326</v>
      </c>
      <c r="GQ224">
        <v>1</v>
      </c>
      <c r="GR224">
        <v>31</v>
      </c>
      <c r="GS224">
        <v>19966.3</v>
      </c>
      <c r="GT224">
        <v>19966.3</v>
      </c>
      <c r="GU224">
        <v>0.467529</v>
      </c>
      <c r="GV224">
        <v>2.27173</v>
      </c>
      <c r="GW224">
        <v>1.39648</v>
      </c>
      <c r="GX224">
        <v>2.35229</v>
      </c>
      <c r="GY224">
        <v>1.49536</v>
      </c>
      <c r="GZ224">
        <v>2.34375</v>
      </c>
      <c r="HA224">
        <v>36.152</v>
      </c>
      <c r="HB224">
        <v>15.5067</v>
      </c>
      <c r="HC224">
        <v>18</v>
      </c>
      <c r="HD224">
        <v>533.6369999999999</v>
      </c>
      <c r="HE224">
        <v>421.34</v>
      </c>
      <c r="HF224">
        <v>24.9986</v>
      </c>
      <c r="HG224">
        <v>29.5417</v>
      </c>
      <c r="HH224">
        <v>30.0005</v>
      </c>
      <c r="HI224">
        <v>29.474</v>
      </c>
      <c r="HJ224">
        <v>29.4195</v>
      </c>
      <c r="HK224">
        <v>9.36286</v>
      </c>
      <c r="HL224">
        <v>36.0928</v>
      </c>
      <c r="HM224">
        <v>0</v>
      </c>
      <c r="HN224">
        <v>25</v>
      </c>
      <c r="HO224">
        <v>132.306</v>
      </c>
      <c r="HP224">
        <v>18.2908</v>
      </c>
      <c r="HQ224">
        <v>100.358</v>
      </c>
      <c r="HR224">
        <v>100.349</v>
      </c>
    </row>
    <row r="225" spans="1:226">
      <c r="A225">
        <v>209</v>
      </c>
      <c r="B225">
        <v>1663340918.5</v>
      </c>
      <c r="C225">
        <v>3177</v>
      </c>
      <c r="D225" t="s">
        <v>778</v>
      </c>
      <c r="E225" t="s">
        <v>779</v>
      </c>
      <c r="F225">
        <v>5</v>
      </c>
      <c r="G225" t="s">
        <v>743</v>
      </c>
      <c r="H225" t="s">
        <v>354</v>
      </c>
      <c r="I225">
        <v>1663340911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153.1349706136283</v>
      </c>
      <c r="AK225">
        <v>164.9490606060606</v>
      </c>
      <c r="AL225">
        <v>-3.280529720738491</v>
      </c>
      <c r="AM225">
        <v>64.88330750555201</v>
      </c>
      <c r="AN225">
        <f>(AP225 - AO225 + BO225*1E3/(8.314*(BQ225+273.15)) * AR225/BN225 * AQ225) * BN225/(100*BB225) * 1000/(1000 - AP225)</f>
        <v>0</v>
      </c>
      <c r="AO225">
        <v>18.25926345624118</v>
      </c>
      <c r="AP225">
        <v>20.3768606060606</v>
      </c>
      <c r="AQ225">
        <v>-1.462513418168577E-05</v>
      </c>
      <c r="AR225">
        <v>86.11561715635831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1663340911</v>
      </c>
      <c r="BH225">
        <v>184.0987407407407</v>
      </c>
      <c r="BI225">
        <v>165.9648148148148</v>
      </c>
      <c r="BJ225">
        <v>20.38030740740741</v>
      </c>
      <c r="BK225">
        <v>18.25966666666667</v>
      </c>
      <c r="BL225">
        <v>187.0292222222222</v>
      </c>
      <c r="BM225">
        <v>20.54002962962963</v>
      </c>
      <c r="BN225">
        <v>500.0486666666666</v>
      </c>
      <c r="BO225">
        <v>90.74007777777778</v>
      </c>
      <c r="BP225">
        <v>0.0998936851851852</v>
      </c>
      <c r="BQ225">
        <v>27.60337407407408</v>
      </c>
      <c r="BR225">
        <v>27.6158074074074</v>
      </c>
      <c r="BS225">
        <v>999.9000000000001</v>
      </c>
      <c r="BT225">
        <v>0</v>
      </c>
      <c r="BU225">
        <v>0</v>
      </c>
      <c r="BV225">
        <v>10005.50407407408</v>
      </c>
      <c r="BW225">
        <v>0</v>
      </c>
      <c r="BX225">
        <v>473.3650740740741</v>
      </c>
      <c r="BY225">
        <v>18.13381851851852</v>
      </c>
      <c r="BZ225">
        <v>187.9288518518518</v>
      </c>
      <c r="CA225">
        <v>169.0517407407408</v>
      </c>
      <c r="CB225">
        <v>2.120637407407407</v>
      </c>
      <c r="CC225">
        <v>165.9648148148148</v>
      </c>
      <c r="CD225">
        <v>18.25966666666667</v>
      </c>
      <c r="CE225">
        <v>1.84931</v>
      </c>
      <c r="CF225">
        <v>1.656884074074074</v>
      </c>
      <c r="CG225">
        <v>16.20993333333334</v>
      </c>
      <c r="CH225">
        <v>14.49827037037037</v>
      </c>
      <c r="CI225">
        <v>1499.996296296296</v>
      </c>
      <c r="CJ225">
        <v>0.9729999999999999</v>
      </c>
      <c r="CK225">
        <v>0.0269996</v>
      </c>
      <c r="CL225">
        <v>0</v>
      </c>
      <c r="CM225">
        <v>2.334792592592593</v>
      </c>
      <c r="CN225">
        <v>0</v>
      </c>
      <c r="CO225">
        <v>11534.09259259259</v>
      </c>
      <c r="CP225">
        <v>12533.34074074074</v>
      </c>
      <c r="CQ225">
        <v>37.375</v>
      </c>
      <c r="CR225">
        <v>39.16403703703703</v>
      </c>
      <c r="CS225">
        <v>37.85866666666666</v>
      </c>
      <c r="CT225">
        <v>38.437</v>
      </c>
      <c r="CU225">
        <v>36.92092592592593</v>
      </c>
      <c r="CV225">
        <v>1459.496296296296</v>
      </c>
      <c r="CW225">
        <v>40.5</v>
      </c>
      <c r="CX225">
        <v>0</v>
      </c>
      <c r="CY225">
        <v>1663340918.6</v>
      </c>
      <c r="CZ225">
        <v>0</v>
      </c>
      <c r="DA225">
        <v>0</v>
      </c>
      <c r="DB225" t="s">
        <v>356</v>
      </c>
      <c r="DC225">
        <v>1662142938.1</v>
      </c>
      <c r="DD225">
        <v>1662142938.1</v>
      </c>
      <c r="DE225">
        <v>0</v>
      </c>
      <c r="DF225">
        <v>0.077</v>
      </c>
      <c r="DG225">
        <v>-0.133</v>
      </c>
      <c r="DH225">
        <v>-3.393</v>
      </c>
      <c r="DI225">
        <v>-0.24</v>
      </c>
      <c r="DJ225">
        <v>419</v>
      </c>
      <c r="DK225">
        <v>24</v>
      </c>
      <c r="DL225">
        <v>0.26</v>
      </c>
      <c r="DM225">
        <v>0.23</v>
      </c>
      <c r="DN225">
        <v>17.83714</v>
      </c>
      <c r="DO225">
        <v>6.380737711069399</v>
      </c>
      <c r="DP225">
        <v>0.6154977391510061</v>
      </c>
      <c r="DQ225">
        <v>0</v>
      </c>
      <c r="DR225">
        <v>2.122404</v>
      </c>
      <c r="DS225">
        <v>-0.03705433395872981</v>
      </c>
      <c r="DT225">
        <v>0.003983562350459675</v>
      </c>
      <c r="DU225">
        <v>1</v>
      </c>
      <c r="DV225">
        <v>1</v>
      </c>
      <c r="DW225">
        <v>2</v>
      </c>
      <c r="DX225" t="s">
        <v>357</v>
      </c>
      <c r="DY225">
        <v>2.97942</v>
      </c>
      <c r="DZ225">
        <v>2.71557</v>
      </c>
      <c r="EA225">
        <v>0.0421885</v>
      </c>
      <c r="EB225">
        <v>0.0365709</v>
      </c>
      <c r="EC225">
        <v>0.0957201</v>
      </c>
      <c r="ED225">
        <v>0.0867232</v>
      </c>
      <c r="EE225">
        <v>30214</v>
      </c>
      <c r="EF225">
        <v>30539.1</v>
      </c>
      <c r="EG225">
        <v>29336.6</v>
      </c>
      <c r="EH225">
        <v>29328.1</v>
      </c>
      <c r="EI225">
        <v>35171.9</v>
      </c>
      <c r="EJ225">
        <v>35593.9</v>
      </c>
      <c r="EK225">
        <v>41348.1</v>
      </c>
      <c r="EL225">
        <v>41776.2</v>
      </c>
      <c r="EM225">
        <v>1.93972</v>
      </c>
      <c r="EN225">
        <v>1.83475</v>
      </c>
      <c r="EO225">
        <v>0.0486597</v>
      </c>
      <c r="EP225">
        <v>0</v>
      </c>
      <c r="EQ225">
        <v>26.7845</v>
      </c>
      <c r="ER225">
        <v>999.9</v>
      </c>
      <c r="ES225">
        <v>53.2</v>
      </c>
      <c r="ET225">
        <v>32.3</v>
      </c>
      <c r="EU225">
        <v>28.4745</v>
      </c>
      <c r="EV225">
        <v>63.4594</v>
      </c>
      <c r="EW225">
        <v>34.0224</v>
      </c>
      <c r="EX225">
        <v>1</v>
      </c>
      <c r="EY225">
        <v>0.166542</v>
      </c>
      <c r="EZ225">
        <v>1.47616</v>
      </c>
      <c r="FA225">
        <v>20.3826</v>
      </c>
      <c r="FB225">
        <v>5.21639</v>
      </c>
      <c r="FC225">
        <v>12.0099</v>
      </c>
      <c r="FD225">
        <v>4.98855</v>
      </c>
      <c r="FE225">
        <v>3.28808</v>
      </c>
      <c r="FF225">
        <v>9999</v>
      </c>
      <c r="FG225">
        <v>9999</v>
      </c>
      <c r="FH225">
        <v>9999</v>
      </c>
      <c r="FI225">
        <v>234.7</v>
      </c>
      <c r="FJ225">
        <v>1.8673</v>
      </c>
      <c r="FK225">
        <v>1.86635</v>
      </c>
      <c r="FL225">
        <v>1.86573</v>
      </c>
      <c r="FM225">
        <v>1.86569</v>
      </c>
      <c r="FN225">
        <v>1.86752</v>
      </c>
      <c r="FO225">
        <v>1.86997</v>
      </c>
      <c r="FP225">
        <v>1.86861</v>
      </c>
      <c r="FQ225">
        <v>1.87012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-2.839</v>
      </c>
      <c r="GF225">
        <v>-0.1598</v>
      </c>
      <c r="GG225">
        <v>-2.195102806586654</v>
      </c>
      <c r="GH225">
        <v>-0.004122691595359968</v>
      </c>
      <c r="GI225">
        <v>1.072409145259099E-06</v>
      </c>
      <c r="GJ225">
        <v>-3.02996143763856E-10</v>
      </c>
      <c r="GK225">
        <v>-0.2199643628225807</v>
      </c>
      <c r="GL225">
        <v>-0.007501815610006822</v>
      </c>
      <c r="GM225">
        <v>0.0006897476983249637</v>
      </c>
      <c r="GN225">
        <v>-8.847485469147719E-06</v>
      </c>
      <c r="GO225">
        <v>3</v>
      </c>
      <c r="GP225">
        <v>2326</v>
      </c>
      <c r="GQ225">
        <v>1</v>
      </c>
      <c r="GR225">
        <v>31</v>
      </c>
      <c r="GS225">
        <v>19966.3</v>
      </c>
      <c r="GT225">
        <v>19966.3</v>
      </c>
      <c r="GU225">
        <v>0.43335</v>
      </c>
      <c r="GV225">
        <v>2.27783</v>
      </c>
      <c r="GW225">
        <v>1.39648</v>
      </c>
      <c r="GX225">
        <v>2.35229</v>
      </c>
      <c r="GY225">
        <v>1.49536</v>
      </c>
      <c r="GZ225">
        <v>2.41089</v>
      </c>
      <c r="HA225">
        <v>36.1754</v>
      </c>
      <c r="HB225">
        <v>15.5155</v>
      </c>
      <c r="HC225">
        <v>18</v>
      </c>
      <c r="HD225">
        <v>533.563</v>
      </c>
      <c r="HE225">
        <v>421.345</v>
      </c>
      <c r="HF225">
        <v>24.9988</v>
      </c>
      <c r="HG225">
        <v>29.548</v>
      </c>
      <c r="HH225">
        <v>30.0005</v>
      </c>
      <c r="HI225">
        <v>29.4791</v>
      </c>
      <c r="HJ225">
        <v>29.4245</v>
      </c>
      <c r="HK225">
        <v>8.65315</v>
      </c>
      <c r="HL225">
        <v>36.0928</v>
      </c>
      <c r="HM225">
        <v>0</v>
      </c>
      <c r="HN225">
        <v>25</v>
      </c>
      <c r="HO225">
        <v>118.898</v>
      </c>
      <c r="HP225">
        <v>18.2908</v>
      </c>
      <c r="HQ225">
        <v>100.357</v>
      </c>
      <c r="HR225">
        <v>100.349</v>
      </c>
    </row>
    <row r="226" spans="1:226">
      <c r="A226">
        <v>210</v>
      </c>
      <c r="B226">
        <v>1663340923.5</v>
      </c>
      <c r="C226">
        <v>3182</v>
      </c>
      <c r="D226" t="s">
        <v>780</v>
      </c>
      <c r="E226" t="s">
        <v>781</v>
      </c>
      <c r="F226">
        <v>5</v>
      </c>
      <c r="G226" t="s">
        <v>743</v>
      </c>
      <c r="H226" t="s">
        <v>354</v>
      </c>
      <c r="I226">
        <v>1663340915.714286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136.3018319392813</v>
      </c>
      <c r="AK226">
        <v>148.5688363636363</v>
      </c>
      <c r="AL226">
        <v>-3.273574263992296</v>
      </c>
      <c r="AM226">
        <v>64.88330750555201</v>
      </c>
      <c r="AN226">
        <f>(AP226 - AO226 + BO226*1E3/(8.314*(BQ226+273.15)) * AR226/BN226 * AQ226) * BN226/(100*BB226) * 1000/(1000 - AP226)</f>
        <v>0</v>
      </c>
      <c r="AO226">
        <v>18.25994775500197</v>
      </c>
      <c r="AP226">
        <v>20.38149999999998</v>
      </c>
      <c r="AQ226">
        <v>4.655983672338427E-05</v>
      </c>
      <c r="AR226">
        <v>86.11561715635831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1663340915.714286</v>
      </c>
      <c r="BH226">
        <v>168.9414642857143</v>
      </c>
      <c r="BI226">
        <v>150.3273571428572</v>
      </c>
      <c r="BJ226">
        <v>20.37895714285714</v>
      </c>
      <c r="BK226">
        <v>18.25981428571429</v>
      </c>
      <c r="BL226">
        <v>171.8146428571429</v>
      </c>
      <c r="BM226">
        <v>20.53868571428571</v>
      </c>
      <c r="BN226">
        <v>500.0456785714286</v>
      </c>
      <c r="BO226">
        <v>90.74023214285714</v>
      </c>
      <c r="BP226">
        <v>0.09987395000000002</v>
      </c>
      <c r="BQ226">
        <v>27.59082857142858</v>
      </c>
      <c r="BR226">
        <v>27.59333214285714</v>
      </c>
      <c r="BS226">
        <v>999.9000000000002</v>
      </c>
      <c r="BT226">
        <v>0</v>
      </c>
      <c r="BU226">
        <v>0</v>
      </c>
      <c r="BV226">
        <v>10007.15964285714</v>
      </c>
      <c r="BW226">
        <v>0</v>
      </c>
      <c r="BX226">
        <v>452.6563214285715</v>
      </c>
      <c r="BY226">
        <v>18.61405</v>
      </c>
      <c r="BZ226">
        <v>172.4559285714286</v>
      </c>
      <c r="CA226">
        <v>153.1234285714286</v>
      </c>
      <c r="CB226">
        <v>2.119141428571429</v>
      </c>
      <c r="CC226">
        <v>150.3273571428572</v>
      </c>
      <c r="CD226">
        <v>18.25981428571429</v>
      </c>
      <c r="CE226">
        <v>1.849190357142857</v>
      </c>
      <c r="CF226">
        <v>1.656899285714286</v>
      </c>
      <c r="CG226">
        <v>16.20892142857143</v>
      </c>
      <c r="CH226">
        <v>14.49841785714286</v>
      </c>
      <c r="CI226">
        <v>1500.005357142858</v>
      </c>
      <c r="CJ226">
        <v>0.9729999999999999</v>
      </c>
      <c r="CK226">
        <v>0.0269996</v>
      </c>
      <c r="CL226">
        <v>0</v>
      </c>
      <c r="CM226">
        <v>2.345407142857142</v>
      </c>
      <c r="CN226">
        <v>0</v>
      </c>
      <c r="CO226">
        <v>11541.66785714286</v>
      </c>
      <c r="CP226">
        <v>12533.425</v>
      </c>
      <c r="CQ226">
        <v>37.375</v>
      </c>
      <c r="CR226">
        <v>39.16264285714285</v>
      </c>
      <c r="CS226">
        <v>37.8435</v>
      </c>
      <c r="CT226">
        <v>38.437</v>
      </c>
      <c r="CU226">
        <v>36.92814285714286</v>
      </c>
      <c r="CV226">
        <v>1459.505357142858</v>
      </c>
      <c r="CW226">
        <v>40.5</v>
      </c>
      <c r="CX226">
        <v>0</v>
      </c>
      <c r="CY226">
        <v>1663340923.4</v>
      </c>
      <c r="CZ226">
        <v>0</v>
      </c>
      <c r="DA226">
        <v>0</v>
      </c>
      <c r="DB226" t="s">
        <v>356</v>
      </c>
      <c r="DC226">
        <v>1662142938.1</v>
      </c>
      <c r="DD226">
        <v>1662142938.1</v>
      </c>
      <c r="DE226">
        <v>0</v>
      </c>
      <c r="DF226">
        <v>0.077</v>
      </c>
      <c r="DG226">
        <v>-0.133</v>
      </c>
      <c r="DH226">
        <v>-3.393</v>
      </c>
      <c r="DI226">
        <v>-0.24</v>
      </c>
      <c r="DJ226">
        <v>419</v>
      </c>
      <c r="DK226">
        <v>24</v>
      </c>
      <c r="DL226">
        <v>0.26</v>
      </c>
      <c r="DM226">
        <v>0.23</v>
      </c>
      <c r="DN226">
        <v>18.3569</v>
      </c>
      <c r="DO226">
        <v>6.15261613508443</v>
      </c>
      <c r="DP226">
        <v>0.5928027774901193</v>
      </c>
      <c r="DQ226">
        <v>0</v>
      </c>
      <c r="DR226">
        <v>2.120487</v>
      </c>
      <c r="DS226">
        <v>-0.01804120075047946</v>
      </c>
      <c r="DT226">
        <v>0.002965256481318256</v>
      </c>
      <c r="DU226">
        <v>1</v>
      </c>
      <c r="DV226">
        <v>1</v>
      </c>
      <c r="DW226">
        <v>2</v>
      </c>
      <c r="DX226" t="s">
        <v>357</v>
      </c>
      <c r="DY226">
        <v>2.97937</v>
      </c>
      <c r="DZ226">
        <v>2.71551</v>
      </c>
      <c r="EA226">
        <v>0.0382889</v>
      </c>
      <c r="EB226">
        <v>0.0324787</v>
      </c>
      <c r="EC226">
        <v>0.0957331</v>
      </c>
      <c r="ED226">
        <v>0.08671860000000001</v>
      </c>
      <c r="EE226">
        <v>30336.4</v>
      </c>
      <c r="EF226">
        <v>30668.6</v>
      </c>
      <c r="EG226">
        <v>29336</v>
      </c>
      <c r="EH226">
        <v>29328</v>
      </c>
      <c r="EI226">
        <v>35170.4</v>
      </c>
      <c r="EJ226">
        <v>35593.8</v>
      </c>
      <c r="EK226">
        <v>41346.9</v>
      </c>
      <c r="EL226">
        <v>41776</v>
      </c>
      <c r="EM226">
        <v>1.9397</v>
      </c>
      <c r="EN226">
        <v>1.83452</v>
      </c>
      <c r="EO226">
        <v>0.0490248</v>
      </c>
      <c r="EP226">
        <v>0</v>
      </c>
      <c r="EQ226">
        <v>26.7684</v>
      </c>
      <c r="ER226">
        <v>999.9</v>
      </c>
      <c r="ES226">
        <v>53.2</v>
      </c>
      <c r="ET226">
        <v>32.3</v>
      </c>
      <c r="EU226">
        <v>28.4766</v>
      </c>
      <c r="EV226">
        <v>63.5594</v>
      </c>
      <c r="EW226">
        <v>34.2428</v>
      </c>
      <c r="EX226">
        <v>1</v>
      </c>
      <c r="EY226">
        <v>0.167002</v>
      </c>
      <c r="EZ226">
        <v>1.47443</v>
      </c>
      <c r="FA226">
        <v>20.3828</v>
      </c>
      <c r="FB226">
        <v>5.21594</v>
      </c>
      <c r="FC226">
        <v>12.0099</v>
      </c>
      <c r="FD226">
        <v>4.9881</v>
      </c>
      <c r="FE226">
        <v>3.28775</v>
      </c>
      <c r="FF226">
        <v>9999</v>
      </c>
      <c r="FG226">
        <v>9999</v>
      </c>
      <c r="FH226">
        <v>9999</v>
      </c>
      <c r="FI226">
        <v>234.7</v>
      </c>
      <c r="FJ226">
        <v>1.86728</v>
      </c>
      <c r="FK226">
        <v>1.86638</v>
      </c>
      <c r="FL226">
        <v>1.86573</v>
      </c>
      <c r="FM226">
        <v>1.86569</v>
      </c>
      <c r="FN226">
        <v>1.86752</v>
      </c>
      <c r="FO226">
        <v>1.86997</v>
      </c>
      <c r="FP226">
        <v>1.86866</v>
      </c>
      <c r="FQ226">
        <v>1.87012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-2.778</v>
      </c>
      <c r="GF226">
        <v>-0.1597</v>
      </c>
      <c r="GG226">
        <v>-2.195102806586654</v>
      </c>
      <c r="GH226">
        <v>-0.004122691595359968</v>
      </c>
      <c r="GI226">
        <v>1.072409145259099E-06</v>
      </c>
      <c r="GJ226">
        <v>-3.02996143763856E-10</v>
      </c>
      <c r="GK226">
        <v>-0.2199643628225807</v>
      </c>
      <c r="GL226">
        <v>-0.007501815610006822</v>
      </c>
      <c r="GM226">
        <v>0.0006897476983249637</v>
      </c>
      <c r="GN226">
        <v>-8.847485469147719E-06</v>
      </c>
      <c r="GO226">
        <v>3</v>
      </c>
      <c r="GP226">
        <v>2326</v>
      </c>
      <c r="GQ226">
        <v>1</v>
      </c>
      <c r="GR226">
        <v>31</v>
      </c>
      <c r="GS226">
        <v>19966.4</v>
      </c>
      <c r="GT226">
        <v>19966.4</v>
      </c>
      <c r="GU226">
        <v>0.394287</v>
      </c>
      <c r="GV226">
        <v>2.27661</v>
      </c>
      <c r="GW226">
        <v>1.39648</v>
      </c>
      <c r="GX226">
        <v>2.35229</v>
      </c>
      <c r="GY226">
        <v>1.49536</v>
      </c>
      <c r="GZ226">
        <v>2.46216</v>
      </c>
      <c r="HA226">
        <v>36.1754</v>
      </c>
      <c r="HB226">
        <v>15.5155</v>
      </c>
      <c r="HC226">
        <v>18</v>
      </c>
      <c r="HD226">
        <v>533.591</v>
      </c>
      <c r="HE226">
        <v>421.24</v>
      </c>
      <c r="HF226">
        <v>24.9993</v>
      </c>
      <c r="HG226">
        <v>29.5539</v>
      </c>
      <c r="HH226">
        <v>30.0005</v>
      </c>
      <c r="HI226">
        <v>29.4843</v>
      </c>
      <c r="HJ226">
        <v>29.4285</v>
      </c>
      <c r="HK226">
        <v>7.87529</v>
      </c>
      <c r="HL226">
        <v>36.0928</v>
      </c>
      <c r="HM226">
        <v>0</v>
      </c>
      <c r="HN226">
        <v>25</v>
      </c>
      <c r="HO226">
        <v>98.7723</v>
      </c>
      <c r="HP226">
        <v>18.2908</v>
      </c>
      <c r="HQ226">
        <v>100.355</v>
      </c>
      <c r="HR226">
        <v>100.349</v>
      </c>
    </row>
    <row r="227" spans="1:226">
      <c r="A227">
        <v>211</v>
      </c>
      <c r="B227">
        <v>1663340928.5</v>
      </c>
      <c r="C227">
        <v>3187</v>
      </c>
      <c r="D227" t="s">
        <v>782</v>
      </c>
      <c r="E227" t="s">
        <v>783</v>
      </c>
      <c r="F227">
        <v>5</v>
      </c>
      <c r="G227" t="s">
        <v>743</v>
      </c>
      <c r="H227" t="s">
        <v>354</v>
      </c>
      <c r="I227">
        <v>1663340921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119.1787747629714</v>
      </c>
      <c r="AK227">
        <v>132.0579151515151</v>
      </c>
      <c r="AL227">
        <v>-3.304915481483553</v>
      </c>
      <c r="AM227">
        <v>64.88330750555201</v>
      </c>
      <c r="AN227">
        <f>(AP227 - AO227 + BO227*1E3/(8.314*(BQ227+273.15)) * AR227/BN227 * AQ227) * BN227/(100*BB227) * 1000/(1000 - AP227)</f>
        <v>0</v>
      </c>
      <c r="AO227">
        <v>18.25837718315236</v>
      </c>
      <c r="AP227">
        <v>20.3834696969697</v>
      </c>
      <c r="AQ227">
        <v>-5.176498119466106E-06</v>
      </c>
      <c r="AR227">
        <v>86.11561715635831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1663340921</v>
      </c>
      <c r="BH227">
        <v>151.937962962963</v>
      </c>
      <c r="BI227">
        <v>132.7325185185185</v>
      </c>
      <c r="BJ227">
        <v>20.38005185185186</v>
      </c>
      <c r="BK227">
        <v>18.25892962962963</v>
      </c>
      <c r="BL227">
        <v>154.7462962962963</v>
      </c>
      <c r="BM227">
        <v>20.53977037037037</v>
      </c>
      <c r="BN227">
        <v>500.0602592592593</v>
      </c>
      <c r="BO227">
        <v>90.74028888888887</v>
      </c>
      <c r="BP227">
        <v>0.1000017555555556</v>
      </c>
      <c r="BQ227">
        <v>27.58301481481481</v>
      </c>
      <c r="BR227">
        <v>27.58010370370371</v>
      </c>
      <c r="BS227">
        <v>999.9000000000001</v>
      </c>
      <c r="BT227">
        <v>0</v>
      </c>
      <c r="BU227">
        <v>0</v>
      </c>
      <c r="BV227">
        <v>9997.307407407407</v>
      </c>
      <c r="BW227">
        <v>0</v>
      </c>
      <c r="BX227">
        <v>418.7273333333334</v>
      </c>
      <c r="BY227">
        <v>19.20541851851852</v>
      </c>
      <c r="BZ227">
        <v>155.0987777777778</v>
      </c>
      <c r="CA227">
        <v>135.2012222222222</v>
      </c>
      <c r="CB227">
        <v>2.121122222222222</v>
      </c>
      <c r="CC227">
        <v>132.7325185185185</v>
      </c>
      <c r="CD227">
        <v>18.25892962962963</v>
      </c>
      <c r="CE227">
        <v>1.849291851851851</v>
      </c>
      <c r="CF227">
        <v>1.65682037037037</v>
      </c>
      <c r="CG227">
        <v>16.20977407407408</v>
      </c>
      <c r="CH227">
        <v>14.49767777777778</v>
      </c>
      <c r="CI227">
        <v>1500.012222222222</v>
      </c>
      <c r="CJ227">
        <v>0.9729999999999999</v>
      </c>
      <c r="CK227">
        <v>0.0269996</v>
      </c>
      <c r="CL227">
        <v>0</v>
      </c>
      <c r="CM227">
        <v>2.349918518518519</v>
      </c>
      <c r="CN227">
        <v>0</v>
      </c>
      <c r="CO227">
        <v>11551.34444444445</v>
      </c>
      <c r="CP227">
        <v>12533.48518518518</v>
      </c>
      <c r="CQ227">
        <v>37.375</v>
      </c>
      <c r="CR227">
        <v>39.17092592592593</v>
      </c>
      <c r="CS227">
        <v>37.833</v>
      </c>
      <c r="CT227">
        <v>38.437</v>
      </c>
      <c r="CU227">
        <v>36.937</v>
      </c>
      <c r="CV227">
        <v>1459.512222222222</v>
      </c>
      <c r="CW227">
        <v>40.5</v>
      </c>
      <c r="CX227">
        <v>0</v>
      </c>
      <c r="CY227">
        <v>1663340928.8</v>
      </c>
      <c r="CZ227">
        <v>0</v>
      </c>
      <c r="DA227">
        <v>0</v>
      </c>
      <c r="DB227" t="s">
        <v>356</v>
      </c>
      <c r="DC227">
        <v>1662142938.1</v>
      </c>
      <c r="DD227">
        <v>1662142938.1</v>
      </c>
      <c r="DE227">
        <v>0</v>
      </c>
      <c r="DF227">
        <v>0.077</v>
      </c>
      <c r="DG227">
        <v>-0.133</v>
      </c>
      <c r="DH227">
        <v>-3.393</v>
      </c>
      <c r="DI227">
        <v>-0.24</v>
      </c>
      <c r="DJ227">
        <v>419</v>
      </c>
      <c r="DK227">
        <v>24</v>
      </c>
      <c r="DL227">
        <v>0.26</v>
      </c>
      <c r="DM227">
        <v>0.23</v>
      </c>
      <c r="DN227">
        <v>18.8003675</v>
      </c>
      <c r="DO227">
        <v>6.41126791744836</v>
      </c>
      <c r="DP227">
        <v>0.6194434116154195</v>
      </c>
      <c r="DQ227">
        <v>0</v>
      </c>
      <c r="DR227">
        <v>2.120123</v>
      </c>
      <c r="DS227">
        <v>0.0138864540337652</v>
      </c>
      <c r="DT227">
        <v>0.002308124996615217</v>
      </c>
      <c r="DU227">
        <v>1</v>
      </c>
      <c r="DV227">
        <v>1</v>
      </c>
      <c r="DW227">
        <v>2</v>
      </c>
      <c r="DX227" t="s">
        <v>357</v>
      </c>
      <c r="DY227">
        <v>2.97952</v>
      </c>
      <c r="DZ227">
        <v>2.71561</v>
      </c>
      <c r="EA227">
        <v>0.0342758</v>
      </c>
      <c r="EB227">
        <v>0.0282399</v>
      </c>
      <c r="EC227">
        <v>0.09573710000000001</v>
      </c>
      <c r="ED227">
        <v>0.0867103</v>
      </c>
      <c r="EE227">
        <v>30462.5</v>
      </c>
      <c r="EF227">
        <v>30802.4</v>
      </c>
      <c r="EG227">
        <v>29335.6</v>
      </c>
      <c r="EH227">
        <v>29327.5</v>
      </c>
      <c r="EI227">
        <v>35169.7</v>
      </c>
      <c r="EJ227">
        <v>35593.3</v>
      </c>
      <c r="EK227">
        <v>41346.3</v>
      </c>
      <c r="EL227">
        <v>41775</v>
      </c>
      <c r="EM227">
        <v>1.93985</v>
      </c>
      <c r="EN227">
        <v>1.83452</v>
      </c>
      <c r="EO227">
        <v>0.0503957</v>
      </c>
      <c r="EP227">
        <v>0</v>
      </c>
      <c r="EQ227">
        <v>26.7557</v>
      </c>
      <c r="ER227">
        <v>999.9</v>
      </c>
      <c r="ES227">
        <v>53.2</v>
      </c>
      <c r="ET227">
        <v>32.3</v>
      </c>
      <c r="EU227">
        <v>28.4741</v>
      </c>
      <c r="EV227">
        <v>63.4794</v>
      </c>
      <c r="EW227">
        <v>33.6579</v>
      </c>
      <c r="EX227">
        <v>1</v>
      </c>
      <c r="EY227">
        <v>0.167393</v>
      </c>
      <c r="EZ227">
        <v>1.47319</v>
      </c>
      <c r="FA227">
        <v>20.3827</v>
      </c>
      <c r="FB227">
        <v>5.21564</v>
      </c>
      <c r="FC227">
        <v>12.0099</v>
      </c>
      <c r="FD227">
        <v>4.9884</v>
      </c>
      <c r="FE227">
        <v>3.288</v>
      </c>
      <c r="FF227">
        <v>9999</v>
      </c>
      <c r="FG227">
        <v>9999</v>
      </c>
      <c r="FH227">
        <v>9999</v>
      </c>
      <c r="FI227">
        <v>234.7</v>
      </c>
      <c r="FJ227">
        <v>1.8673</v>
      </c>
      <c r="FK227">
        <v>1.86635</v>
      </c>
      <c r="FL227">
        <v>1.86573</v>
      </c>
      <c r="FM227">
        <v>1.86569</v>
      </c>
      <c r="FN227">
        <v>1.86752</v>
      </c>
      <c r="FO227">
        <v>1.86999</v>
      </c>
      <c r="FP227">
        <v>1.86865</v>
      </c>
      <c r="FQ227">
        <v>1.87012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-2.715</v>
      </c>
      <c r="GF227">
        <v>-0.1597</v>
      </c>
      <c r="GG227">
        <v>-2.195102806586654</v>
      </c>
      <c r="GH227">
        <v>-0.004122691595359968</v>
      </c>
      <c r="GI227">
        <v>1.072409145259099E-06</v>
      </c>
      <c r="GJ227">
        <v>-3.02996143763856E-10</v>
      </c>
      <c r="GK227">
        <v>-0.2199643628225807</v>
      </c>
      <c r="GL227">
        <v>-0.007501815610006822</v>
      </c>
      <c r="GM227">
        <v>0.0006897476983249637</v>
      </c>
      <c r="GN227">
        <v>-8.847485469147719E-06</v>
      </c>
      <c r="GO227">
        <v>3</v>
      </c>
      <c r="GP227">
        <v>2326</v>
      </c>
      <c r="GQ227">
        <v>1</v>
      </c>
      <c r="GR227">
        <v>31</v>
      </c>
      <c r="GS227">
        <v>19966.5</v>
      </c>
      <c r="GT227">
        <v>19966.5</v>
      </c>
      <c r="GU227">
        <v>0.357666</v>
      </c>
      <c r="GV227">
        <v>2.28882</v>
      </c>
      <c r="GW227">
        <v>1.39648</v>
      </c>
      <c r="GX227">
        <v>2.35107</v>
      </c>
      <c r="GY227">
        <v>1.49536</v>
      </c>
      <c r="GZ227">
        <v>2.36816</v>
      </c>
      <c r="HA227">
        <v>36.1754</v>
      </c>
      <c r="HB227">
        <v>15.5067</v>
      </c>
      <c r="HC227">
        <v>18</v>
      </c>
      <c r="HD227">
        <v>533.7380000000001</v>
      </c>
      <c r="HE227">
        <v>421.271</v>
      </c>
      <c r="HF227">
        <v>24.9995</v>
      </c>
      <c r="HG227">
        <v>29.5594</v>
      </c>
      <c r="HH227">
        <v>30.0005</v>
      </c>
      <c r="HI227">
        <v>29.4893</v>
      </c>
      <c r="HJ227">
        <v>29.4329</v>
      </c>
      <c r="HK227">
        <v>7.16422</v>
      </c>
      <c r="HL227">
        <v>36.0928</v>
      </c>
      <c r="HM227">
        <v>0</v>
      </c>
      <c r="HN227">
        <v>25</v>
      </c>
      <c r="HO227">
        <v>85.4152</v>
      </c>
      <c r="HP227">
        <v>18.2908</v>
      </c>
      <c r="HQ227">
        <v>100.353</v>
      </c>
      <c r="HR227">
        <v>100.347</v>
      </c>
    </row>
    <row r="228" spans="1:226">
      <c r="A228">
        <v>212</v>
      </c>
      <c r="B228">
        <v>1663340933.5</v>
      </c>
      <c r="C228">
        <v>3192</v>
      </c>
      <c r="D228" t="s">
        <v>784</v>
      </c>
      <c r="E228" t="s">
        <v>785</v>
      </c>
      <c r="F228">
        <v>5</v>
      </c>
      <c r="G228" t="s">
        <v>743</v>
      </c>
      <c r="H228" t="s">
        <v>354</v>
      </c>
      <c r="I228">
        <v>1663340925.714286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102.0607588399747</v>
      </c>
      <c r="AK228">
        <v>115.5320545454545</v>
      </c>
      <c r="AL228">
        <v>-3.303332653039286</v>
      </c>
      <c r="AM228">
        <v>64.88330750555201</v>
      </c>
      <c r="AN228">
        <f>(AP228 - AO228 + BO228*1E3/(8.314*(BQ228+273.15)) * AR228/BN228 * AQ228) * BN228/(100*BB228) * 1000/(1000 - AP228)</f>
        <v>0</v>
      </c>
      <c r="AO228">
        <v>18.25583199899574</v>
      </c>
      <c r="AP228">
        <v>20.3874515151515</v>
      </c>
      <c r="AQ228">
        <v>1.715528268525384E-05</v>
      </c>
      <c r="AR228">
        <v>86.11561715635831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1663340925.714286</v>
      </c>
      <c r="BH228">
        <v>136.7374642857143</v>
      </c>
      <c r="BI228">
        <v>116.9658</v>
      </c>
      <c r="BJ228">
        <v>20.38236071428571</v>
      </c>
      <c r="BK228">
        <v>18.25782857142857</v>
      </c>
      <c r="BL228">
        <v>139.4873928571429</v>
      </c>
      <c r="BM228">
        <v>20.54205357142857</v>
      </c>
      <c r="BN228">
        <v>500.0557857142857</v>
      </c>
      <c r="BO228">
        <v>90.73974285714284</v>
      </c>
      <c r="BP228">
        <v>0.1000320071428572</v>
      </c>
      <c r="BQ228">
        <v>27.58068571428571</v>
      </c>
      <c r="BR228">
        <v>27.57617142857143</v>
      </c>
      <c r="BS228">
        <v>999.9000000000002</v>
      </c>
      <c r="BT228">
        <v>0</v>
      </c>
      <c r="BU228">
        <v>0</v>
      </c>
      <c r="BV228">
        <v>9994.862499999999</v>
      </c>
      <c r="BW228">
        <v>0</v>
      </c>
      <c r="BX228">
        <v>404.6459642857142</v>
      </c>
      <c r="BY228">
        <v>19.77173928571429</v>
      </c>
      <c r="BZ228">
        <v>139.5823214285714</v>
      </c>
      <c r="CA228">
        <v>119.141125</v>
      </c>
      <c r="CB228">
        <v>2.124535</v>
      </c>
      <c r="CC228">
        <v>116.9658</v>
      </c>
      <c r="CD228">
        <v>18.25782857142857</v>
      </c>
      <c r="CE228">
        <v>1.849491428571429</v>
      </c>
      <c r="CF228">
        <v>1.65671</v>
      </c>
      <c r="CG228">
        <v>16.21146071428571</v>
      </c>
      <c r="CH228">
        <v>14.49665</v>
      </c>
      <c r="CI228">
        <v>1500.018214285714</v>
      </c>
      <c r="CJ228">
        <v>0.9729999999999999</v>
      </c>
      <c r="CK228">
        <v>0.0269996</v>
      </c>
      <c r="CL228">
        <v>0</v>
      </c>
      <c r="CM228">
        <v>2.344228571428572</v>
      </c>
      <c r="CN228">
        <v>0</v>
      </c>
      <c r="CO228">
        <v>11557.10357142857</v>
      </c>
      <c r="CP228">
        <v>12533.53214285714</v>
      </c>
      <c r="CQ228">
        <v>37.37275</v>
      </c>
      <c r="CR228">
        <v>39.17592857142857</v>
      </c>
      <c r="CS228">
        <v>37.83675</v>
      </c>
      <c r="CT228">
        <v>38.437</v>
      </c>
      <c r="CU228">
        <v>36.937</v>
      </c>
      <c r="CV228">
        <v>1459.518214285714</v>
      </c>
      <c r="CW228">
        <v>40.5</v>
      </c>
      <c r="CX228">
        <v>0</v>
      </c>
      <c r="CY228">
        <v>1663340933.6</v>
      </c>
      <c r="CZ228">
        <v>0</v>
      </c>
      <c r="DA228">
        <v>0</v>
      </c>
      <c r="DB228" t="s">
        <v>356</v>
      </c>
      <c r="DC228">
        <v>1662142938.1</v>
      </c>
      <c r="DD228">
        <v>1662142938.1</v>
      </c>
      <c r="DE228">
        <v>0</v>
      </c>
      <c r="DF228">
        <v>0.077</v>
      </c>
      <c r="DG228">
        <v>-0.133</v>
      </c>
      <c r="DH228">
        <v>-3.393</v>
      </c>
      <c r="DI228">
        <v>-0.24</v>
      </c>
      <c r="DJ228">
        <v>419</v>
      </c>
      <c r="DK228">
        <v>24</v>
      </c>
      <c r="DL228">
        <v>0.26</v>
      </c>
      <c r="DM228">
        <v>0.23</v>
      </c>
      <c r="DN228">
        <v>19.40079268292683</v>
      </c>
      <c r="DO228">
        <v>7.160613240418111</v>
      </c>
      <c r="DP228">
        <v>0.7088004485044567</v>
      </c>
      <c r="DQ228">
        <v>0</v>
      </c>
      <c r="DR228">
        <v>2.122706829268293</v>
      </c>
      <c r="DS228">
        <v>0.04162787456445928</v>
      </c>
      <c r="DT228">
        <v>0.004411928641388512</v>
      </c>
      <c r="DU228">
        <v>1</v>
      </c>
      <c r="DV228">
        <v>1</v>
      </c>
      <c r="DW228">
        <v>2</v>
      </c>
      <c r="DX228" t="s">
        <v>357</v>
      </c>
      <c r="DY228">
        <v>2.97942</v>
      </c>
      <c r="DZ228">
        <v>2.71569</v>
      </c>
      <c r="EA228">
        <v>0.0301805</v>
      </c>
      <c r="EB228">
        <v>0.0239299</v>
      </c>
      <c r="EC228">
        <v>0.0957489</v>
      </c>
      <c r="ED228">
        <v>0.08670559999999999</v>
      </c>
      <c r="EE228">
        <v>30592.1</v>
      </c>
      <c r="EF228">
        <v>30939.2</v>
      </c>
      <c r="EG228">
        <v>29336</v>
      </c>
      <c r="EH228">
        <v>29327.7</v>
      </c>
      <c r="EI228">
        <v>35169.7</v>
      </c>
      <c r="EJ228">
        <v>35593.6</v>
      </c>
      <c r="EK228">
        <v>41346.9</v>
      </c>
      <c r="EL228">
        <v>41775.3</v>
      </c>
      <c r="EM228">
        <v>1.9398</v>
      </c>
      <c r="EN228">
        <v>1.83428</v>
      </c>
      <c r="EO228">
        <v>0.0501871</v>
      </c>
      <c r="EP228">
        <v>0</v>
      </c>
      <c r="EQ228">
        <v>26.7444</v>
      </c>
      <c r="ER228">
        <v>999.9</v>
      </c>
      <c r="ES228">
        <v>53.2</v>
      </c>
      <c r="ET228">
        <v>32.3</v>
      </c>
      <c r="EU228">
        <v>28.4759</v>
      </c>
      <c r="EV228">
        <v>63.4894</v>
      </c>
      <c r="EW228">
        <v>34.1066</v>
      </c>
      <c r="EX228">
        <v>1</v>
      </c>
      <c r="EY228">
        <v>0.167731</v>
      </c>
      <c r="EZ228">
        <v>1.47254</v>
      </c>
      <c r="FA228">
        <v>20.3828</v>
      </c>
      <c r="FB228">
        <v>5.21624</v>
      </c>
      <c r="FC228">
        <v>12.0099</v>
      </c>
      <c r="FD228">
        <v>4.98865</v>
      </c>
      <c r="FE228">
        <v>3.2881</v>
      </c>
      <c r="FF228">
        <v>9999</v>
      </c>
      <c r="FG228">
        <v>9999</v>
      </c>
      <c r="FH228">
        <v>9999</v>
      </c>
      <c r="FI228">
        <v>234.7</v>
      </c>
      <c r="FJ228">
        <v>1.8673</v>
      </c>
      <c r="FK228">
        <v>1.86634</v>
      </c>
      <c r="FL228">
        <v>1.86571</v>
      </c>
      <c r="FM228">
        <v>1.86569</v>
      </c>
      <c r="FN228">
        <v>1.86752</v>
      </c>
      <c r="FO228">
        <v>1.86998</v>
      </c>
      <c r="FP228">
        <v>1.86864</v>
      </c>
      <c r="FQ228">
        <v>1.87012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-2.653</v>
      </c>
      <c r="GF228">
        <v>-0.1596</v>
      </c>
      <c r="GG228">
        <v>-2.195102806586654</v>
      </c>
      <c r="GH228">
        <v>-0.004122691595359968</v>
      </c>
      <c r="GI228">
        <v>1.072409145259099E-06</v>
      </c>
      <c r="GJ228">
        <v>-3.02996143763856E-10</v>
      </c>
      <c r="GK228">
        <v>-0.2199643628225807</v>
      </c>
      <c r="GL228">
        <v>-0.007501815610006822</v>
      </c>
      <c r="GM228">
        <v>0.0006897476983249637</v>
      </c>
      <c r="GN228">
        <v>-8.847485469147719E-06</v>
      </c>
      <c r="GO228">
        <v>3</v>
      </c>
      <c r="GP228">
        <v>2326</v>
      </c>
      <c r="GQ228">
        <v>1</v>
      </c>
      <c r="GR228">
        <v>31</v>
      </c>
      <c r="GS228">
        <v>19966.6</v>
      </c>
      <c r="GT228">
        <v>19966.6</v>
      </c>
      <c r="GU228">
        <v>0.319824</v>
      </c>
      <c r="GV228">
        <v>2.2937</v>
      </c>
      <c r="GW228">
        <v>1.39648</v>
      </c>
      <c r="GX228">
        <v>2.35229</v>
      </c>
      <c r="GY228">
        <v>1.49536</v>
      </c>
      <c r="GZ228">
        <v>2.41089</v>
      </c>
      <c r="HA228">
        <v>36.1754</v>
      </c>
      <c r="HB228">
        <v>15.5067</v>
      </c>
      <c r="HC228">
        <v>18</v>
      </c>
      <c r="HD228">
        <v>533.748</v>
      </c>
      <c r="HE228">
        <v>421.151</v>
      </c>
      <c r="HF228">
        <v>24.9997</v>
      </c>
      <c r="HG228">
        <v>29.5646</v>
      </c>
      <c r="HH228">
        <v>30.0005</v>
      </c>
      <c r="HI228">
        <v>29.4944</v>
      </c>
      <c r="HJ228">
        <v>29.437</v>
      </c>
      <c r="HK228">
        <v>6.39953</v>
      </c>
      <c r="HL228">
        <v>36.0928</v>
      </c>
      <c r="HM228">
        <v>0</v>
      </c>
      <c r="HN228">
        <v>25</v>
      </c>
      <c r="HO228">
        <v>65.3686</v>
      </c>
      <c r="HP228">
        <v>18.2908</v>
      </c>
      <c r="HQ228">
        <v>100.355</v>
      </c>
      <c r="HR228">
        <v>100.347</v>
      </c>
    </row>
    <row r="229" spans="1:226">
      <c r="A229">
        <v>213</v>
      </c>
      <c r="B229">
        <v>1663340938.5</v>
      </c>
      <c r="C229">
        <v>3197</v>
      </c>
      <c r="D229" t="s">
        <v>786</v>
      </c>
      <c r="E229" t="s">
        <v>787</v>
      </c>
      <c r="F229">
        <v>5</v>
      </c>
      <c r="G229" t="s">
        <v>743</v>
      </c>
      <c r="H229" t="s">
        <v>354</v>
      </c>
      <c r="I229">
        <v>1663340931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84.95198713563721</v>
      </c>
      <c r="AK229">
        <v>98.96019151515146</v>
      </c>
      <c r="AL229">
        <v>-3.310862183125372</v>
      </c>
      <c r="AM229">
        <v>64.88330750555201</v>
      </c>
      <c r="AN229">
        <f>(AP229 - AO229 + BO229*1E3/(8.314*(BQ229+273.15)) * AR229/BN229 * AQ229) * BN229/(100*BB229) * 1000/(1000 - AP229)</f>
        <v>0</v>
      </c>
      <c r="AO229">
        <v>18.25603335874421</v>
      </c>
      <c r="AP229">
        <v>20.38963696969697</v>
      </c>
      <c r="AQ229">
        <v>1.384831008657599E-05</v>
      </c>
      <c r="AR229">
        <v>86.11561715635831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1663340931</v>
      </c>
      <c r="BH229">
        <v>119.6400777777778</v>
      </c>
      <c r="BI229">
        <v>99.20285185185185</v>
      </c>
      <c r="BJ229">
        <v>20.38564814814815</v>
      </c>
      <c r="BK229">
        <v>18.25655185185186</v>
      </c>
      <c r="BL229">
        <v>122.3237333333334</v>
      </c>
      <c r="BM229">
        <v>20.54530740740741</v>
      </c>
      <c r="BN229">
        <v>500.0584444444445</v>
      </c>
      <c r="BO229">
        <v>90.73921851851853</v>
      </c>
      <c r="BP229">
        <v>0.1000056</v>
      </c>
      <c r="BQ229">
        <v>27.58024814814815</v>
      </c>
      <c r="BR229">
        <v>27.57451851851852</v>
      </c>
      <c r="BS229">
        <v>999.9000000000001</v>
      </c>
      <c r="BT229">
        <v>0</v>
      </c>
      <c r="BU229">
        <v>0</v>
      </c>
      <c r="BV229">
        <v>9999.509629629631</v>
      </c>
      <c r="BW229">
        <v>0</v>
      </c>
      <c r="BX229">
        <v>419.291962962963</v>
      </c>
      <c r="BY229">
        <v>20.43722592592593</v>
      </c>
      <c r="BZ229">
        <v>122.1296074074074</v>
      </c>
      <c r="CA229">
        <v>101.0476481481481</v>
      </c>
      <c r="CB229">
        <v>2.129096296296296</v>
      </c>
      <c r="CC229">
        <v>99.20285185185185</v>
      </c>
      <c r="CD229">
        <v>18.25655185185186</v>
      </c>
      <c r="CE229">
        <v>1.849778518518518</v>
      </c>
      <c r="CF229">
        <v>1.656584814814815</v>
      </c>
      <c r="CG229">
        <v>16.2138962962963</v>
      </c>
      <c r="CH229">
        <v>14.49548148148148</v>
      </c>
      <c r="CI229">
        <v>1500.019259259259</v>
      </c>
      <c r="CJ229">
        <v>0.9729999999999999</v>
      </c>
      <c r="CK229">
        <v>0.0269996</v>
      </c>
      <c r="CL229">
        <v>0</v>
      </c>
      <c r="CM229">
        <v>2.315618518518519</v>
      </c>
      <c r="CN229">
        <v>0</v>
      </c>
      <c r="CO229">
        <v>11563.72222222222</v>
      </c>
      <c r="CP229">
        <v>12533.53333333333</v>
      </c>
      <c r="CQ229">
        <v>37.37266666666667</v>
      </c>
      <c r="CR229">
        <v>39.17781481481481</v>
      </c>
      <c r="CS229">
        <v>37.85166666666667</v>
      </c>
      <c r="CT229">
        <v>38.437</v>
      </c>
      <c r="CU229">
        <v>36.937</v>
      </c>
      <c r="CV229">
        <v>1459.519259259259</v>
      </c>
      <c r="CW229">
        <v>40.5</v>
      </c>
      <c r="CX229">
        <v>0</v>
      </c>
      <c r="CY229">
        <v>1663340938.4</v>
      </c>
      <c r="CZ229">
        <v>0</v>
      </c>
      <c r="DA229">
        <v>0</v>
      </c>
      <c r="DB229" t="s">
        <v>356</v>
      </c>
      <c r="DC229">
        <v>1662142938.1</v>
      </c>
      <c r="DD229">
        <v>1662142938.1</v>
      </c>
      <c r="DE229">
        <v>0</v>
      </c>
      <c r="DF229">
        <v>0.077</v>
      </c>
      <c r="DG229">
        <v>-0.133</v>
      </c>
      <c r="DH229">
        <v>-3.393</v>
      </c>
      <c r="DI229">
        <v>-0.24</v>
      </c>
      <c r="DJ229">
        <v>419</v>
      </c>
      <c r="DK229">
        <v>24</v>
      </c>
      <c r="DL229">
        <v>0.26</v>
      </c>
      <c r="DM229">
        <v>0.23</v>
      </c>
      <c r="DN229">
        <v>19.99102682926829</v>
      </c>
      <c r="DO229">
        <v>7.538178397212508</v>
      </c>
      <c r="DP229">
        <v>0.7445678674776334</v>
      </c>
      <c r="DQ229">
        <v>0</v>
      </c>
      <c r="DR229">
        <v>2.126009268292683</v>
      </c>
      <c r="DS229">
        <v>0.05338097560975998</v>
      </c>
      <c r="DT229">
        <v>0.005334314773122298</v>
      </c>
      <c r="DU229">
        <v>1</v>
      </c>
      <c r="DV229">
        <v>1</v>
      </c>
      <c r="DW229">
        <v>2</v>
      </c>
      <c r="DX229" t="s">
        <v>357</v>
      </c>
      <c r="DY229">
        <v>2.9793</v>
      </c>
      <c r="DZ229">
        <v>2.71579</v>
      </c>
      <c r="EA229">
        <v>0.0260039</v>
      </c>
      <c r="EB229">
        <v>0.0195826</v>
      </c>
      <c r="EC229">
        <v>0.09575259999999999</v>
      </c>
      <c r="ED229">
        <v>0.0867026</v>
      </c>
      <c r="EE229">
        <v>30723.1</v>
      </c>
      <c r="EF229">
        <v>31076.4</v>
      </c>
      <c r="EG229">
        <v>29335.4</v>
      </c>
      <c r="EH229">
        <v>29327.2</v>
      </c>
      <c r="EI229">
        <v>35168.8</v>
      </c>
      <c r="EJ229">
        <v>35593</v>
      </c>
      <c r="EK229">
        <v>41346.2</v>
      </c>
      <c r="EL229">
        <v>41774.5</v>
      </c>
      <c r="EM229">
        <v>1.93948</v>
      </c>
      <c r="EN229">
        <v>1.83423</v>
      </c>
      <c r="EO229">
        <v>0.0516698</v>
      </c>
      <c r="EP229">
        <v>0</v>
      </c>
      <c r="EQ229">
        <v>26.7331</v>
      </c>
      <c r="ER229">
        <v>999.9</v>
      </c>
      <c r="ES229">
        <v>53.2</v>
      </c>
      <c r="ET229">
        <v>32.3</v>
      </c>
      <c r="EU229">
        <v>28.4727</v>
      </c>
      <c r="EV229">
        <v>63.5894</v>
      </c>
      <c r="EW229">
        <v>34.0385</v>
      </c>
      <c r="EX229">
        <v>1</v>
      </c>
      <c r="EY229">
        <v>0.168049</v>
      </c>
      <c r="EZ229">
        <v>1.47409</v>
      </c>
      <c r="FA229">
        <v>20.3827</v>
      </c>
      <c r="FB229">
        <v>5.21624</v>
      </c>
      <c r="FC229">
        <v>12.0099</v>
      </c>
      <c r="FD229">
        <v>4.98885</v>
      </c>
      <c r="FE229">
        <v>3.28815</v>
      </c>
      <c r="FF229">
        <v>9999</v>
      </c>
      <c r="FG229">
        <v>9999</v>
      </c>
      <c r="FH229">
        <v>9999</v>
      </c>
      <c r="FI229">
        <v>234.7</v>
      </c>
      <c r="FJ229">
        <v>1.8673</v>
      </c>
      <c r="FK229">
        <v>1.86638</v>
      </c>
      <c r="FL229">
        <v>1.86574</v>
      </c>
      <c r="FM229">
        <v>1.86569</v>
      </c>
      <c r="FN229">
        <v>1.86752</v>
      </c>
      <c r="FO229">
        <v>1.86996</v>
      </c>
      <c r="FP229">
        <v>1.86861</v>
      </c>
      <c r="FQ229">
        <v>1.87012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-2.589</v>
      </c>
      <c r="GF229">
        <v>-0.1596</v>
      </c>
      <c r="GG229">
        <v>-2.195102806586654</v>
      </c>
      <c r="GH229">
        <v>-0.004122691595359968</v>
      </c>
      <c r="GI229">
        <v>1.072409145259099E-06</v>
      </c>
      <c r="GJ229">
        <v>-3.02996143763856E-10</v>
      </c>
      <c r="GK229">
        <v>-0.2199643628225807</v>
      </c>
      <c r="GL229">
        <v>-0.007501815610006822</v>
      </c>
      <c r="GM229">
        <v>0.0006897476983249637</v>
      </c>
      <c r="GN229">
        <v>-8.847485469147719E-06</v>
      </c>
      <c r="GO229">
        <v>3</v>
      </c>
      <c r="GP229">
        <v>2326</v>
      </c>
      <c r="GQ229">
        <v>1</v>
      </c>
      <c r="GR229">
        <v>31</v>
      </c>
      <c r="GS229">
        <v>19966.7</v>
      </c>
      <c r="GT229">
        <v>19966.7</v>
      </c>
      <c r="GU229">
        <v>0.284424</v>
      </c>
      <c r="GV229">
        <v>2.30103</v>
      </c>
      <c r="GW229">
        <v>1.39648</v>
      </c>
      <c r="GX229">
        <v>2.35229</v>
      </c>
      <c r="GY229">
        <v>1.49536</v>
      </c>
      <c r="GZ229">
        <v>2.43164</v>
      </c>
      <c r="HA229">
        <v>36.1989</v>
      </c>
      <c r="HB229">
        <v>15.5155</v>
      </c>
      <c r="HC229">
        <v>18</v>
      </c>
      <c r="HD229">
        <v>533.564</v>
      </c>
      <c r="HE229">
        <v>421.15</v>
      </c>
      <c r="HF229">
        <v>25</v>
      </c>
      <c r="HG229">
        <v>29.5703</v>
      </c>
      <c r="HH229">
        <v>30.0003</v>
      </c>
      <c r="HI229">
        <v>29.4987</v>
      </c>
      <c r="HJ229">
        <v>29.441</v>
      </c>
      <c r="HK229">
        <v>5.69574</v>
      </c>
      <c r="HL229">
        <v>36.0928</v>
      </c>
      <c r="HM229">
        <v>0</v>
      </c>
      <c r="HN229">
        <v>25</v>
      </c>
      <c r="HO229">
        <v>52.0133</v>
      </c>
      <c r="HP229">
        <v>18.2908</v>
      </c>
      <c r="HQ229">
        <v>100.353</v>
      </c>
      <c r="HR229">
        <v>100.345</v>
      </c>
    </row>
    <row r="230" spans="1:226">
      <c r="A230">
        <v>214</v>
      </c>
      <c r="B230">
        <v>1663340943.5</v>
      </c>
      <c r="C230">
        <v>3202</v>
      </c>
      <c r="D230" t="s">
        <v>788</v>
      </c>
      <c r="E230" t="s">
        <v>789</v>
      </c>
      <c r="F230">
        <v>5</v>
      </c>
      <c r="G230" t="s">
        <v>743</v>
      </c>
      <c r="H230" t="s">
        <v>354</v>
      </c>
      <c r="I230">
        <v>1663340935.714286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67.86388758215975</v>
      </c>
      <c r="AK230">
        <v>82.43363212121214</v>
      </c>
      <c r="AL230">
        <v>-3.304608759796417</v>
      </c>
      <c r="AM230">
        <v>64.88330750555201</v>
      </c>
      <c r="AN230">
        <f>(AP230 - AO230 + BO230*1E3/(8.314*(BQ230+273.15)) * AR230/BN230 * AQ230) * BN230/(100*BB230) * 1000/(1000 - AP230)</f>
        <v>0</v>
      </c>
      <c r="AO230">
        <v>18.25360630882795</v>
      </c>
      <c r="AP230">
        <v>20.39018606060606</v>
      </c>
      <c r="AQ230">
        <v>3.204386602672486E-06</v>
      </c>
      <c r="AR230">
        <v>86.11561715635831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1663340935.714286</v>
      </c>
      <c r="BH230">
        <v>104.3608964285714</v>
      </c>
      <c r="BI230">
        <v>83.36175714285714</v>
      </c>
      <c r="BJ230">
        <v>20.38817857142857</v>
      </c>
      <c r="BK230">
        <v>18.25513571428571</v>
      </c>
      <c r="BL230">
        <v>106.9848964285714</v>
      </c>
      <c r="BM230">
        <v>20.54781071428571</v>
      </c>
      <c r="BN230">
        <v>500.0571428571429</v>
      </c>
      <c r="BO230">
        <v>90.73898928571428</v>
      </c>
      <c r="BP230">
        <v>0.09999849285714284</v>
      </c>
      <c r="BQ230">
        <v>27.57901785714286</v>
      </c>
      <c r="BR230">
        <v>27.57328928571429</v>
      </c>
      <c r="BS230">
        <v>999.9000000000002</v>
      </c>
      <c r="BT230">
        <v>0</v>
      </c>
      <c r="BU230">
        <v>0</v>
      </c>
      <c r="BV230">
        <v>10008.60821428572</v>
      </c>
      <c r="BW230">
        <v>0</v>
      </c>
      <c r="BX230">
        <v>441.7989642857143</v>
      </c>
      <c r="BY230">
        <v>20.99913928571429</v>
      </c>
      <c r="BZ230">
        <v>106.532825</v>
      </c>
      <c r="CA230">
        <v>84.91185714285713</v>
      </c>
      <c r="CB230">
        <v>2.133041071428571</v>
      </c>
      <c r="CC230">
        <v>83.36175714285714</v>
      </c>
      <c r="CD230">
        <v>18.25513571428571</v>
      </c>
      <c r="CE230">
        <v>1.850003214285714</v>
      </c>
      <c r="CF230">
        <v>1.656452142857143</v>
      </c>
      <c r="CG230">
        <v>16.21580357142857</v>
      </c>
      <c r="CH230">
        <v>14.49425</v>
      </c>
      <c r="CI230">
        <v>1500.009285714286</v>
      </c>
      <c r="CJ230">
        <v>0.9729999999999999</v>
      </c>
      <c r="CK230">
        <v>0.0269996</v>
      </c>
      <c r="CL230">
        <v>0</v>
      </c>
      <c r="CM230">
        <v>2.292871428571428</v>
      </c>
      <c r="CN230">
        <v>0</v>
      </c>
      <c r="CO230">
        <v>11568.3</v>
      </c>
      <c r="CP230">
        <v>12533.44642857143</v>
      </c>
      <c r="CQ230">
        <v>37.37275</v>
      </c>
      <c r="CR230">
        <v>39.17371428571428</v>
      </c>
      <c r="CS230">
        <v>37.86375</v>
      </c>
      <c r="CT230">
        <v>38.437</v>
      </c>
      <c r="CU230">
        <v>36.937</v>
      </c>
      <c r="CV230">
        <v>1459.509285714286</v>
      </c>
      <c r="CW230">
        <v>40.5</v>
      </c>
      <c r="CX230">
        <v>0</v>
      </c>
      <c r="CY230">
        <v>1663340943.8</v>
      </c>
      <c r="CZ230">
        <v>0</v>
      </c>
      <c r="DA230">
        <v>0</v>
      </c>
      <c r="DB230" t="s">
        <v>356</v>
      </c>
      <c r="DC230">
        <v>1662142938.1</v>
      </c>
      <c r="DD230">
        <v>1662142938.1</v>
      </c>
      <c r="DE230">
        <v>0</v>
      </c>
      <c r="DF230">
        <v>0.077</v>
      </c>
      <c r="DG230">
        <v>-0.133</v>
      </c>
      <c r="DH230">
        <v>-3.393</v>
      </c>
      <c r="DI230">
        <v>-0.24</v>
      </c>
      <c r="DJ230">
        <v>419</v>
      </c>
      <c r="DK230">
        <v>24</v>
      </c>
      <c r="DL230">
        <v>0.26</v>
      </c>
      <c r="DM230">
        <v>0.23</v>
      </c>
      <c r="DN230">
        <v>20.60316097560976</v>
      </c>
      <c r="DO230">
        <v>7.28431777003486</v>
      </c>
      <c r="DP230">
        <v>0.7195542464602986</v>
      </c>
      <c r="DQ230">
        <v>0</v>
      </c>
      <c r="DR230">
        <v>2.130264878048781</v>
      </c>
      <c r="DS230">
        <v>0.04860167247386726</v>
      </c>
      <c r="DT230">
        <v>0.004863065941459317</v>
      </c>
      <c r="DU230">
        <v>1</v>
      </c>
      <c r="DV230">
        <v>1</v>
      </c>
      <c r="DW230">
        <v>2</v>
      </c>
      <c r="DX230" t="s">
        <v>357</v>
      </c>
      <c r="DY230">
        <v>2.97943</v>
      </c>
      <c r="DZ230">
        <v>2.71574</v>
      </c>
      <c r="EA230">
        <v>0.0217686</v>
      </c>
      <c r="EB230">
        <v>0.01515</v>
      </c>
      <c r="EC230">
        <v>0.0957582</v>
      </c>
      <c r="ED230">
        <v>0.0866943</v>
      </c>
      <c r="EE230">
        <v>30856.8</v>
      </c>
      <c r="EF230">
        <v>31216.6</v>
      </c>
      <c r="EG230">
        <v>29335.5</v>
      </c>
      <c r="EH230">
        <v>29327</v>
      </c>
      <c r="EI230">
        <v>35168.6</v>
      </c>
      <c r="EJ230">
        <v>35593</v>
      </c>
      <c r="EK230">
        <v>41346.2</v>
      </c>
      <c r="EL230">
        <v>41774.3</v>
      </c>
      <c r="EM230">
        <v>1.93975</v>
      </c>
      <c r="EN230">
        <v>1.83398</v>
      </c>
      <c r="EO230">
        <v>0.0517815</v>
      </c>
      <c r="EP230">
        <v>0</v>
      </c>
      <c r="EQ230">
        <v>26.7241</v>
      </c>
      <c r="ER230">
        <v>999.9</v>
      </c>
      <c r="ES230">
        <v>53.2</v>
      </c>
      <c r="ET230">
        <v>32.3</v>
      </c>
      <c r="EU230">
        <v>28.4724</v>
      </c>
      <c r="EV230">
        <v>63.5694</v>
      </c>
      <c r="EW230">
        <v>33.6779</v>
      </c>
      <c r="EX230">
        <v>1</v>
      </c>
      <c r="EY230">
        <v>0.168285</v>
      </c>
      <c r="EZ230">
        <v>1.47544</v>
      </c>
      <c r="FA230">
        <v>20.3827</v>
      </c>
      <c r="FB230">
        <v>5.21594</v>
      </c>
      <c r="FC230">
        <v>12.0099</v>
      </c>
      <c r="FD230">
        <v>4.9887</v>
      </c>
      <c r="FE230">
        <v>3.28813</v>
      </c>
      <c r="FF230">
        <v>9999</v>
      </c>
      <c r="FG230">
        <v>9999</v>
      </c>
      <c r="FH230">
        <v>9999</v>
      </c>
      <c r="FI230">
        <v>234.7</v>
      </c>
      <c r="FJ230">
        <v>1.86727</v>
      </c>
      <c r="FK230">
        <v>1.86637</v>
      </c>
      <c r="FL230">
        <v>1.86572</v>
      </c>
      <c r="FM230">
        <v>1.86569</v>
      </c>
      <c r="FN230">
        <v>1.86752</v>
      </c>
      <c r="FO230">
        <v>1.86997</v>
      </c>
      <c r="FP230">
        <v>1.86864</v>
      </c>
      <c r="FQ230">
        <v>1.87012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-2.525</v>
      </c>
      <c r="GF230">
        <v>-0.1596</v>
      </c>
      <c r="GG230">
        <v>-2.195102806586654</v>
      </c>
      <c r="GH230">
        <v>-0.004122691595359968</v>
      </c>
      <c r="GI230">
        <v>1.072409145259099E-06</v>
      </c>
      <c r="GJ230">
        <v>-3.02996143763856E-10</v>
      </c>
      <c r="GK230">
        <v>-0.2199643628225807</v>
      </c>
      <c r="GL230">
        <v>-0.007501815610006822</v>
      </c>
      <c r="GM230">
        <v>0.0006897476983249637</v>
      </c>
      <c r="GN230">
        <v>-8.847485469147719E-06</v>
      </c>
      <c r="GO230">
        <v>3</v>
      </c>
      <c r="GP230">
        <v>2326</v>
      </c>
      <c r="GQ230">
        <v>1</v>
      </c>
      <c r="GR230">
        <v>31</v>
      </c>
      <c r="GS230">
        <v>19966.8</v>
      </c>
      <c r="GT230">
        <v>19966.8</v>
      </c>
      <c r="GU230">
        <v>0.246582</v>
      </c>
      <c r="GV230">
        <v>2.323</v>
      </c>
      <c r="GW230">
        <v>1.39648</v>
      </c>
      <c r="GX230">
        <v>2.35229</v>
      </c>
      <c r="GY230">
        <v>1.49536</v>
      </c>
      <c r="GZ230">
        <v>2.34863</v>
      </c>
      <c r="HA230">
        <v>36.1989</v>
      </c>
      <c r="HB230">
        <v>15.498</v>
      </c>
      <c r="HC230">
        <v>18</v>
      </c>
      <c r="HD230">
        <v>533.795</v>
      </c>
      <c r="HE230">
        <v>421.032</v>
      </c>
      <c r="HF230">
        <v>25.0002</v>
      </c>
      <c r="HG230">
        <v>29.5747</v>
      </c>
      <c r="HH230">
        <v>30.0004</v>
      </c>
      <c r="HI230">
        <v>29.5037</v>
      </c>
      <c r="HJ230">
        <v>29.4454</v>
      </c>
      <c r="HK230">
        <v>4.93892</v>
      </c>
      <c r="HL230">
        <v>36.0928</v>
      </c>
      <c r="HM230">
        <v>0</v>
      </c>
      <c r="HN230">
        <v>25</v>
      </c>
      <c r="HO230">
        <v>31.9781</v>
      </c>
      <c r="HP230">
        <v>18.2908</v>
      </c>
      <c r="HQ230">
        <v>100.353</v>
      </c>
      <c r="HR230">
        <v>100.345</v>
      </c>
    </row>
    <row r="231" spans="1:226">
      <c r="A231">
        <v>215</v>
      </c>
      <c r="B231">
        <v>1663341040.5</v>
      </c>
      <c r="C231">
        <v>3299</v>
      </c>
      <c r="D231" t="s">
        <v>790</v>
      </c>
      <c r="E231" t="s">
        <v>791</v>
      </c>
      <c r="F231">
        <v>5</v>
      </c>
      <c r="G231" t="s">
        <v>743</v>
      </c>
      <c r="H231" t="s">
        <v>354</v>
      </c>
      <c r="I231">
        <v>1663341032.5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427.8065034653501</v>
      </c>
      <c r="AK231">
        <v>416.727224242424</v>
      </c>
      <c r="AL231">
        <v>3.982911804606905E-06</v>
      </c>
      <c r="AM231">
        <v>64.88330750555201</v>
      </c>
      <c r="AN231">
        <f>(AP231 - AO231 + BO231*1E3/(8.314*(BQ231+273.15)) * AR231/BN231 * AQ231) * BN231/(100*BB231) * 1000/(1000 - AP231)</f>
        <v>0</v>
      </c>
      <c r="AO231">
        <v>18.2241429974358</v>
      </c>
      <c r="AP231">
        <v>20.47679757575757</v>
      </c>
      <c r="AQ231">
        <v>2.284950875088413E-05</v>
      </c>
      <c r="AR231">
        <v>86.11561715635831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1663341032.5</v>
      </c>
      <c r="BH231">
        <v>408.1994516129033</v>
      </c>
      <c r="BI231">
        <v>420.0276129032259</v>
      </c>
      <c r="BJ231">
        <v>20.46934193548387</v>
      </c>
      <c r="BK231">
        <v>18.22747741935484</v>
      </c>
      <c r="BL231">
        <v>411.931935483871</v>
      </c>
      <c r="BM231">
        <v>20.62821612903226</v>
      </c>
      <c r="BN231">
        <v>500.0500645161291</v>
      </c>
      <c r="BO231">
        <v>90.74133548387094</v>
      </c>
      <c r="BP231">
        <v>0.09995891612903227</v>
      </c>
      <c r="BQ231">
        <v>27.59132258064517</v>
      </c>
      <c r="BR231">
        <v>27.55624838709677</v>
      </c>
      <c r="BS231">
        <v>999.9000000000003</v>
      </c>
      <c r="BT231">
        <v>0</v>
      </c>
      <c r="BU231">
        <v>0</v>
      </c>
      <c r="BV231">
        <v>10001.03806451613</v>
      </c>
      <c r="BW231">
        <v>0</v>
      </c>
      <c r="BX231">
        <v>418.2421935483871</v>
      </c>
      <c r="BY231">
        <v>-11.8282064516129</v>
      </c>
      <c r="BZ231">
        <v>416.7296774193549</v>
      </c>
      <c r="CA231">
        <v>427.8257419354838</v>
      </c>
      <c r="CB231">
        <v>2.24186935483871</v>
      </c>
      <c r="CC231">
        <v>420.0276129032259</v>
      </c>
      <c r="CD231">
        <v>18.22747741935484</v>
      </c>
      <c r="CE231">
        <v>1.857414838709678</v>
      </c>
      <c r="CF231">
        <v>1.653984838709677</v>
      </c>
      <c r="CG231">
        <v>16.27852903225806</v>
      </c>
      <c r="CH231">
        <v>14.47117741935484</v>
      </c>
      <c r="CI231">
        <v>1499.997419354839</v>
      </c>
      <c r="CJ231">
        <v>0.9729999999999998</v>
      </c>
      <c r="CK231">
        <v>0.0269996</v>
      </c>
      <c r="CL231">
        <v>0</v>
      </c>
      <c r="CM231">
        <v>2.312796774193549</v>
      </c>
      <c r="CN231">
        <v>0</v>
      </c>
      <c r="CO231">
        <v>11672.36129032258</v>
      </c>
      <c r="CP231">
        <v>12533.35806451613</v>
      </c>
      <c r="CQ231">
        <v>37.375</v>
      </c>
      <c r="CR231">
        <v>39.129</v>
      </c>
      <c r="CS231">
        <v>37.875</v>
      </c>
      <c r="CT231">
        <v>38.43699999999998</v>
      </c>
      <c r="CU231">
        <v>36.93699999999998</v>
      </c>
      <c r="CV231">
        <v>1459.497419354839</v>
      </c>
      <c r="CW231">
        <v>40.5</v>
      </c>
      <c r="CX231">
        <v>0</v>
      </c>
      <c r="CY231">
        <v>1663341041</v>
      </c>
      <c r="CZ231">
        <v>0</v>
      </c>
      <c r="DA231">
        <v>0</v>
      </c>
      <c r="DB231" t="s">
        <v>356</v>
      </c>
      <c r="DC231">
        <v>1662142938.1</v>
      </c>
      <c r="DD231">
        <v>1662142938.1</v>
      </c>
      <c r="DE231">
        <v>0</v>
      </c>
      <c r="DF231">
        <v>0.077</v>
      </c>
      <c r="DG231">
        <v>-0.133</v>
      </c>
      <c r="DH231">
        <v>-3.393</v>
      </c>
      <c r="DI231">
        <v>-0.24</v>
      </c>
      <c r="DJ231">
        <v>419</v>
      </c>
      <c r="DK231">
        <v>24</v>
      </c>
      <c r="DL231">
        <v>0.26</v>
      </c>
      <c r="DM231">
        <v>0.23</v>
      </c>
      <c r="DN231">
        <v>-11.8056075</v>
      </c>
      <c r="DO231">
        <v>-0.39115384615381</v>
      </c>
      <c r="DP231">
        <v>0.06300334668690238</v>
      </c>
      <c r="DQ231">
        <v>0</v>
      </c>
      <c r="DR231">
        <v>2.238311</v>
      </c>
      <c r="DS231">
        <v>0.09413268292682045</v>
      </c>
      <c r="DT231">
        <v>0.009075924140273538</v>
      </c>
      <c r="DU231">
        <v>1</v>
      </c>
      <c r="DV231">
        <v>1</v>
      </c>
      <c r="DW231">
        <v>2</v>
      </c>
      <c r="DX231" t="s">
        <v>357</v>
      </c>
      <c r="DY231">
        <v>2.97914</v>
      </c>
      <c r="DZ231">
        <v>2.71554</v>
      </c>
      <c r="EA231">
        <v>0.0926066</v>
      </c>
      <c r="EB231">
        <v>0.0930806</v>
      </c>
      <c r="EC231">
        <v>0.09602289999999999</v>
      </c>
      <c r="ED231">
        <v>0.0865761</v>
      </c>
      <c r="EE231">
        <v>28618.5</v>
      </c>
      <c r="EF231">
        <v>28744.4</v>
      </c>
      <c r="EG231">
        <v>29332.2</v>
      </c>
      <c r="EH231">
        <v>29325.2</v>
      </c>
      <c r="EI231">
        <v>35156.1</v>
      </c>
      <c r="EJ231">
        <v>35597</v>
      </c>
      <c r="EK231">
        <v>41342.1</v>
      </c>
      <c r="EL231">
        <v>41771.8</v>
      </c>
      <c r="EM231">
        <v>1.9389</v>
      </c>
      <c r="EN231">
        <v>1.8343</v>
      </c>
      <c r="EO231">
        <v>0.0544898</v>
      </c>
      <c r="EP231">
        <v>0</v>
      </c>
      <c r="EQ231">
        <v>26.6903</v>
      </c>
      <c r="ER231">
        <v>999.9</v>
      </c>
      <c r="ES231">
        <v>52.9</v>
      </c>
      <c r="ET231">
        <v>32.3</v>
      </c>
      <c r="EU231">
        <v>28.3114</v>
      </c>
      <c r="EV231">
        <v>63.4694</v>
      </c>
      <c r="EW231">
        <v>34.1787</v>
      </c>
      <c r="EX231">
        <v>1</v>
      </c>
      <c r="EY231">
        <v>0.17419</v>
      </c>
      <c r="EZ231">
        <v>1.48982</v>
      </c>
      <c r="FA231">
        <v>20.3835</v>
      </c>
      <c r="FB231">
        <v>5.21924</v>
      </c>
      <c r="FC231">
        <v>12.0099</v>
      </c>
      <c r="FD231">
        <v>4.98935</v>
      </c>
      <c r="FE231">
        <v>3.28855</v>
      </c>
      <c r="FF231">
        <v>9999</v>
      </c>
      <c r="FG231">
        <v>9999</v>
      </c>
      <c r="FH231">
        <v>9999</v>
      </c>
      <c r="FI231">
        <v>234.7</v>
      </c>
      <c r="FJ231">
        <v>1.86733</v>
      </c>
      <c r="FK231">
        <v>1.86633</v>
      </c>
      <c r="FL231">
        <v>1.86572</v>
      </c>
      <c r="FM231">
        <v>1.86569</v>
      </c>
      <c r="FN231">
        <v>1.86752</v>
      </c>
      <c r="FO231">
        <v>1.86998</v>
      </c>
      <c r="FP231">
        <v>1.86864</v>
      </c>
      <c r="FQ231">
        <v>1.87012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-3.732</v>
      </c>
      <c r="GF231">
        <v>-0.1588</v>
      </c>
      <c r="GG231">
        <v>-2.195102806586654</v>
      </c>
      <c r="GH231">
        <v>-0.004122691595359968</v>
      </c>
      <c r="GI231">
        <v>1.072409145259099E-06</v>
      </c>
      <c r="GJ231">
        <v>-3.02996143763856E-10</v>
      </c>
      <c r="GK231">
        <v>-0.2199643628225807</v>
      </c>
      <c r="GL231">
        <v>-0.007501815610006822</v>
      </c>
      <c r="GM231">
        <v>0.0006897476983249637</v>
      </c>
      <c r="GN231">
        <v>-8.847485469147719E-06</v>
      </c>
      <c r="GO231">
        <v>3</v>
      </c>
      <c r="GP231">
        <v>2326</v>
      </c>
      <c r="GQ231">
        <v>1</v>
      </c>
      <c r="GR231">
        <v>31</v>
      </c>
      <c r="GS231">
        <v>19968.4</v>
      </c>
      <c r="GT231">
        <v>19968.4</v>
      </c>
      <c r="GU231">
        <v>1.04614</v>
      </c>
      <c r="GV231">
        <v>2.24731</v>
      </c>
      <c r="GW231">
        <v>1.39648</v>
      </c>
      <c r="GX231">
        <v>2.35229</v>
      </c>
      <c r="GY231">
        <v>1.49536</v>
      </c>
      <c r="GZ231">
        <v>2.35352</v>
      </c>
      <c r="HA231">
        <v>36.2694</v>
      </c>
      <c r="HB231">
        <v>15.4804</v>
      </c>
      <c r="HC231">
        <v>18</v>
      </c>
      <c r="HD231">
        <v>533.909</v>
      </c>
      <c r="HE231">
        <v>421.763</v>
      </c>
      <c r="HF231">
        <v>25.0009</v>
      </c>
      <c r="HG231">
        <v>29.6539</v>
      </c>
      <c r="HH231">
        <v>30.0003</v>
      </c>
      <c r="HI231">
        <v>29.5829</v>
      </c>
      <c r="HJ231">
        <v>29.5223</v>
      </c>
      <c r="HK231">
        <v>20.9443</v>
      </c>
      <c r="HL231">
        <v>36.0928</v>
      </c>
      <c r="HM231">
        <v>0</v>
      </c>
      <c r="HN231">
        <v>25</v>
      </c>
      <c r="HO231">
        <v>426.711</v>
      </c>
      <c r="HP231">
        <v>18.1343</v>
      </c>
      <c r="HQ231">
        <v>100.343</v>
      </c>
      <c r="HR231">
        <v>100.339</v>
      </c>
    </row>
    <row r="232" spans="1:226">
      <c r="A232">
        <v>216</v>
      </c>
      <c r="B232">
        <v>1663341045.5</v>
      </c>
      <c r="C232">
        <v>3304</v>
      </c>
      <c r="D232" t="s">
        <v>792</v>
      </c>
      <c r="E232" t="s">
        <v>793</v>
      </c>
      <c r="F232">
        <v>5</v>
      </c>
      <c r="G232" t="s">
        <v>743</v>
      </c>
      <c r="H232" t="s">
        <v>354</v>
      </c>
      <c r="I232">
        <v>1663341037.655172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427.894289380305</v>
      </c>
      <c r="AK232">
        <v>416.7440787878789</v>
      </c>
      <c r="AL232">
        <v>0.02852582877267475</v>
      </c>
      <c r="AM232">
        <v>64.88330750555201</v>
      </c>
      <c r="AN232">
        <f>(AP232 - AO232 + BO232*1E3/(8.314*(BQ232+273.15)) * AR232/BN232 * AQ232) * BN232/(100*BB232) * 1000/(1000 - AP232)</f>
        <v>0</v>
      </c>
      <c r="AO232">
        <v>18.22061902676949</v>
      </c>
      <c r="AP232">
        <v>20.47977393939394</v>
      </c>
      <c r="AQ232">
        <v>1.86476103409885E-06</v>
      </c>
      <c r="AR232">
        <v>86.11561715635831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1663341037.655172</v>
      </c>
      <c r="BH232">
        <v>408.1767931034483</v>
      </c>
      <c r="BI232">
        <v>420.1844137931034</v>
      </c>
      <c r="BJ232">
        <v>20.47376896551724</v>
      </c>
      <c r="BK232">
        <v>18.22408275862069</v>
      </c>
      <c r="BL232">
        <v>411.9092068965517</v>
      </c>
      <c r="BM232">
        <v>20.63260344827586</v>
      </c>
      <c r="BN232">
        <v>500.0320689655172</v>
      </c>
      <c r="BO232">
        <v>90.74098275862067</v>
      </c>
      <c r="BP232">
        <v>0.0998926827586207</v>
      </c>
      <c r="BQ232">
        <v>27.59911724137931</v>
      </c>
      <c r="BR232">
        <v>27.56566551724138</v>
      </c>
      <c r="BS232">
        <v>999.9000000000002</v>
      </c>
      <c r="BT232">
        <v>0</v>
      </c>
      <c r="BU232">
        <v>0</v>
      </c>
      <c r="BV232">
        <v>10002.27689655172</v>
      </c>
      <c r="BW232">
        <v>0</v>
      </c>
      <c r="BX232">
        <v>402.836448275862</v>
      </c>
      <c r="BY232">
        <v>-12.0076724137931</v>
      </c>
      <c r="BZ232">
        <v>416.7083448275862</v>
      </c>
      <c r="CA232">
        <v>427.9839655172414</v>
      </c>
      <c r="CB232">
        <v>2.249697586206897</v>
      </c>
      <c r="CC232">
        <v>420.1844137931034</v>
      </c>
      <c r="CD232">
        <v>18.22408275862069</v>
      </c>
      <c r="CE232">
        <v>1.857809655172414</v>
      </c>
      <c r="CF232">
        <v>1.653670344827586</v>
      </c>
      <c r="CG232">
        <v>16.2818724137931</v>
      </c>
      <c r="CH232">
        <v>14.46823103448276</v>
      </c>
      <c r="CI232">
        <v>1499.988620689655</v>
      </c>
      <c r="CJ232">
        <v>0.9729999999999999</v>
      </c>
      <c r="CK232">
        <v>0.0269996</v>
      </c>
      <c r="CL232">
        <v>0</v>
      </c>
      <c r="CM232">
        <v>2.248172413793104</v>
      </c>
      <c r="CN232">
        <v>0</v>
      </c>
      <c r="CO232">
        <v>11671.18620689655</v>
      </c>
      <c r="CP232">
        <v>12533.29655172414</v>
      </c>
      <c r="CQ232">
        <v>37.375</v>
      </c>
      <c r="CR232">
        <v>39.12927586206896</v>
      </c>
      <c r="CS232">
        <v>37.875</v>
      </c>
      <c r="CT232">
        <v>38.43699999999999</v>
      </c>
      <c r="CU232">
        <v>36.93699999999999</v>
      </c>
      <c r="CV232">
        <v>1459.488620689655</v>
      </c>
      <c r="CW232">
        <v>40.5</v>
      </c>
      <c r="CX232">
        <v>0</v>
      </c>
      <c r="CY232">
        <v>1663341045.8</v>
      </c>
      <c r="CZ232">
        <v>0</v>
      </c>
      <c r="DA232">
        <v>0</v>
      </c>
      <c r="DB232" t="s">
        <v>356</v>
      </c>
      <c r="DC232">
        <v>1662142938.1</v>
      </c>
      <c r="DD232">
        <v>1662142938.1</v>
      </c>
      <c r="DE232">
        <v>0</v>
      </c>
      <c r="DF232">
        <v>0.077</v>
      </c>
      <c r="DG232">
        <v>-0.133</v>
      </c>
      <c r="DH232">
        <v>-3.393</v>
      </c>
      <c r="DI232">
        <v>-0.24</v>
      </c>
      <c r="DJ232">
        <v>419</v>
      </c>
      <c r="DK232">
        <v>24</v>
      </c>
      <c r="DL232">
        <v>0.26</v>
      </c>
      <c r="DM232">
        <v>0.23</v>
      </c>
      <c r="DN232">
        <v>-11.871555</v>
      </c>
      <c r="DO232">
        <v>-0.8920097560975452</v>
      </c>
      <c r="DP232">
        <v>0.1544408073502597</v>
      </c>
      <c r="DQ232">
        <v>0</v>
      </c>
      <c r="DR232">
        <v>2.24453325</v>
      </c>
      <c r="DS232">
        <v>0.09267838649155449</v>
      </c>
      <c r="DT232">
        <v>0.008936389200202718</v>
      </c>
      <c r="DU232">
        <v>1</v>
      </c>
      <c r="DV232">
        <v>1</v>
      </c>
      <c r="DW232">
        <v>2</v>
      </c>
      <c r="DX232" t="s">
        <v>357</v>
      </c>
      <c r="DY232">
        <v>2.9793</v>
      </c>
      <c r="DZ232">
        <v>2.71565</v>
      </c>
      <c r="EA232">
        <v>0.0926295</v>
      </c>
      <c r="EB232">
        <v>0.09352679999999999</v>
      </c>
      <c r="EC232">
        <v>0.0960285</v>
      </c>
      <c r="ED232">
        <v>0.0865672</v>
      </c>
      <c r="EE232">
        <v>28618.1</v>
      </c>
      <c r="EF232">
        <v>28729.7</v>
      </c>
      <c r="EG232">
        <v>29332.6</v>
      </c>
      <c r="EH232">
        <v>29324.7</v>
      </c>
      <c r="EI232">
        <v>35156</v>
      </c>
      <c r="EJ232">
        <v>35596.7</v>
      </c>
      <c r="EK232">
        <v>41342.3</v>
      </c>
      <c r="EL232">
        <v>41771.1</v>
      </c>
      <c r="EM232">
        <v>1.93913</v>
      </c>
      <c r="EN232">
        <v>1.83405</v>
      </c>
      <c r="EO232">
        <v>0.0540167</v>
      </c>
      <c r="EP232">
        <v>0</v>
      </c>
      <c r="EQ232">
        <v>26.6987</v>
      </c>
      <c r="ER232">
        <v>999.9</v>
      </c>
      <c r="ES232">
        <v>52.9</v>
      </c>
      <c r="ET232">
        <v>32.3</v>
      </c>
      <c r="EU232">
        <v>28.3152</v>
      </c>
      <c r="EV232">
        <v>63.5094</v>
      </c>
      <c r="EW232">
        <v>34.2388</v>
      </c>
      <c r="EX232">
        <v>1</v>
      </c>
      <c r="EY232">
        <v>0.174405</v>
      </c>
      <c r="EZ232">
        <v>1.49487</v>
      </c>
      <c r="FA232">
        <v>20.3827</v>
      </c>
      <c r="FB232">
        <v>5.21699</v>
      </c>
      <c r="FC232">
        <v>12.0099</v>
      </c>
      <c r="FD232">
        <v>4.9884</v>
      </c>
      <c r="FE232">
        <v>3.28783</v>
      </c>
      <c r="FF232">
        <v>9999</v>
      </c>
      <c r="FG232">
        <v>9999</v>
      </c>
      <c r="FH232">
        <v>9999</v>
      </c>
      <c r="FI232">
        <v>234.7</v>
      </c>
      <c r="FJ232">
        <v>1.86728</v>
      </c>
      <c r="FK232">
        <v>1.86634</v>
      </c>
      <c r="FL232">
        <v>1.86571</v>
      </c>
      <c r="FM232">
        <v>1.86569</v>
      </c>
      <c r="FN232">
        <v>1.86752</v>
      </c>
      <c r="FO232">
        <v>1.86999</v>
      </c>
      <c r="FP232">
        <v>1.86862</v>
      </c>
      <c r="FQ232">
        <v>1.87012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-3.733</v>
      </c>
      <c r="GF232">
        <v>-0.1588</v>
      </c>
      <c r="GG232">
        <v>-2.195102806586654</v>
      </c>
      <c r="GH232">
        <v>-0.004122691595359968</v>
      </c>
      <c r="GI232">
        <v>1.072409145259099E-06</v>
      </c>
      <c r="GJ232">
        <v>-3.02996143763856E-10</v>
      </c>
      <c r="GK232">
        <v>-0.2199643628225807</v>
      </c>
      <c r="GL232">
        <v>-0.007501815610006822</v>
      </c>
      <c r="GM232">
        <v>0.0006897476983249637</v>
      </c>
      <c r="GN232">
        <v>-8.847485469147719E-06</v>
      </c>
      <c r="GO232">
        <v>3</v>
      </c>
      <c r="GP232">
        <v>2326</v>
      </c>
      <c r="GQ232">
        <v>1</v>
      </c>
      <c r="GR232">
        <v>31</v>
      </c>
      <c r="GS232">
        <v>19968.5</v>
      </c>
      <c r="GT232">
        <v>19968.5</v>
      </c>
      <c r="GU232">
        <v>1.073</v>
      </c>
      <c r="GV232">
        <v>2.23877</v>
      </c>
      <c r="GW232">
        <v>1.39648</v>
      </c>
      <c r="GX232">
        <v>2.35229</v>
      </c>
      <c r="GY232">
        <v>1.49536</v>
      </c>
      <c r="GZ232">
        <v>2.45117</v>
      </c>
      <c r="HA232">
        <v>36.2694</v>
      </c>
      <c r="HB232">
        <v>15.498</v>
      </c>
      <c r="HC232">
        <v>18</v>
      </c>
      <c r="HD232">
        <v>534.1079999999999</v>
      </c>
      <c r="HE232">
        <v>421.644</v>
      </c>
      <c r="HF232">
        <v>25.0009</v>
      </c>
      <c r="HG232">
        <v>29.6578</v>
      </c>
      <c r="HH232">
        <v>30.0004</v>
      </c>
      <c r="HI232">
        <v>29.588</v>
      </c>
      <c r="HJ232">
        <v>29.5264</v>
      </c>
      <c r="HK232">
        <v>21.4829</v>
      </c>
      <c r="HL232">
        <v>36.3697</v>
      </c>
      <c r="HM232">
        <v>0</v>
      </c>
      <c r="HN232">
        <v>25</v>
      </c>
      <c r="HO232">
        <v>440.088</v>
      </c>
      <c r="HP232">
        <v>18.113</v>
      </c>
      <c r="HQ232">
        <v>100.343</v>
      </c>
      <c r="HR232">
        <v>100.337</v>
      </c>
    </row>
    <row r="233" spans="1:226">
      <c r="A233">
        <v>217</v>
      </c>
      <c r="B233">
        <v>1663341050.5</v>
      </c>
      <c r="C233">
        <v>3309</v>
      </c>
      <c r="D233" t="s">
        <v>794</v>
      </c>
      <c r="E233" t="s">
        <v>795</v>
      </c>
      <c r="F233">
        <v>5</v>
      </c>
      <c r="G233" t="s">
        <v>743</v>
      </c>
      <c r="H233" t="s">
        <v>354</v>
      </c>
      <c r="I233">
        <v>1663341042.732143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435.7784559936467</v>
      </c>
      <c r="AK233">
        <v>420.14883030303</v>
      </c>
      <c r="AL233">
        <v>0.8834127506934217</v>
      </c>
      <c r="AM233">
        <v>64.88330750555201</v>
      </c>
      <c r="AN233">
        <f>(AP233 - AO233 + BO233*1E3/(8.314*(BQ233+273.15)) * AR233/BN233 * AQ233) * BN233/(100*BB233) * 1000/(1000 - AP233)</f>
        <v>0</v>
      </c>
      <c r="AO233">
        <v>18.20738711227632</v>
      </c>
      <c r="AP233">
        <v>20.47782606060606</v>
      </c>
      <c r="AQ233">
        <v>1.130341981794909E-05</v>
      </c>
      <c r="AR233">
        <v>86.11561715635831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1663341042.732143</v>
      </c>
      <c r="BH233">
        <v>408.6513214285715</v>
      </c>
      <c r="BI233">
        <v>423.0007142857143</v>
      </c>
      <c r="BJ233">
        <v>20.47728214285715</v>
      </c>
      <c r="BK233">
        <v>18.21435</v>
      </c>
      <c r="BL233">
        <v>412.3853571428571</v>
      </c>
      <c r="BM233">
        <v>20.63608214285714</v>
      </c>
      <c r="BN233">
        <v>500.0299642857142</v>
      </c>
      <c r="BO233">
        <v>90.74083571428571</v>
      </c>
      <c r="BP233">
        <v>0.09986795714285714</v>
      </c>
      <c r="BQ233">
        <v>27.60809642857143</v>
      </c>
      <c r="BR233">
        <v>27.57892142857143</v>
      </c>
      <c r="BS233">
        <v>999.9000000000002</v>
      </c>
      <c r="BT233">
        <v>0</v>
      </c>
      <c r="BU233">
        <v>0</v>
      </c>
      <c r="BV233">
        <v>10005.17607142857</v>
      </c>
      <c r="BW233">
        <v>0</v>
      </c>
      <c r="BX233">
        <v>412.3765357142856</v>
      </c>
      <c r="BY233">
        <v>-14.34933571428571</v>
      </c>
      <c r="BZ233">
        <v>417.1941785714286</v>
      </c>
      <c r="CA233">
        <v>430.8481071428571</v>
      </c>
      <c r="CB233">
        <v>2.26294</v>
      </c>
      <c r="CC233">
        <v>423.0007142857143</v>
      </c>
      <c r="CD233">
        <v>18.21435</v>
      </c>
      <c r="CE233">
        <v>1.858124642857143</v>
      </c>
      <c r="CF233">
        <v>1.652785</v>
      </c>
      <c r="CG233">
        <v>16.28453571428571</v>
      </c>
      <c r="CH233">
        <v>14.45993571428572</v>
      </c>
      <c r="CI233">
        <v>1499.9775</v>
      </c>
      <c r="CJ233">
        <v>0.9729999999999999</v>
      </c>
      <c r="CK233">
        <v>0.0269996</v>
      </c>
      <c r="CL233">
        <v>0</v>
      </c>
      <c r="CM233">
        <v>2.318946428571429</v>
      </c>
      <c r="CN233">
        <v>0</v>
      </c>
      <c r="CO233">
        <v>11670.21428571428</v>
      </c>
      <c r="CP233">
        <v>12533.19285714286</v>
      </c>
      <c r="CQ233">
        <v>37.375</v>
      </c>
      <c r="CR233">
        <v>39.13828571428571</v>
      </c>
      <c r="CS233">
        <v>37.875</v>
      </c>
      <c r="CT233">
        <v>38.4347857142857</v>
      </c>
      <c r="CU233">
        <v>36.937</v>
      </c>
      <c r="CV233">
        <v>1459.4775</v>
      </c>
      <c r="CW233">
        <v>40.5</v>
      </c>
      <c r="CX233">
        <v>0</v>
      </c>
      <c r="CY233">
        <v>1663341050.6</v>
      </c>
      <c r="CZ233">
        <v>0</v>
      </c>
      <c r="DA233">
        <v>0</v>
      </c>
      <c r="DB233" t="s">
        <v>356</v>
      </c>
      <c r="DC233">
        <v>1662142938.1</v>
      </c>
      <c r="DD233">
        <v>1662142938.1</v>
      </c>
      <c r="DE233">
        <v>0</v>
      </c>
      <c r="DF233">
        <v>0.077</v>
      </c>
      <c r="DG233">
        <v>-0.133</v>
      </c>
      <c r="DH233">
        <v>-3.393</v>
      </c>
      <c r="DI233">
        <v>-0.24</v>
      </c>
      <c r="DJ233">
        <v>419</v>
      </c>
      <c r="DK233">
        <v>24</v>
      </c>
      <c r="DL233">
        <v>0.26</v>
      </c>
      <c r="DM233">
        <v>0.23</v>
      </c>
      <c r="DN233">
        <v>-13.13234</v>
      </c>
      <c r="DO233">
        <v>-18.81959549718573</v>
      </c>
      <c r="DP233">
        <v>2.522935806238439</v>
      </c>
      <c r="DQ233">
        <v>0</v>
      </c>
      <c r="DR233">
        <v>2.2541525</v>
      </c>
      <c r="DS233">
        <v>0.1250940337711047</v>
      </c>
      <c r="DT233">
        <v>0.0131199002949718</v>
      </c>
      <c r="DU233">
        <v>0</v>
      </c>
      <c r="DV233">
        <v>0</v>
      </c>
      <c r="DW233">
        <v>2</v>
      </c>
      <c r="DX233" t="s">
        <v>363</v>
      </c>
      <c r="DY233">
        <v>2.97924</v>
      </c>
      <c r="DZ233">
        <v>2.71544</v>
      </c>
      <c r="EA233">
        <v>0.09330670000000001</v>
      </c>
      <c r="EB233">
        <v>0.0957485</v>
      </c>
      <c r="EC233">
        <v>0.0960181</v>
      </c>
      <c r="ED233">
        <v>0.0863935</v>
      </c>
      <c r="EE233">
        <v>28596.3</v>
      </c>
      <c r="EF233">
        <v>28659.3</v>
      </c>
      <c r="EG233">
        <v>29332.1</v>
      </c>
      <c r="EH233">
        <v>29324.7</v>
      </c>
      <c r="EI233">
        <v>35156</v>
      </c>
      <c r="EJ233">
        <v>35603.7</v>
      </c>
      <c r="EK233">
        <v>41341.8</v>
      </c>
      <c r="EL233">
        <v>41771.2</v>
      </c>
      <c r="EM233">
        <v>1.939</v>
      </c>
      <c r="EN233">
        <v>1.83412</v>
      </c>
      <c r="EO233">
        <v>0.0540279</v>
      </c>
      <c r="EP233">
        <v>0</v>
      </c>
      <c r="EQ233">
        <v>26.7089</v>
      </c>
      <c r="ER233">
        <v>999.9</v>
      </c>
      <c r="ES233">
        <v>52.9</v>
      </c>
      <c r="ET233">
        <v>32.3</v>
      </c>
      <c r="EU233">
        <v>28.3121</v>
      </c>
      <c r="EV233">
        <v>63.5494</v>
      </c>
      <c r="EW233">
        <v>34.1346</v>
      </c>
      <c r="EX233">
        <v>1</v>
      </c>
      <c r="EY233">
        <v>0.174751</v>
      </c>
      <c r="EZ233">
        <v>1.49911</v>
      </c>
      <c r="FA233">
        <v>20.3827</v>
      </c>
      <c r="FB233">
        <v>5.21669</v>
      </c>
      <c r="FC233">
        <v>12.0099</v>
      </c>
      <c r="FD233">
        <v>4.9883</v>
      </c>
      <c r="FE233">
        <v>3.28798</v>
      </c>
      <c r="FF233">
        <v>9999</v>
      </c>
      <c r="FG233">
        <v>9999</v>
      </c>
      <c r="FH233">
        <v>9999</v>
      </c>
      <c r="FI233">
        <v>234.7</v>
      </c>
      <c r="FJ233">
        <v>1.8673</v>
      </c>
      <c r="FK233">
        <v>1.86632</v>
      </c>
      <c r="FL233">
        <v>1.86571</v>
      </c>
      <c r="FM233">
        <v>1.86569</v>
      </c>
      <c r="FN233">
        <v>1.86752</v>
      </c>
      <c r="FO233">
        <v>1.86997</v>
      </c>
      <c r="FP233">
        <v>1.86865</v>
      </c>
      <c r="FQ233">
        <v>1.87012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-3.747</v>
      </c>
      <c r="GF233">
        <v>-0.1588</v>
      </c>
      <c r="GG233">
        <v>-2.195102806586654</v>
      </c>
      <c r="GH233">
        <v>-0.004122691595359968</v>
      </c>
      <c r="GI233">
        <v>1.072409145259099E-06</v>
      </c>
      <c r="GJ233">
        <v>-3.02996143763856E-10</v>
      </c>
      <c r="GK233">
        <v>-0.2199643628225807</v>
      </c>
      <c r="GL233">
        <v>-0.007501815610006822</v>
      </c>
      <c r="GM233">
        <v>0.0006897476983249637</v>
      </c>
      <c r="GN233">
        <v>-8.847485469147719E-06</v>
      </c>
      <c r="GO233">
        <v>3</v>
      </c>
      <c r="GP233">
        <v>2326</v>
      </c>
      <c r="GQ233">
        <v>1</v>
      </c>
      <c r="GR233">
        <v>31</v>
      </c>
      <c r="GS233">
        <v>19968.5</v>
      </c>
      <c r="GT233">
        <v>19968.5</v>
      </c>
      <c r="GU233">
        <v>1.10229</v>
      </c>
      <c r="GV233">
        <v>2.24121</v>
      </c>
      <c r="GW233">
        <v>1.39648</v>
      </c>
      <c r="GX233">
        <v>2.35107</v>
      </c>
      <c r="GY233">
        <v>1.49536</v>
      </c>
      <c r="GZ233">
        <v>2.35596</v>
      </c>
      <c r="HA233">
        <v>36.2694</v>
      </c>
      <c r="HB233">
        <v>15.4892</v>
      </c>
      <c r="HC233">
        <v>18</v>
      </c>
      <c r="HD233">
        <v>534.05</v>
      </c>
      <c r="HE233">
        <v>421.72</v>
      </c>
      <c r="HF233">
        <v>25.0009</v>
      </c>
      <c r="HG233">
        <v>29.661</v>
      </c>
      <c r="HH233">
        <v>30.0003</v>
      </c>
      <c r="HI233">
        <v>29.5912</v>
      </c>
      <c r="HJ233">
        <v>29.5309</v>
      </c>
      <c r="HK233">
        <v>22.0643</v>
      </c>
      <c r="HL233">
        <v>36.3697</v>
      </c>
      <c r="HM233">
        <v>0</v>
      </c>
      <c r="HN233">
        <v>25</v>
      </c>
      <c r="HO233">
        <v>460.122</v>
      </c>
      <c r="HP233">
        <v>18.1038</v>
      </c>
      <c r="HQ233">
        <v>100.342</v>
      </c>
      <c r="HR233">
        <v>100.337</v>
      </c>
    </row>
    <row r="234" spans="1:226">
      <c r="A234">
        <v>218</v>
      </c>
      <c r="B234">
        <v>1663341055.5</v>
      </c>
      <c r="C234">
        <v>3314</v>
      </c>
      <c r="D234" t="s">
        <v>796</v>
      </c>
      <c r="E234" t="s">
        <v>797</v>
      </c>
      <c r="F234">
        <v>5</v>
      </c>
      <c r="G234" t="s">
        <v>743</v>
      </c>
      <c r="H234" t="s">
        <v>354</v>
      </c>
      <c r="I234">
        <v>1663341048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451.0991118233505</v>
      </c>
      <c r="AK234">
        <v>429.560903030303</v>
      </c>
      <c r="AL234">
        <v>2.049987616079434</v>
      </c>
      <c r="AM234">
        <v>64.88330750555201</v>
      </c>
      <c r="AN234">
        <f>(AP234 - AO234 + BO234*1E3/(8.314*(BQ234+273.15)) * AR234/BN234 * AQ234) * BN234/(100*BB234) * 1000/(1000 - AP234)</f>
        <v>0</v>
      </c>
      <c r="AO234">
        <v>18.16025181537706</v>
      </c>
      <c r="AP234">
        <v>20.46114787878787</v>
      </c>
      <c r="AQ234">
        <v>-4.860934355335663E-05</v>
      </c>
      <c r="AR234">
        <v>86.11561715635831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1663341048</v>
      </c>
      <c r="BH234">
        <v>411.4861481481481</v>
      </c>
      <c r="BI234">
        <v>431.0720000000001</v>
      </c>
      <c r="BJ234">
        <v>20.47502222222223</v>
      </c>
      <c r="BK234">
        <v>18.19255555555556</v>
      </c>
      <c r="BL234">
        <v>415.2296666666667</v>
      </c>
      <c r="BM234">
        <v>20.63384074074074</v>
      </c>
      <c r="BN234">
        <v>500.046037037037</v>
      </c>
      <c r="BO234">
        <v>90.74086296296296</v>
      </c>
      <c r="BP234">
        <v>0.09991727407407408</v>
      </c>
      <c r="BQ234">
        <v>27.61733333333333</v>
      </c>
      <c r="BR234">
        <v>27.58886296296296</v>
      </c>
      <c r="BS234">
        <v>999.9000000000001</v>
      </c>
      <c r="BT234">
        <v>0</v>
      </c>
      <c r="BU234">
        <v>0</v>
      </c>
      <c r="BV234">
        <v>10000.44</v>
      </c>
      <c r="BW234">
        <v>0</v>
      </c>
      <c r="BX234">
        <v>431.3551481481481</v>
      </c>
      <c r="BY234">
        <v>-19.58596666666667</v>
      </c>
      <c r="BZ234">
        <v>420.0872222222221</v>
      </c>
      <c r="CA234">
        <v>439.0593333333333</v>
      </c>
      <c r="CB234">
        <v>2.282463703703704</v>
      </c>
      <c r="CC234">
        <v>431.0720000000001</v>
      </c>
      <c r="CD234">
        <v>18.19255555555556</v>
      </c>
      <c r="CE234">
        <v>1.85792</v>
      </c>
      <c r="CF234">
        <v>1.650808888888889</v>
      </c>
      <c r="CG234">
        <v>16.28280740740741</v>
      </c>
      <c r="CH234">
        <v>14.44142222222222</v>
      </c>
      <c r="CI234">
        <v>1499.962962962963</v>
      </c>
      <c r="CJ234">
        <v>0.9729999999999999</v>
      </c>
      <c r="CK234">
        <v>0.0269996</v>
      </c>
      <c r="CL234">
        <v>0</v>
      </c>
      <c r="CM234">
        <v>2.350566666666666</v>
      </c>
      <c r="CN234">
        <v>0</v>
      </c>
      <c r="CO234">
        <v>11670.8</v>
      </c>
      <c r="CP234">
        <v>12533.07407407408</v>
      </c>
      <c r="CQ234">
        <v>37.375</v>
      </c>
      <c r="CR234">
        <v>39.15944444444444</v>
      </c>
      <c r="CS234">
        <v>37.875</v>
      </c>
      <c r="CT234">
        <v>38.4347037037037</v>
      </c>
      <c r="CU234">
        <v>36.937</v>
      </c>
      <c r="CV234">
        <v>1459.462962962963</v>
      </c>
      <c r="CW234">
        <v>40.5</v>
      </c>
      <c r="CX234">
        <v>0</v>
      </c>
      <c r="CY234">
        <v>1663341055.4</v>
      </c>
      <c r="CZ234">
        <v>0</v>
      </c>
      <c r="DA234">
        <v>0</v>
      </c>
      <c r="DB234" t="s">
        <v>356</v>
      </c>
      <c r="DC234">
        <v>1662142938.1</v>
      </c>
      <c r="DD234">
        <v>1662142938.1</v>
      </c>
      <c r="DE234">
        <v>0</v>
      </c>
      <c r="DF234">
        <v>0.077</v>
      </c>
      <c r="DG234">
        <v>-0.133</v>
      </c>
      <c r="DH234">
        <v>-3.393</v>
      </c>
      <c r="DI234">
        <v>-0.24</v>
      </c>
      <c r="DJ234">
        <v>419</v>
      </c>
      <c r="DK234">
        <v>24</v>
      </c>
      <c r="DL234">
        <v>0.26</v>
      </c>
      <c r="DM234">
        <v>0.23</v>
      </c>
      <c r="DN234">
        <v>-16.85620487804878</v>
      </c>
      <c r="DO234">
        <v>-56.14099233449476</v>
      </c>
      <c r="DP234">
        <v>6.057588976705824</v>
      </c>
      <c r="DQ234">
        <v>0</v>
      </c>
      <c r="DR234">
        <v>2.27160756097561</v>
      </c>
      <c r="DS234">
        <v>0.2244073170731747</v>
      </c>
      <c r="DT234">
        <v>0.02373388796538822</v>
      </c>
      <c r="DU234">
        <v>0</v>
      </c>
      <c r="DV234">
        <v>0</v>
      </c>
      <c r="DW234">
        <v>2</v>
      </c>
      <c r="DX234" t="s">
        <v>363</v>
      </c>
      <c r="DY234">
        <v>2.97921</v>
      </c>
      <c r="DZ234">
        <v>2.71568</v>
      </c>
      <c r="EA234">
        <v>0.09496</v>
      </c>
      <c r="EB234">
        <v>0.0983892</v>
      </c>
      <c r="EC234">
        <v>0.0959655</v>
      </c>
      <c r="ED234">
        <v>0.08635329999999999</v>
      </c>
      <c r="EE234">
        <v>28544.6</v>
      </c>
      <c r="EF234">
        <v>28575.6</v>
      </c>
      <c r="EG234">
        <v>29332.6</v>
      </c>
      <c r="EH234">
        <v>29324.8</v>
      </c>
      <c r="EI234">
        <v>35159.1</v>
      </c>
      <c r="EJ234">
        <v>35605.3</v>
      </c>
      <c r="EK234">
        <v>41342.9</v>
      </c>
      <c r="EL234">
        <v>41771.2</v>
      </c>
      <c r="EM234">
        <v>1.93883</v>
      </c>
      <c r="EN234">
        <v>1.8341</v>
      </c>
      <c r="EO234">
        <v>0.0540987</v>
      </c>
      <c r="EP234">
        <v>0</v>
      </c>
      <c r="EQ234">
        <v>26.7199</v>
      </c>
      <c r="ER234">
        <v>999.9</v>
      </c>
      <c r="ES234">
        <v>52.9</v>
      </c>
      <c r="ET234">
        <v>32.3</v>
      </c>
      <c r="EU234">
        <v>28.3156</v>
      </c>
      <c r="EV234">
        <v>63.5294</v>
      </c>
      <c r="EW234">
        <v>34.0505</v>
      </c>
      <c r="EX234">
        <v>1</v>
      </c>
      <c r="EY234">
        <v>0.174985</v>
      </c>
      <c r="EZ234">
        <v>1.50472</v>
      </c>
      <c r="FA234">
        <v>20.3829</v>
      </c>
      <c r="FB234">
        <v>5.21594</v>
      </c>
      <c r="FC234">
        <v>12.0099</v>
      </c>
      <c r="FD234">
        <v>4.9881</v>
      </c>
      <c r="FE234">
        <v>3.28798</v>
      </c>
      <c r="FF234">
        <v>9999</v>
      </c>
      <c r="FG234">
        <v>9999</v>
      </c>
      <c r="FH234">
        <v>9999</v>
      </c>
      <c r="FI234">
        <v>234.7</v>
      </c>
      <c r="FJ234">
        <v>1.86729</v>
      </c>
      <c r="FK234">
        <v>1.86634</v>
      </c>
      <c r="FL234">
        <v>1.86572</v>
      </c>
      <c r="FM234">
        <v>1.86569</v>
      </c>
      <c r="FN234">
        <v>1.86752</v>
      </c>
      <c r="FO234">
        <v>1.87</v>
      </c>
      <c r="FP234">
        <v>1.86865</v>
      </c>
      <c r="FQ234">
        <v>1.87012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-3.78</v>
      </c>
      <c r="GF234">
        <v>-0.159</v>
      </c>
      <c r="GG234">
        <v>-2.195102806586654</v>
      </c>
      <c r="GH234">
        <v>-0.004122691595359968</v>
      </c>
      <c r="GI234">
        <v>1.072409145259099E-06</v>
      </c>
      <c r="GJ234">
        <v>-3.02996143763856E-10</v>
      </c>
      <c r="GK234">
        <v>-0.2199643628225807</v>
      </c>
      <c r="GL234">
        <v>-0.007501815610006822</v>
      </c>
      <c r="GM234">
        <v>0.0006897476983249637</v>
      </c>
      <c r="GN234">
        <v>-8.847485469147719E-06</v>
      </c>
      <c r="GO234">
        <v>3</v>
      </c>
      <c r="GP234">
        <v>2326</v>
      </c>
      <c r="GQ234">
        <v>1</v>
      </c>
      <c r="GR234">
        <v>31</v>
      </c>
      <c r="GS234">
        <v>19968.6</v>
      </c>
      <c r="GT234">
        <v>19968.6</v>
      </c>
      <c r="GU234">
        <v>1.13647</v>
      </c>
      <c r="GV234">
        <v>2.23389</v>
      </c>
      <c r="GW234">
        <v>1.39771</v>
      </c>
      <c r="GX234">
        <v>2.35107</v>
      </c>
      <c r="GY234">
        <v>1.49536</v>
      </c>
      <c r="GZ234">
        <v>2.4231</v>
      </c>
      <c r="HA234">
        <v>36.2694</v>
      </c>
      <c r="HB234">
        <v>15.4892</v>
      </c>
      <c r="HC234">
        <v>18</v>
      </c>
      <c r="HD234">
        <v>533.9690000000001</v>
      </c>
      <c r="HE234">
        <v>421.74</v>
      </c>
      <c r="HF234">
        <v>25.001</v>
      </c>
      <c r="HG234">
        <v>29.6654</v>
      </c>
      <c r="HH234">
        <v>30.0004</v>
      </c>
      <c r="HI234">
        <v>29.5956</v>
      </c>
      <c r="HJ234">
        <v>29.5359</v>
      </c>
      <c r="HK234">
        <v>22.7462</v>
      </c>
      <c r="HL234">
        <v>36.3697</v>
      </c>
      <c r="HM234">
        <v>0</v>
      </c>
      <c r="HN234">
        <v>25</v>
      </c>
      <c r="HO234">
        <v>473.487</v>
      </c>
      <c r="HP234">
        <v>18.1016</v>
      </c>
      <c r="HQ234">
        <v>100.344</v>
      </c>
      <c r="HR234">
        <v>100.337</v>
      </c>
    </row>
    <row r="235" spans="1:226">
      <c r="A235">
        <v>219</v>
      </c>
      <c r="B235">
        <v>1663341060.5</v>
      </c>
      <c r="C235">
        <v>3319</v>
      </c>
      <c r="D235" t="s">
        <v>798</v>
      </c>
      <c r="E235" t="s">
        <v>799</v>
      </c>
      <c r="F235">
        <v>5</v>
      </c>
      <c r="G235" t="s">
        <v>743</v>
      </c>
      <c r="H235" t="s">
        <v>354</v>
      </c>
      <c r="I235">
        <v>1663341052.714286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467.9243435291136</v>
      </c>
      <c r="AK235">
        <v>442.856618181818</v>
      </c>
      <c r="AL235">
        <v>2.74491426377339</v>
      </c>
      <c r="AM235">
        <v>64.88330750555201</v>
      </c>
      <c r="AN235">
        <f>(AP235 - AO235 + BO235*1E3/(8.314*(BQ235+273.15)) * AR235/BN235 * AQ235) * BN235/(100*BB235) * 1000/(1000 - AP235)</f>
        <v>0</v>
      </c>
      <c r="AO235">
        <v>18.15642572088181</v>
      </c>
      <c r="AP235">
        <v>20.45366484848485</v>
      </c>
      <c r="AQ235">
        <v>-1.909848349359434E-05</v>
      </c>
      <c r="AR235">
        <v>86.11561715635831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1663341052.714286</v>
      </c>
      <c r="BH235">
        <v>417.8747142857143</v>
      </c>
      <c r="BI235">
        <v>443.5683928571429</v>
      </c>
      <c r="BJ235">
        <v>20.46830714285715</v>
      </c>
      <c r="BK235">
        <v>18.17267857142857</v>
      </c>
      <c r="BL235">
        <v>421.6399285714286</v>
      </c>
      <c r="BM235">
        <v>20.62718928571429</v>
      </c>
      <c r="BN235">
        <v>500.0666428571429</v>
      </c>
      <c r="BO235">
        <v>90.74083571428571</v>
      </c>
      <c r="BP235">
        <v>0.09999767142857142</v>
      </c>
      <c r="BQ235">
        <v>27.62683214285714</v>
      </c>
      <c r="BR235">
        <v>27.59919642857143</v>
      </c>
      <c r="BS235">
        <v>999.9000000000002</v>
      </c>
      <c r="BT235">
        <v>0</v>
      </c>
      <c r="BU235">
        <v>0</v>
      </c>
      <c r="BV235">
        <v>9994.932499999999</v>
      </c>
      <c r="BW235">
        <v>0</v>
      </c>
      <c r="BX235">
        <v>446.6393571428572</v>
      </c>
      <c r="BY235">
        <v>-25.69374285714286</v>
      </c>
      <c r="BZ235">
        <v>426.6064642857143</v>
      </c>
      <c r="CA235">
        <v>451.7781785714286</v>
      </c>
      <c r="CB235">
        <v>2.2956225</v>
      </c>
      <c r="CC235">
        <v>443.5683928571429</v>
      </c>
      <c r="CD235">
        <v>18.17267857142857</v>
      </c>
      <c r="CE235">
        <v>1.857310357142857</v>
      </c>
      <c r="CF235">
        <v>1.649005357142857</v>
      </c>
      <c r="CG235">
        <v>16.27765714285714</v>
      </c>
      <c r="CH235">
        <v>14.42451428571429</v>
      </c>
      <c r="CI235">
        <v>1499.9775</v>
      </c>
      <c r="CJ235">
        <v>0.9730004285714287</v>
      </c>
      <c r="CK235">
        <v>0.02699921428571429</v>
      </c>
      <c r="CL235">
        <v>0</v>
      </c>
      <c r="CM235">
        <v>2.378275</v>
      </c>
      <c r="CN235">
        <v>0</v>
      </c>
      <c r="CO235">
        <v>11673.78928571429</v>
      </c>
      <c r="CP235">
        <v>12533.18928571429</v>
      </c>
      <c r="CQ235">
        <v>37.37942857142857</v>
      </c>
      <c r="CR235">
        <v>39.17592857142857</v>
      </c>
      <c r="CS235">
        <v>37.875</v>
      </c>
      <c r="CT235">
        <v>38.4347857142857</v>
      </c>
      <c r="CU235">
        <v>36.937</v>
      </c>
      <c r="CV235">
        <v>1459.477142857143</v>
      </c>
      <c r="CW235">
        <v>40.50035714285714</v>
      </c>
      <c r="CX235">
        <v>0</v>
      </c>
      <c r="CY235">
        <v>1663341060.8</v>
      </c>
      <c r="CZ235">
        <v>0</v>
      </c>
      <c r="DA235">
        <v>0</v>
      </c>
      <c r="DB235" t="s">
        <v>356</v>
      </c>
      <c r="DC235">
        <v>1662142938.1</v>
      </c>
      <c r="DD235">
        <v>1662142938.1</v>
      </c>
      <c r="DE235">
        <v>0</v>
      </c>
      <c r="DF235">
        <v>0.077</v>
      </c>
      <c r="DG235">
        <v>-0.133</v>
      </c>
      <c r="DH235">
        <v>-3.393</v>
      </c>
      <c r="DI235">
        <v>-0.24</v>
      </c>
      <c r="DJ235">
        <v>419</v>
      </c>
      <c r="DK235">
        <v>24</v>
      </c>
      <c r="DL235">
        <v>0.26</v>
      </c>
      <c r="DM235">
        <v>0.23</v>
      </c>
      <c r="DN235">
        <v>-22.42725</v>
      </c>
      <c r="DO235">
        <v>-79.23448930581611</v>
      </c>
      <c r="DP235">
        <v>7.712137236136297</v>
      </c>
      <c r="DQ235">
        <v>0</v>
      </c>
      <c r="DR235">
        <v>2.28652175</v>
      </c>
      <c r="DS235">
        <v>0.1883368480300159</v>
      </c>
      <c r="DT235">
        <v>0.02118250916292732</v>
      </c>
      <c r="DU235">
        <v>0</v>
      </c>
      <c r="DV235">
        <v>0</v>
      </c>
      <c r="DW235">
        <v>2</v>
      </c>
      <c r="DX235" t="s">
        <v>363</v>
      </c>
      <c r="DY235">
        <v>2.97916</v>
      </c>
      <c r="DZ235">
        <v>2.71556</v>
      </c>
      <c r="EA235">
        <v>0.09719270000000001</v>
      </c>
      <c r="EB235">
        <v>0.101074</v>
      </c>
      <c r="EC235">
        <v>0.0959416</v>
      </c>
      <c r="ED235">
        <v>0.0863392</v>
      </c>
      <c r="EE235">
        <v>28474.2</v>
      </c>
      <c r="EF235">
        <v>28490.2</v>
      </c>
      <c r="EG235">
        <v>29332.6</v>
      </c>
      <c r="EH235">
        <v>29324.5</v>
      </c>
      <c r="EI235">
        <v>35160</v>
      </c>
      <c r="EJ235">
        <v>35605.3</v>
      </c>
      <c r="EK235">
        <v>41342.8</v>
      </c>
      <c r="EL235">
        <v>41770.5</v>
      </c>
      <c r="EM235">
        <v>1.93893</v>
      </c>
      <c r="EN235">
        <v>1.83417</v>
      </c>
      <c r="EO235">
        <v>0.0539944</v>
      </c>
      <c r="EP235">
        <v>0</v>
      </c>
      <c r="EQ235">
        <v>26.7325</v>
      </c>
      <c r="ER235">
        <v>999.9</v>
      </c>
      <c r="ES235">
        <v>52.9</v>
      </c>
      <c r="ET235">
        <v>32.3</v>
      </c>
      <c r="EU235">
        <v>28.3139</v>
      </c>
      <c r="EV235">
        <v>63.5094</v>
      </c>
      <c r="EW235">
        <v>33.8742</v>
      </c>
      <c r="EX235">
        <v>1</v>
      </c>
      <c r="EY235">
        <v>0.175534</v>
      </c>
      <c r="EZ235">
        <v>1.51219</v>
      </c>
      <c r="FA235">
        <v>20.3826</v>
      </c>
      <c r="FB235">
        <v>5.21624</v>
      </c>
      <c r="FC235">
        <v>12.0099</v>
      </c>
      <c r="FD235">
        <v>4.9885</v>
      </c>
      <c r="FE235">
        <v>3.28805</v>
      </c>
      <c r="FF235">
        <v>9999</v>
      </c>
      <c r="FG235">
        <v>9999</v>
      </c>
      <c r="FH235">
        <v>9999</v>
      </c>
      <c r="FI235">
        <v>234.7</v>
      </c>
      <c r="FJ235">
        <v>1.86728</v>
      </c>
      <c r="FK235">
        <v>1.86634</v>
      </c>
      <c r="FL235">
        <v>1.86572</v>
      </c>
      <c r="FM235">
        <v>1.86569</v>
      </c>
      <c r="FN235">
        <v>1.86753</v>
      </c>
      <c r="FO235">
        <v>1.87</v>
      </c>
      <c r="FP235">
        <v>1.86866</v>
      </c>
      <c r="FQ235">
        <v>1.87012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-3.824</v>
      </c>
      <c r="GF235">
        <v>-0.159</v>
      </c>
      <c r="GG235">
        <v>-2.195102806586654</v>
      </c>
      <c r="GH235">
        <v>-0.004122691595359968</v>
      </c>
      <c r="GI235">
        <v>1.072409145259099E-06</v>
      </c>
      <c r="GJ235">
        <v>-3.02996143763856E-10</v>
      </c>
      <c r="GK235">
        <v>-0.2199643628225807</v>
      </c>
      <c r="GL235">
        <v>-0.007501815610006822</v>
      </c>
      <c r="GM235">
        <v>0.0006897476983249637</v>
      </c>
      <c r="GN235">
        <v>-8.847485469147719E-06</v>
      </c>
      <c r="GO235">
        <v>3</v>
      </c>
      <c r="GP235">
        <v>2326</v>
      </c>
      <c r="GQ235">
        <v>1</v>
      </c>
      <c r="GR235">
        <v>31</v>
      </c>
      <c r="GS235">
        <v>19968.7</v>
      </c>
      <c r="GT235">
        <v>19968.7</v>
      </c>
      <c r="GU235">
        <v>1.16577</v>
      </c>
      <c r="GV235">
        <v>2.23511</v>
      </c>
      <c r="GW235">
        <v>1.39648</v>
      </c>
      <c r="GX235">
        <v>2.35107</v>
      </c>
      <c r="GY235">
        <v>1.49536</v>
      </c>
      <c r="GZ235">
        <v>2.4292</v>
      </c>
      <c r="HA235">
        <v>36.2694</v>
      </c>
      <c r="HB235">
        <v>15.498</v>
      </c>
      <c r="HC235">
        <v>18</v>
      </c>
      <c r="HD235">
        <v>534.081</v>
      </c>
      <c r="HE235">
        <v>421.826</v>
      </c>
      <c r="HF235">
        <v>25.0013</v>
      </c>
      <c r="HG235">
        <v>29.6696</v>
      </c>
      <c r="HH235">
        <v>30.0004</v>
      </c>
      <c r="HI235">
        <v>29.6006</v>
      </c>
      <c r="HJ235">
        <v>29.5418</v>
      </c>
      <c r="HK235">
        <v>23.3512</v>
      </c>
      <c r="HL235">
        <v>36.3697</v>
      </c>
      <c r="HM235">
        <v>0</v>
      </c>
      <c r="HN235">
        <v>25</v>
      </c>
      <c r="HO235">
        <v>493.523</v>
      </c>
      <c r="HP235">
        <v>18.0968</v>
      </c>
      <c r="HQ235">
        <v>100.344</v>
      </c>
      <c r="HR235">
        <v>100.336</v>
      </c>
    </row>
    <row r="236" spans="1:226">
      <c r="A236">
        <v>220</v>
      </c>
      <c r="B236">
        <v>1663341065.5</v>
      </c>
      <c r="C236">
        <v>3324</v>
      </c>
      <c r="D236" t="s">
        <v>800</v>
      </c>
      <c r="E236" t="s">
        <v>801</v>
      </c>
      <c r="F236">
        <v>5</v>
      </c>
      <c r="G236" t="s">
        <v>743</v>
      </c>
      <c r="H236" t="s">
        <v>354</v>
      </c>
      <c r="I236">
        <v>1663341058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484.8409088501797</v>
      </c>
      <c r="AK236">
        <v>457.9472303030302</v>
      </c>
      <c r="AL236">
        <v>3.068166311587907</v>
      </c>
      <c r="AM236">
        <v>64.88330750555201</v>
      </c>
      <c r="AN236">
        <f>(AP236 - AO236 + BO236*1E3/(8.314*(BQ236+273.15)) * AR236/BN236 * AQ236) * BN236/(100*BB236) * 1000/(1000 - AP236)</f>
        <v>0</v>
      </c>
      <c r="AO236">
        <v>18.15240261075684</v>
      </c>
      <c r="AP236">
        <v>20.45277939393938</v>
      </c>
      <c r="AQ236">
        <v>2.864517696777164E-06</v>
      </c>
      <c r="AR236">
        <v>86.11561715635831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1663341058</v>
      </c>
      <c r="BH236">
        <v>429.188962962963</v>
      </c>
      <c r="BI236">
        <v>460.4524814814815</v>
      </c>
      <c r="BJ236">
        <v>20.45891481481481</v>
      </c>
      <c r="BK236">
        <v>18.15581481481482</v>
      </c>
      <c r="BL236">
        <v>432.9924074074074</v>
      </c>
      <c r="BM236">
        <v>20.61787777777778</v>
      </c>
      <c r="BN236">
        <v>500.0694074074074</v>
      </c>
      <c r="BO236">
        <v>90.74087777777778</v>
      </c>
      <c r="BP236">
        <v>0.1000199037037037</v>
      </c>
      <c r="BQ236">
        <v>27.63701111111111</v>
      </c>
      <c r="BR236">
        <v>27.61057407407408</v>
      </c>
      <c r="BS236">
        <v>999.9000000000001</v>
      </c>
      <c r="BT236">
        <v>0</v>
      </c>
      <c r="BU236">
        <v>0</v>
      </c>
      <c r="BV236">
        <v>9993.287407407406</v>
      </c>
      <c r="BW236">
        <v>0</v>
      </c>
      <c r="BX236">
        <v>450.0664444444444</v>
      </c>
      <c r="BY236">
        <v>-31.26367777777778</v>
      </c>
      <c r="BZ236">
        <v>438.1529629629629</v>
      </c>
      <c r="CA236">
        <v>468.967037037037</v>
      </c>
      <c r="CB236">
        <v>2.303087407407407</v>
      </c>
      <c r="CC236">
        <v>460.4524814814815</v>
      </c>
      <c r="CD236">
        <v>18.15581481481482</v>
      </c>
      <c r="CE236">
        <v>1.856459259259259</v>
      </c>
      <c r="CF236">
        <v>1.647476296296297</v>
      </c>
      <c r="CG236">
        <v>16.27045555555556</v>
      </c>
      <c r="CH236">
        <v>14.41018148148148</v>
      </c>
      <c r="CI236">
        <v>1499.993333333333</v>
      </c>
      <c r="CJ236">
        <v>0.9730011111111112</v>
      </c>
      <c r="CK236">
        <v>0.0269986</v>
      </c>
      <c r="CL236">
        <v>0</v>
      </c>
      <c r="CM236">
        <v>2.363266666666667</v>
      </c>
      <c r="CN236">
        <v>0</v>
      </c>
      <c r="CO236">
        <v>11690.14814814815</v>
      </c>
      <c r="CP236">
        <v>12533.32222222222</v>
      </c>
      <c r="CQ236">
        <v>37.39337037037038</v>
      </c>
      <c r="CR236">
        <v>39.187</v>
      </c>
      <c r="CS236">
        <v>37.88418518518519</v>
      </c>
      <c r="CT236">
        <v>38.437</v>
      </c>
      <c r="CU236">
        <v>36.937</v>
      </c>
      <c r="CV236">
        <v>1459.492962962963</v>
      </c>
      <c r="CW236">
        <v>40.50037037037037</v>
      </c>
      <c r="CX236">
        <v>0</v>
      </c>
      <c r="CY236">
        <v>1663341065.6</v>
      </c>
      <c r="CZ236">
        <v>0</v>
      </c>
      <c r="DA236">
        <v>0</v>
      </c>
      <c r="DB236" t="s">
        <v>356</v>
      </c>
      <c r="DC236">
        <v>1662142938.1</v>
      </c>
      <c r="DD236">
        <v>1662142938.1</v>
      </c>
      <c r="DE236">
        <v>0</v>
      </c>
      <c r="DF236">
        <v>0.077</v>
      </c>
      <c r="DG236">
        <v>-0.133</v>
      </c>
      <c r="DH236">
        <v>-3.393</v>
      </c>
      <c r="DI236">
        <v>-0.24</v>
      </c>
      <c r="DJ236">
        <v>419</v>
      </c>
      <c r="DK236">
        <v>24</v>
      </c>
      <c r="DL236">
        <v>0.26</v>
      </c>
      <c r="DM236">
        <v>0.23</v>
      </c>
      <c r="DN236">
        <v>-27.9522525</v>
      </c>
      <c r="DO236">
        <v>-62.7481969981238</v>
      </c>
      <c r="DP236">
        <v>6.262167267487651</v>
      </c>
      <c r="DQ236">
        <v>0</v>
      </c>
      <c r="DR236">
        <v>2.29739025</v>
      </c>
      <c r="DS236">
        <v>0.07161129455909368</v>
      </c>
      <c r="DT236">
        <v>0.01297178697934483</v>
      </c>
      <c r="DU236">
        <v>1</v>
      </c>
      <c r="DV236">
        <v>1</v>
      </c>
      <c r="DW236">
        <v>2</v>
      </c>
      <c r="DX236" t="s">
        <v>357</v>
      </c>
      <c r="DY236">
        <v>2.97918</v>
      </c>
      <c r="DZ236">
        <v>2.71563</v>
      </c>
      <c r="EA236">
        <v>0.09966709999999999</v>
      </c>
      <c r="EB236">
        <v>0.103725</v>
      </c>
      <c r="EC236">
        <v>0.0959354</v>
      </c>
      <c r="ED236">
        <v>0.0863328</v>
      </c>
      <c r="EE236">
        <v>28395.5</v>
      </c>
      <c r="EF236">
        <v>28406</v>
      </c>
      <c r="EG236">
        <v>29332</v>
      </c>
      <c r="EH236">
        <v>29324.4</v>
      </c>
      <c r="EI236">
        <v>35159.7</v>
      </c>
      <c r="EJ236">
        <v>35605.6</v>
      </c>
      <c r="EK236">
        <v>41342.1</v>
      </c>
      <c r="EL236">
        <v>41770.5</v>
      </c>
      <c r="EM236">
        <v>1.93893</v>
      </c>
      <c r="EN236">
        <v>1.83412</v>
      </c>
      <c r="EO236">
        <v>0.054121</v>
      </c>
      <c r="EP236">
        <v>0</v>
      </c>
      <c r="EQ236">
        <v>26.7472</v>
      </c>
      <c r="ER236">
        <v>999.9</v>
      </c>
      <c r="ES236">
        <v>52.9</v>
      </c>
      <c r="ET236">
        <v>32.3</v>
      </c>
      <c r="EU236">
        <v>28.3139</v>
      </c>
      <c r="EV236">
        <v>63.6394</v>
      </c>
      <c r="EW236">
        <v>33.9744</v>
      </c>
      <c r="EX236">
        <v>1</v>
      </c>
      <c r="EY236">
        <v>0.175991</v>
      </c>
      <c r="EZ236">
        <v>1.5222</v>
      </c>
      <c r="FA236">
        <v>20.3822</v>
      </c>
      <c r="FB236">
        <v>5.21609</v>
      </c>
      <c r="FC236">
        <v>12.0099</v>
      </c>
      <c r="FD236">
        <v>4.9883</v>
      </c>
      <c r="FE236">
        <v>3.28775</v>
      </c>
      <c r="FF236">
        <v>9999</v>
      </c>
      <c r="FG236">
        <v>9999</v>
      </c>
      <c r="FH236">
        <v>9999</v>
      </c>
      <c r="FI236">
        <v>234.7</v>
      </c>
      <c r="FJ236">
        <v>1.86726</v>
      </c>
      <c r="FK236">
        <v>1.86634</v>
      </c>
      <c r="FL236">
        <v>1.8657</v>
      </c>
      <c r="FM236">
        <v>1.8657</v>
      </c>
      <c r="FN236">
        <v>1.86752</v>
      </c>
      <c r="FO236">
        <v>1.86998</v>
      </c>
      <c r="FP236">
        <v>1.86861</v>
      </c>
      <c r="FQ236">
        <v>1.87012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-3.874</v>
      </c>
      <c r="GF236">
        <v>-0.159</v>
      </c>
      <c r="GG236">
        <v>-2.195102806586654</v>
      </c>
      <c r="GH236">
        <v>-0.004122691595359968</v>
      </c>
      <c r="GI236">
        <v>1.072409145259099E-06</v>
      </c>
      <c r="GJ236">
        <v>-3.02996143763856E-10</v>
      </c>
      <c r="GK236">
        <v>-0.2199643628225807</v>
      </c>
      <c r="GL236">
        <v>-0.007501815610006822</v>
      </c>
      <c r="GM236">
        <v>0.0006897476983249637</v>
      </c>
      <c r="GN236">
        <v>-8.847485469147719E-06</v>
      </c>
      <c r="GO236">
        <v>3</v>
      </c>
      <c r="GP236">
        <v>2326</v>
      </c>
      <c r="GQ236">
        <v>1</v>
      </c>
      <c r="GR236">
        <v>31</v>
      </c>
      <c r="GS236">
        <v>19968.8</v>
      </c>
      <c r="GT236">
        <v>19968.8</v>
      </c>
      <c r="GU236">
        <v>1.19995</v>
      </c>
      <c r="GV236">
        <v>2.23389</v>
      </c>
      <c r="GW236">
        <v>1.39771</v>
      </c>
      <c r="GX236">
        <v>2.34985</v>
      </c>
      <c r="GY236">
        <v>1.49536</v>
      </c>
      <c r="GZ236">
        <v>2.39502</v>
      </c>
      <c r="HA236">
        <v>36.2694</v>
      </c>
      <c r="HB236">
        <v>15.4892</v>
      </c>
      <c r="HC236">
        <v>18</v>
      </c>
      <c r="HD236">
        <v>534.127</v>
      </c>
      <c r="HE236">
        <v>421.832</v>
      </c>
      <c r="HF236">
        <v>25.0018</v>
      </c>
      <c r="HG236">
        <v>29.6749</v>
      </c>
      <c r="HH236">
        <v>30.0005</v>
      </c>
      <c r="HI236">
        <v>29.6058</v>
      </c>
      <c r="HJ236">
        <v>29.5469</v>
      </c>
      <c r="HK236">
        <v>24.0349</v>
      </c>
      <c r="HL236">
        <v>36.3697</v>
      </c>
      <c r="HM236">
        <v>0</v>
      </c>
      <c r="HN236">
        <v>25</v>
      </c>
      <c r="HO236">
        <v>506.883</v>
      </c>
      <c r="HP236">
        <v>18.0845</v>
      </c>
      <c r="HQ236">
        <v>100.342</v>
      </c>
      <c r="HR236">
        <v>100.336</v>
      </c>
    </row>
    <row r="237" spans="1:226">
      <c r="A237">
        <v>221</v>
      </c>
      <c r="B237">
        <v>1663341070.5</v>
      </c>
      <c r="C237">
        <v>3329</v>
      </c>
      <c r="D237" t="s">
        <v>802</v>
      </c>
      <c r="E237" t="s">
        <v>803</v>
      </c>
      <c r="F237">
        <v>5</v>
      </c>
      <c r="G237" t="s">
        <v>743</v>
      </c>
      <c r="H237" t="s">
        <v>354</v>
      </c>
      <c r="I237">
        <v>1663341062.714286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502.0984683918671</v>
      </c>
      <c r="AK237">
        <v>473.9433090909088</v>
      </c>
      <c r="AL237">
        <v>3.20974712474447</v>
      </c>
      <c r="AM237">
        <v>64.88330750555201</v>
      </c>
      <c r="AN237">
        <f>(AP237 - AO237 + BO237*1E3/(8.314*(BQ237+273.15)) * AR237/BN237 * AQ237) * BN237/(100*BB237) * 1000/(1000 - AP237)</f>
        <v>0</v>
      </c>
      <c r="AO237">
        <v>18.15107773648634</v>
      </c>
      <c r="AP237">
        <v>20.44911454545455</v>
      </c>
      <c r="AQ237">
        <v>-1.376534406618833E-05</v>
      </c>
      <c r="AR237">
        <v>86.11561715635831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1663341062.714286</v>
      </c>
      <c r="BH237">
        <v>442.1652142857143</v>
      </c>
      <c r="BI237">
        <v>476.1883571428572</v>
      </c>
      <c r="BJ237">
        <v>20.45343928571429</v>
      </c>
      <c r="BK237">
        <v>18.15294285714286</v>
      </c>
      <c r="BL237">
        <v>446.0124642857143</v>
      </c>
      <c r="BM237">
        <v>20.61246785714286</v>
      </c>
      <c r="BN237">
        <v>500.0634999999999</v>
      </c>
      <c r="BO237">
        <v>90.74055357142858</v>
      </c>
      <c r="BP237">
        <v>0.09997953928571428</v>
      </c>
      <c r="BQ237">
        <v>27.645175</v>
      </c>
      <c r="BR237">
        <v>27.62135714285714</v>
      </c>
      <c r="BS237">
        <v>999.9000000000002</v>
      </c>
      <c r="BT237">
        <v>0</v>
      </c>
      <c r="BU237">
        <v>0</v>
      </c>
      <c r="BV237">
        <v>9996.74392857143</v>
      </c>
      <c r="BW237">
        <v>0</v>
      </c>
      <c r="BX237">
        <v>446.7985</v>
      </c>
      <c r="BY237">
        <v>-34.02317499999999</v>
      </c>
      <c r="BZ237">
        <v>451.3977857142857</v>
      </c>
      <c r="CA237">
        <v>484.9923928571429</v>
      </c>
      <c r="CB237">
        <v>2.300489642857143</v>
      </c>
      <c r="CC237">
        <v>476.1883571428572</v>
      </c>
      <c r="CD237">
        <v>18.15294285714286</v>
      </c>
      <c r="CE237">
        <v>1.855956428571428</v>
      </c>
      <c r="CF237">
        <v>1.647209642857143</v>
      </c>
      <c r="CG237">
        <v>16.26620357142857</v>
      </c>
      <c r="CH237">
        <v>14.40767142857143</v>
      </c>
      <c r="CI237">
        <v>1499.991071428572</v>
      </c>
      <c r="CJ237">
        <v>0.9730012857142857</v>
      </c>
      <c r="CK237">
        <v>0.02699844285714286</v>
      </c>
      <c r="CL237">
        <v>0</v>
      </c>
      <c r="CM237">
        <v>2.338089285714286</v>
      </c>
      <c r="CN237">
        <v>0</v>
      </c>
      <c r="CO237">
        <v>11714.81071428571</v>
      </c>
      <c r="CP237">
        <v>12533.30357142857</v>
      </c>
      <c r="CQ237">
        <v>37.41264285714285</v>
      </c>
      <c r="CR237">
        <v>39.187</v>
      </c>
      <c r="CS237">
        <v>37.89935714285714</v>
      </c>
      <c r="CT237">
        <v>38.437</v>
      </c>
      <c r="CU237">
        <v>36.937</v>
      </c>
      <c r="CV237">
        <v>1459.490714285715</v>
      </c>
      <c r="CW237">
        <v>40.50035714285714</v>
      </c>
      <c r="CX237">
        <v>0</v>
      </c>
      <c r="CY237">
        <v>1663341071</v>
      </c>
      <c r="CZ237">
        <v>0</v>
      </c>
      <c r="DA237">
        <v>0</v>
      </c>
      <c r="DB237" t="s">
        <v>356</v>
      </c>
      <c r="DC237">
        <v>1662142938.1</v>
      </c>
      <c r="DD237">
        <v>1662142938.1</v>
      </c>
      <c r="DE237">
        <v>0</v>
      </c>
      <c r="DF237">
        <v>0.077</v>
      </c>
      <c r="DG237">
        <v>-0.133</v>
      </c>
      <c r="DH237">
        <v>-3.393</v>
      </c>
      <c r="DI237">
        <v>-0.24</v>
      </c>
      <c r="DJ237">
        <v>419</v>
      </c>
      <c r="DK237">
        <v>24</v>
      </c>
      <c r="DL237">
        <v>0.26</v>
      </c>
      <c r="DM237">
        <v>0.23</v>
      </c>
      <c r="DN237">
        <v>-31.69329756097561</v>
      </c>
      <c r="DO237">
        <v>-39.47308013937281</v>
      </c>
      <c r="DP237">
        <v>4.077572051163912</v>
      </c>
      <c r="DQ237">
        <v>0</v>
      </c>
      <c r="DR237">
        <v>2.302256097560976</v>
      </c>
      <c r="DS237">
        <v>-0.02675017421602845</v>
      </c>
      <c r="DT237">
        <v>0.003269690727560722</v>
      </c>
      <c r="DU237">
        <v>1</v>
      </c>
      <c r="DV237">
        <v>1</v>
      </c>
      <c r="DW237">
        <v>2</v>
      </c>
      <c r="DX237" t="s">
        <v>357</v>
      </c>
      <c r="DY237">
        <v>2.97928</v>
      </c>
      <c r="DZ237">
        <v>2.7157</v>
      </c>
      <c r="EA237">
        <v>0.10223</v>
      </c>
      <c r="EB237">
        <v>0.106372</v>
      </c>
      <c r="EC237">
        <v>0.0959241</v>
      </c>
      <c r="ED237">
        <v>0.0863222</v>
      </c>
      <c r="EE237">
        <v>28314</v>
      </c>
      <c r="EF237">
        <v>28321.9</v>
      </c>
      <c r="EG237">
        <v>29331.5</v>
      </c>
      <c r="EH237">
        <v>29324.3</v>
      </c>
      <c r="EI237">
        <v>35159.4</v>
      </c>
      <c r="EJ237">
        <v>35606</v>
      </c>
      <c r="EK237">
        <v>41341.2</v>
      </c>
      <c r="EL237">
        <v>41770.5</v>
      </c>
      <c r="EM237">
        <v>1.93852</v>
      </c>
      <c r="EN237">
        <v>1.8341</v>
      </c>
      <c r="EO237">
        <v>0.0533126</v>
      </c>
      <c r="EP237">
        <v>0</v>
      </c>
      <c r="EQ237">
        <v>26.7605</v>
      </c>
      <c r="ER237">
        <v>999.9</v>
      </c>
      <c r="ES237">
        <v>52.8</v>
      </c>
      <c r="ET237">
        <v>32.3</v>
      </c>
      <c r="EU237">
        <v>28.2595</v>
      </c>
      <c r="EV237">
        <v>63.5294</v>
      </c>
      <c r="EW237">
        <v>33.9944</v>
      </c>
      <c r="EX237">
        <v>1</v>
      </c>
      <c r="EY237">
        <v>0.176479</v>
      </c>
      <c r="EZ237">
        <v>1.52861</v>
      </c>
      <c r="FA237">
        <v>20.3822</v>
      </c>
      <c r="FB237">
        <v>5.21594</v>
      </c>
      <c r="FC237">
        <v>12.0099</v>
      </c>
      <c r="FD237">
        <v>4.9882</v>
      </c>
      <c r="FE237">
        <v>3.2879</v>
      </c>
      <c r="FF237">
        <v>9999</v>
      </c>
      <c r="FG237">
        <v>9999</v>
      </c>
      <c r="FH237">
        <v>9999</v>
      </c>
      <c r="FI237">
        <v>234.7</v>
      </c>
      <c r="FJ237">
        <v>1.86726</v>
      </c>
      <c r="FK237">
        <v>1.86634</v>
      </c>
      <c r="FL237">
        <v>1.86571</v>
      </c>
      <c r="FM237">
        <v>1.86569</v>
      </c>
      <c r="FN237">
        <v>1.86752</v>
      </c>
      <c r="FO237">
        <v>1.87</v>
      </c>
      <c r="FP237">
        <v>1.86863</v>
      </c>
      <c r="FQ237">
        <v>1.87012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-3.927</v>
      </c>
      <c r="GF237">
        <v>-0.1591</v>
      </c>
      <c r="GG237">
        <v>-2.195102806586654</v>
      </c>
      <c r="GH237">
        <v>-0.004122691595359968</v>
      </c>
      <c r="GI237">
        <v>1.072409145259099E-06</v>
      </c>
      <c r="GJ237">
        <v>-3.02996143763856E-10</v>
      </c>
      <c r="GK237">
        <v>-0.2199643628225807</v>
      </c>
      <c r="GL237">
        <v>-0.007501815610006822</v>
      </c>
      <c r="GM237">
        <v>0.0006897476983249637</v>
      </c>
      <c r="GN237">
        <v>-8.847485469147719E-06</v>
      </c>
      <c r="GO237">
        <v>3</v>
      </c>
      <c r="GP237">
        <v>2326</v>
      </c>
      <c r="GQ237">
        <v>1</v>
      </c>
      <c r="GR237">
        <v>31</v>
      </c>
      <c r="GS237">
        <v>19968.9</v>
      </c>
      <c r="GT237">
        <v>19968.9</v>
      </c>
      <c r="GU237">
        <v>1.23047</v>
      </c>
      <c r="GV237">
        <v>2.23267</v>
      </c>
      <c r="GW237">
        <v>1.39648</v>
      </c>
      <c r="GX237">
        <v>2.35107</v>
      </c>
      <c r="GY237">
        <v>1.49536</v>
      </c>
      <c r="GZ237">
        <v>2.4707</v>
      </c>
      <c r="HA237">
        <v>36.2929</v>
      </c>
      <c r="HB237">
        <v>15.498</v>
      </c>
      <c r="HC237">
        <v>18</v>
      </c>
      <c r="HD237">
        <v>533.898</v>
      </c>
      <c r="HE237">
        <v>421.851</v>
      </c>
      <c r="HF237">
        <v>25.0015</v>
      </c>
      <c r="HG237">
        <v>29.6799</v>
      </c>
      <c r="HH237">
        <v>30.0006</v>
      </c>
      <c r="HI237">
        <v>29.6108</v>
      </c>
      <c r="HJ237">
        <v>29.5519</v>
      </c>
      <c r="HK237">
        <v>24.6262</v>
      </c>
      <c r="HL237">
        <v>36.3697</v>
      </c>
      <c r="HM237">
        <v>0</v>
      </c>
      <c r="HN237">
        <v>25</v>
      </c>
      <c r="HO237">
        <v>526.918</v>
      </c>
      <c r="HP237">
        <v>18.0836</v>
      </c>
      <c r="HQ237">
        <v>100.34</v>
      </c>
      <c r="HR237">
        <v>100.336</v>
      </c>
    </row>
    <row r="238" spans="1:226">
      <c r="A238">
        <v>222</v>
      </c>
      <c r="B238">
        <v>1663341075.5</v>
      </c>
      <c r="C238">
        <v>3334</v>
      </c>
      <c r="D238" t="s">
        <v>804</v>
      </c>
      <c r="E238" t="s">
        <v>805</v>
      </c>
      <c r="F238">
        <v>5</v>
      </c>
      <c r="G238" t="s">
        <v>743</v>
      </c>
      <c r="H238" t="s">
        <v>354</v>
      </c>
      <c r="I238">
        <v>1663341068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519.157670490684</v>
      </c>
      <c r="AK238">
        <v>490.3406303030304</v>
      </c>
      <c r="AL238">
        <v>3.296396110168543</v>
      </c>
      <c r="AM238">
        <v>64.88330750555201</v>
      </c>
      <c r="AN238">
        <f>(AP238 - AO238 + BO238*1E3/(8.314*(BQ238+273.15)) * AR238/BN238 * AQ238) * BN238/(100*BB238) * 1000/(1000 - AP238)</f>
        <v>0</v>
      </c>
      <c r="AO238">
        <v>18.14916664730192</v>
      </c>
      <c r="AP238">
        <v>20.44854303030302</v>
      </c>
      <c r="AQ238">
        <v>7.177608532120109E-07</v>
      </c>
      <c r="AR238">
        <v>86.11561715635831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1663341068</v>
      </c>
      <c r="BH238">
        <v>458.1161111111111</v>
      </c>
      <c r="BI238">
        <v>493.9224814814815</v>
      </c>
      <c r="BJ238">
        <v>20.45064074074074</v>
      </c>
      <c r="BK238">
        <v>18.15062222222222</v>
      </c>
      <c r="BL238">
        <v>462.0167777777777</v>
      </c>
      <c r="BM238">
        <v>20.60969259259259</v>
      </c>
      <c r="BN238">
        <v>500.0563333333333</v>
      </c>
      <c r="BO238">
        <v>90.7409111111111</v>
      </c>
      <c r="BP238">
        <v>0.09995241851851852</v>
      </c>
      <c r="BQ238">
        <v>27.65137777777777</v>
      </c>
      <c r="BR238">
        <v>27.63013333333333</v>
      </c>
      <c r="BS238">
        <v>999.9000000000001</v>
      </c>
      <c r="BT238">
        <v>0</v>
      </c>
      <c r="BU238">
        <v>0</v>
      </c>
      <c r="BV238">
        <v>10000.65074074074</v>
      </c>
      <c r="BW238">
        <v>0</v>
      </c>
      <c r="BX238">
        <v>431.5307777777779</v>
      </c>
      <c r="BY238">
        <v>-35.80638148148148</v>
      </c>
      <c r="BZ238">
        <v>467.6803333333334</v>
      </c>
      <c r="CA238">
        <v>503.0531481481481</v>
      </c>
      <c r="CB238">
        <v>2.300015925925926</v>
      </c>
      <c r="CC238">
        <v>493.9224814814815</v>
      </c>
      <c r="CD238">
        <v>18.15062222222222</v>
      </c>
      <c r="CE238">
        <v>1.85570962962963</v>
      </c>
      <c r="CF238">
        <v>1.647004444444444</v>
      </c>
      <c r="CG238">
        <v>16.26411481481481</v>
      </c>
      <c r="CH238">
        <v>14.40575555555556</v>
      </c>
      <c r="CI238">
        <v>1500.014074074074</v>
      </c>
      <c r="CJ238">
        <v>0.9730015555555555</v>
      </c>
      <c r="CK238">
        <v>0.0269982</v>
      </c>
      <c r="CL238">
        <v>0</v>
      </c>
      <c r="CM238">
        <v>2.325118518518519</v>
      </c>
      <c r="CN238">
        <v>0</v>
      </c>
      <c r="CO238">
        <v>11754.03703703704</v>
      </c>
      <c r="CP238">
        <v>12533.49629629629</v>
      </c>
      <c r="CQ238">
        <v>37.43011111111111</v>
      </c>
      <c r="CR238">
        <v>39.187</v>
      </c>
      <c r="CS238">
        <v>37.92092592592593</v>
      </c>
      <c r="CT238">
        <v>38.44166666666666</v>
      </c>
      <c r="CU238">
        <v>36.94166666666666</v>
      </c>
      <c r="CV238">
        <v>1459.513333333333</v>
      </c>
      <c r="CW238">
        <v>40.50074074074074</v>
      </c>
      <c r="CX238">
        <v>0</v>
      </c>
      <c r="CY238">
        <v>1663341075.8</v>
      </c>
      <c r="CZ238">
        <v>0</v>
      </c>
      <c r="DA238">
        <v>0</v>
      </c>
      <c r="DB238" t="s">
        <v>356</v>
      </c>
      <c r="DC238">
        <v>1662142938.1</v>
      </c>
      <c r="DD238">
        <v>1662142938.1</v>
      </c>
      <c r="DE238">
        <v>0</v>
      </c>
      <c r="DF238">
        <v>0.077</v>
      </c>
      <c r="DG238">
        <v>-0.133</v>
      </c>
      <c r="DH238">
        <v>-3.393</v>
      </c>
      <c r="DI238">
        <v>-0.24</v>
      </c>
      <c r="DJ238">
        <v>419</v>
      </c>
      <c r="DK238">
        <v>24</v>
      </c>
      <c r="DL238">
        <v>0.26</v>
      </c>
      <c r="DM238">
        <v>0.23</v>
      </c>
      <c r="DN238">
        <v>-34.44479024390244</v>
      </c>
      <c r="DO238">
        <v>-21.94709686411159</v>
      </c>
      <c r="DP238">
        <v>2.24864066003299</v>
      </c>
      <c r="DQ238">
        <v>0</v>
      </c>
      <c r="DR238">
        <v>2.300564146341463</v>
      </c>
      <c r="DS238">
        <v>-0.009219721254354413</v>
      </c>
      <c r="DT238">
        <v>0.001387461228831635</v>
      </c>
      <c r="DU238">
        <v>1</v>
      </c>
      <c r="DV238">
        <v>1</v>
      </c>
      <c r="DW238">
        <v>2</v>
      </c>
      <c r="DX238" t="s">
        <v>357</v>
      </c>
      <c r="DY238">
        <v>2.97924</v>
      </c>
      <c r="DZ238">
        <v>2.71554</v>
      </c>
      <c r="EA238">
        <v>0.104819</v>
      </c>
      <c r="EB238">
        <v>0.108937</v>
      </c>
      <c r="EC238">
        <v>0.0959252</v>
      </c>
      <c r="ED238">
        <v>0.086324</v>
      </c>
      <c r="EE238">
        <v>28232.2</v>
      </c>
      <c r="EF238">
        <v>28240</v>
      </c>
      <c r="EG238">
        <v>29331.3</v>
      </c>
      <c r="EH238">
        <v>29323.7</v>
      </c>
      <c r="EI238">
        <v>35159</v>
      </c>
      <c r="EJ238">
        <v>35605.7</v>
      </c>
      <c r="EK238">
        <v>41340.7</v>
      </c>
      <c r="EL238">
        <v>41770.1</v>
      </c>
      <c r="EM238">
        <v>1.9387</v>
      </c>
      <c r="EN238">
        <v>1.834</v>
      </c>
      <c r="EO238">
        <v>0.0530332</v>
      </c>
      <c r="EP238">
        <v>0</v>
      </c>
      <c r="EQ238">
        <v>26.77</v>
      </c>
      <c r="ER238">
        <v>999.9</v>
      </c>
      <c r="ES238">
        <v>52.8</v>
      </c>
      <c r="ET238">
        <v>32.4</v>
      </c>
      <c r="EU238">
        <v>28.4213</v>
      </c>
      <c r="EV238">
        <v>63.3294</v>
      </c>
      <c r="EW238">
        <v>33.7019</v>
      </c>
      <c r="EX238">
        <v>1</v>
      </c>
      <c r="EY238">
        <v>0.176857</v>
      </c>
      <c r="EZ238">
        <v>1.53325</v>
      </c>
      <c r="FA238">
        <v>20.3822</v>
      </c>
      <c r="FB238">
        <v>5.21594</v>
      </c>
      <c r="FC238">
        <v>12.0099</v>
      </c>
      <c r="FD238">
        <v>4.98785</v>
      </c>
      <c r="FE238">
        <v>3.28778</v>
      </c>
      <c r="FF238">
        <v>9999</v>
      </c>
      <c r="FG238">
        <v>9999</v>
      </c>
      <c r="FH238">
        <v>9999</v>
      </c>
      <c r="FI238">
        <v>234.7</v>
      </c>
      <c r="FJ238">
        <v>1.86728</v>
      </c>
      <c r="FK238">
        <v>1.86634</v>
      </c>
      <c r="FL238">
        <v>1.86572</v>
      </c>
      <c r="FM238">
        <v>1.86569</v>
      </c>
      <c r="FN238">
        <v>1.86752</v>
      </c>
      <c r="FO238">
        <v>1.87</v>
      </c>
      <c r="FP238">
        <v>1.86862</v>
      </c>
      <c r="FQ238">
        <v>1.87012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-3.98</v>
      </c>
      <c r="GF238">
        <v>-0.159</v>
      </c>
      <c r="GG238">
        <v>-2.195102806586654</v>
      </c>
      <c r="GH238">
        <v>-0.004122691595359968</v>
      </c>
      <c r="GI238">
        <v>1.072409145259099E-06</v>
      </c>
      <c r="GJ238">
        <v>-3.02996143763856E-10</v>
      </c>
      <c r="GK238">
        <v>-0.2199643628225807</v>
      </c>
      <c r="GL238">
        <v>-0.007501815610006822</v>
      </c>
      <c r="GM238">
        <v>0.0006897476983249637</v>
      </c>
      <c r="GN238">
        <v>-8.847485469147719E-06</v>
      </c>
      <c r="GO238">
        <v>3</v>
      </c>
      <c r="GP238">
        <v>2326</v>
      </c>
      <c r="GQ238">
        <v>1</v>
      </c>
      <c r="GR238">
        <v>31</v>
      </c>
      <c r="GS238">
        <v>19969</v>
      </c>
      <c r="GT238">
        <v>19969</v>
      </c>
      <c r="GU238">
        <v>1.26343</v>
      </c>
      <c r="GV238">
        <v>2.23145</v>
      </c>
      <c r="GW238">
        <v>1.39648</v>
      </c>
      <c r="GX238">
        <v>2.35107</v>
      </c>
      <c r="GY238">
        <v>1.49536</v>
      </c>
      <c r="GZ238">
        <v>2.36816</v>
      </c>
      <c r="HA238">
        <v>36.2929</v>
      </c>
      <c r="HB238">
        <v>15.4892</v>
      </c>
      <c r="HC238">
        <v>18</v>
      </c>
      <c r="HD238">
        <v>534.0599999999999</v>
      </c>
      <c r="HE238">
        <v>421.828</v>
      </c>
      <c r="HF238">
        <v>25.0011</v>
      </c>
      <c r="HG238">
        <v>29.6851</v>
      </c>
      <c r="HH238">
        <v>30.0005</v>
      </c>
      <c r="HI238">
        <v>29.6158</v>
      </c>
      <c r="HJ238">
        <v>29.557</v>
      </c>
      <c r="HK238">
        <v>25.2983</v>
      </c>
      <c r="HL238">
        <v>36.648</v>
      </c>
      <c r="HM238">
        <v>0</v>
      </c>
      <c r="HN238">
        <v>25</v>
      </c>
      <c r="HO238">
        <v>540.278</v>
      </c>
      <c r="HP238">
        <v>18.0767</v>
      </c>
      <c r="HQ238">
        <v>100.339</v>
      </c>
      <c r="HR238">
        <v>100.334</v>
      </c>
    </row>
    <row r="239" spans="1:226">
      <c r="A239">
        <v>223</v>
      </c>
      <c r="B239">
        <v>1663341080.5</v>
      </c>
      <c r="C239">
        <v>3339</v>
      </c>
      <c r="D239" t="s">
        <v>806</v>
      </c>
      <c r="E239" t="s">
        <v>807</v>
      </c>
      <c r="F239">
        <v>5</v>
      </c>
      <c r="G239" t="s">
        <v>743</v>
      </c>
      <c r="H239" t="s">
        <v>354</v>
      </c>
      <c r="I239">
        <v>1663341072.714286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536.3232442370784</v>
      </c>
      <c r="AK239">
        <v>506.8948969696971</v>
      </c>
      <c r="AL239">
        <v>3.313468897347528</v>
      </c>
      <c r="AM239">
        <v>64.88330750555201</v>
      </c>
      <c r="AN239">
        <f>(AP239 - AO239 + BO239*1E3/(8.314*(BQ239+273.15)) * AR239/BN239 * AQ239) * BN239/(100*BB239) * 1000/(1000 - AP239)</f>
        <v>0</v>
      </c>
      <c r="AO239">
        <v>18.14254841069161</v>
      </c>
      <c r="AP239">
        <v>20.44856606060607</v>
      </c>
      <c r="AQ239">
        <v>4.66052805862669E-06</v>
      </c>
      <c r="AR239">
        <v>86.11561715635831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1663341072.714286</v>
      </c>
      <c r="BH239">
        <v>473.0407142857144</v>
      </c>
      <c r="BI239">
        <v>509.8081428571429</v>
      </c>
      <c r="BJ239">
        <v>20.44942857142857</v>
      </c>
      <c r="BK239">
        <v>18.14460357142857</v>
      </c>
      <c r="BL239">
        <v>476.9911428571428</v>
      </c>
      <c r="BM239">
        <v>20.60850357142857</v>
      </c>
      <c r="BN239">
        <v>500.0534642857143</v>
      </c>
      <c r="BO239">
        <v>90.74122857142858</v>
      </c>
      <c r="BP239">
        <v>0.09993968214285713</v>
      </c>
      <c r="BQ239">
        <v>27.6562</v>
      </c>
      <c r="BR239">
        <v>27.63607857142857</v>
      </c>
      <c r="BS239">
        <v>999.9000000000002</v>
      </c>
      <c r="BT239">
        <v>0</v>
      </c>
      <c r="BU239">
        <v>0</v>
      </c>
      <c r="BV239">
        <v>9994.511428571428</v>
      </c>
      <c r="BW239">
        <v>0</v>
      </c>
      <c r="BX239">
        <v>430.3597142857142</v>
      </c>
      <c r="BY239">
        <v>-36.76734642857143</v>
      </c>
      <c r="BZ239">
        <v>482.9160357142857</v>
      </c>
      <c r="CA239">
        <v>519.2291071428571</v>
      </c>
      <c r="CB239">
        <v>2.304834642857143</v>
      </c>
      <c r="CC239">
        <v>509.8081428571429</v>
      </c>
      <c r="CD239">
        <v>18.14460357142857</v>
      </c>
      <c r="CE239">
        <v>1.855606428571428</v>
      </c>
      <c r="CF239">
        <v>1.646462857142857</v>
      </c>
      <c r="CG239">
        <v>16.26325</v>
      </c>
      <c r="CH239">
        <v>14.400675</v>
      </c>
      <c r="CI239">
        <v>1500.0025</v>
      </c>
      <c r="CJ239">
        <v>0.9730012857142857</v>
      </c>
      <c r="CK239">
        <v>0.02699844285714285</v>
      </c>
      <c r="CL239">
        <v>0</v>
      </c>
      <c r="CM239">
        <v>2.308067857142857</v>
      </c>
      <c r="CN239">
        <v>0</v>
      </c>
      <c r="CO239">
        <v>11791.14642857143</v>
      </c>
      <c r="CP239">
        <v>12533.40357142857</v>
      </c>
      <c r="CQ239">
        <v>37.437</v>
      </c>
      <c r="CR239">
        <v>39.187</v>
      </c>
      <c r="CS239">
        <v>37.93257142857142</v>
      </c>
      <c r="CT239">
        <v>38.4505</v>
      </c>
      <c r="CU239">
        <v>36.96175</v>
      </c>
      <c r="CV239">
        <v>1459.501785714285</v>
      </c>
      <c r="CW239">
        <v>40.50071428571429</v>
      </c>
      <c r="CX239">
        <v>0</v>
      </c>
      <c r="CY239">
        <v>1663341080.6</v>
      </c>
      <c r="CZ239">
        <v>0</v>
      </c>
      <c r="DA239">
        <v>0</v>
      </c>
      <c r="DB239" t="s">
        <v>356</v>
      </c>
      <c r="DC239">
        <v>1662142938.1</v>
      </c>
      <c r="DD239">
        <v>1662142938.1</v>
      </c>
      <c r="DE239">
        <v>0</v>
      </c>
      <c r="DF239">
        <v>0.077</v>
      </c>
      <c r="DG239">
        <v>-0.133</v>
      </c>
      <c r="DH239">
        <v>-3.393</v>
      </c>
      <c r="DI239">
        <v>-0.24</v>
      </c>
      <c r="DJ239">
        <v>419</v>
      </c>
      <c r="DK239">
        <v>24</v>
      </c>
      <c r="DL239">
        <v>0.26</v>
      </c>
      <c r="DM239">
        <v>0.23</v>
      </c>
      <c r="DN239">
        <v>-36.186555</v>
      </c>
      <c r="DO239">
        <v>-12.4017163227017</v>
      </c>
      <c r="DP239">
        <v>1.223225654560515</v>
      </c>
      <c r="DQ239">
        <v>0</v>
      </c>
      <c r="DR239">
        <v>2.30356425</v>
      </c>
      <c r="DS239">
        <v>0.05437992495309001</v>
      </c>
      <c r="DT239">
        <v>0.009071281576354017</v>
      </c>
      <c r="DU239">
        <v>1</v>
      </c>
      <c r="DV239">
        <v>1</v>
      </c>
      <c r="DW239">
        <v>2</v>
      </c>
      <c r="DX239" t="s">
        <v>357</v>
      </c>
      <c r="DY239">
        <v>2.97918</v>
      </c>
      <c r="DZ239">
        <v>2.71549</v>
      </c>
      <c r="EA239">
        <v>0.10738</v>
      </c>
      <c r="EB239">
        <v>0.111489</v>
      </c>
      <c r="EC239">
        <v>0.0959155</v>
      </c>
      <c r="ED239">
        <v>0.08617089999999999</v>
      </c>
      <c r="EE239">
        <v>28151</v>
      </c>
      <c r="EF239">
        <v>28158.5</v>
      </c>
      <c r="EG239">
        <v>29330.9</v>
      </c>
      <c r="EH239">
        <v>29323.1</v>
      </c>
      <c r="EI239">
        <v>35159</v>
      </c>
      <c r="EJ239">
        <v>35610.9</v>
      </c>
      <c r="EK239">
        <v>41340.2</v>
      </c>
      <c r="EL239">
        <v>41769.1</v>
      </c>
      <c r="EM239">
        <v>1.9384</v>
      </c>
      <c r="EN239">
        <v>1.83398</v>
      </c>
      <c r="EO239">
        <v>0.0531487</v>
      </c>
      <c r="EP239">
        <v>0</v>
      </c>
      <c r="EQ239">
        <v>26.7786</v>
      </c>
      <c r="ER239">
        <v>999.9</v>
      </c>
      <c r="ES239">
        <v>52.8</v>
      </c>
      <c r="ET239">
        <v>32.3</v>
      </c>
      <c r="EU239">
        <v>28.2611</v>
      </c>
      <c r="EV239">
        <v>63.2194</v>
      </c>
      <c r="EW239">
        <v>33.6699</v>
      </c>
      <c r="EX239">
        <v>1</v>
      </c>
      <c r="EY239">
        <v>0.177411</v>
      </c>
      <c r="EZ239">
        <v>1.53737</v>
      </c>
      <c r="FA239">
        <v>20.3821</v>
      </c>
      <c r="FB239">
        <v>5.21489</v>
      </c>
      <c r="FC239">
        <v>12.0099</v>
      </c>
      <c r="FD239">
        <v>4.9886</v>
      </c>
      <c r="FE239">
        <v>3.28803</v>
      </c>
      <c r="FF239">
        <v>9999</v>
      </c>
      <c r="FG239">
        <v>9999</v>
      </c>
      <c r="FH239">
        <v>9999</v>
      </c>
      <c r="FI239">
        <v>234.7</v>
      </c>
      <c r="FJ239">
        <v>1.86728</v>
      </c>
      <c r="FK239">
        <v>1.86634</v>
      </c>
      <c r="FL239">
        <v>1.86574</v>
      </c>
      <c r="FM239">
        <v>1.86569</v>
      </c>
      <c r="FN239">
        <v>1.86753</v>
      </c>
      <c r="FO239">
        <v>1.87</v>
      </c>
      <c r="FP239">
        <v>1.86862</v>
      </c>
      <c r="FQ239">
        <v>1.87012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-4.034</v>
      </c>
      <c r="GF239">
        <v>-0.159</v>
      </c>
      <c r="GG239">
        <v>-2.195102806586654</v>
      </c>
      <c r="GH239">
        <v>-0.004122691595359968</v>
      </c>
      <c r="GI239">
        <v>1.072409145259099E-06</v>
      </c>
      <c r="GJ239">
        <v>-3.02996143763856E-10</v>
      </c>
      <c r="GK239">
        <v>-0.2199643628225807</v>
      </c>
      <c r="GL239">
        <v>-0.007501815610006822</v>
      </c>
      <c r="GM239">
        <v>0.0006897476983249637</v>
      </c>
      <c r="GN239">
        <v>-8.847485469147719E-06</v>
      </c>
      <c r="GO239">
        <v>3</v>
      </c>
      <c r="GP239">
        <v>2326</v>
      </c>
      <c r="GQ239">
        <v>1</v>
      </c>
      <c r="GR239">
        <v>31</v>
      </c>
      <c r="GS239">
        <v>19969</v>
      </c>
      <c r="GT239">
        <v>19969</v>
      </c>
      <c r="GU239">
        <v>1.29272</v>
      </c>
      <c r="GV239">
        <v>2.23267</v>
      </c>
      <c r="GW239">
        <v>1.39648</v>
      </c>
      <c r="GX239">
        <v>2.35107</v>
      </c>
      <c r="GY239">
        <v>1.49536</v>
      </c>
      <c r="GZ239">
        <v>2.41455</v>
      </c>
      <c r="HA239">
        <v>36.2929</v>
      </c>
      <c r="HB239">
        <v>15.4892</v>
      </c>
      <c r="HC239">
        <v>18</v>
      </c>
      <c r="HD239">
        <v>533.894</v>
      </c>
      <c r="HE239">
        <v>421.848</v>
      </c>
      <c r="HF239">
        <v>25.0009</v>
      </c>
      <c r="HG239">
        <v>29.6901</v>
      </c>
      <c r="HH239">
        <v>30.0005</v>
      </c>
      <c r="HI239">
        <v>29.6201</v>
      </c>
      <c r="HJ239">
        <v>29.562</v>
      </c>
      <c r="HK239">
        <v>25.8815</v>
      </c>
      <c r="HL239">
        <v>36.648</v>
      </c>
      <c r="HM239">
        <v>0</v>
      </c>
      <c r="HN239">
        <v>25</v>
      </c>
      <c r="HO239">
        <v>560.319</v>
      </c>
      <c r="HP239">
        <v>18.0722</v>
      </c>
      <c r="HQ239">
        <v>100.338</v>
      </c>
      <c r="HR239">
        <v>100.332</v>
      </c>
    </row>
    <row r="240" spans="1:226">
      <c r="A240">
        <v>224</v>
      </c>
      <c r="B240">
        <v>1663341085.5</v>
      </c>
      <c r="C240">
        <v>3344</v>
      </c>
      <c r="D240" t="s">
        <v>808</v>
      </c>
      <c r="E240" t="s">
        <v>809</v>
      </c>
      <c r="F240">
        <v>5</v>
      </c>
      <c r="G240" t="s">
        <v>743</v>
      </c>
      <c r="H240" t="s">
        <v>354</v>
      </c>
      <c r="I240">
        <v>1663341078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553.3943614367082</v>
      </c>
      <c r="AK240">
        <v>523.4828666666666</v>
      </c>
      <c r="AL240">
        <v>3.3082992461324</v>
      </c>
      <c r="AM240">
        <v>64.88330750555201</v>
      </c>
      <c r="AN240">
        <f>(AP240 - AO240 + BO240*1E3/(8.314*(BQ240+273.15)) * AR240/BN240 * AQ240) * BN240/(100*BB240) * 1000/(1000 - AP240)</f>
        <v>0</v>
      </c>
      <c r="AO240">
        <v>18.09525588715994</v>
      </c>
      <c r="AP240">
        <v>20.43137696969696</v>
      </c>
      <c r="AQ240">
        <v>-3.388818129725287E-05</v>
      </c>
      <c r="AR240">
        <v>86.11561715635831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1663341078</v>
      </c>
      <c r="BH240">
        <v>490.0632222222222</v>
      </c>
      <c r="BI240">
        <v>527.5795555555555</v>
      </c>
      <c r="BJ240">
        <v>20.44561481481482</v>
      </c>
      <c r="BK240">
        <v>18.12554814814814</v>
      </c>
      <c r="BL240">
        <v>494.0698888888889</v>
      </c>
      <c r="BM240">
        <v>20.60471851851852</v>
      </c>
      <c r="BN240">
        <v>500.0553333333334</v>
      </c>
      <c r="BO240">
        <v>90.74135925925927</v>
      </c>
      <c r="BP240">
        <v>0.100017262962963</v>
      </c>
      <c r="BQ240">
        <v>27.66161481481482</v>
      </c>
      <c r="BR240">
        <v>27.64195925925926</v>
      </c>
      <c r="BS240">
        <v>999.9000000000001</v>
      </c>
      <c r="BT240">
        <v>0</v>
      </c>
      <c r="BU240">
        <v>0</v>
      </c>
      <c r="BV240">
        <v>9987.894074074075</v>
      </c>
      <c r="BW240">
        <v>0</v>
      </c>
      <c r="BX240">
        <v>421.793037037037</v>
      </c>
      <c r="BY240">
        <v>-37.51624074074074</v>
      </c>
      <c r="BZ240">
        <v>500.2918888888889</v>
      </c>
      <c r="CA240">
        <v>537.3182962962964</v>
      </c>
      <c r="CB240">
        <v>2.320072592592592</v>
      </c>
      <c r="CC240">
        <v>527.5795555555555</v>
      </c>
      <c r="CD240">
        <v>18.12554814814814</v>
      </c>
      <c r="CE240">
        <v>1.855262962962963</v>
      </c>
      <c r="CF240">
        <v>1.644735185185185</v>
      </c>
      <c r="CG240">
        <v>16.26034444444444</v>
      </c>
      <c r="CH240">
        <v>14.38443703703704</v>
      </c>
      <c r="CI240">
        <v>1500.032222222222</v>
      </c>
      <c r="CJ240">
        <v>0.9730013333333333</v>
      </c>
      <c r="CK240">
        <v>0.0269984</v>
      </c>
      <c r="CL240">
        <v>0</v>
      </c>
      <c r="CM240">
        <v>2.285811111111111</v>
      </c>
      <c r="CN240">
        <v>0</v>
      </c>
      <c r="CO240">
        <v>11838.24444444445</v>
      </c>
      <c r="CP240">
        <v>12533.64814814815</v>
      </c>
      <c r="CQ240">
        <v>37.437</v>
      </c>
      <c r="CR240">
        <v>39.187</v>
      </c>
      <c r="CS240">
        <v>37.937</v>
      </c>
      <c r="CT240">
        <v>38.47199999999999</v>
      </c>
      <c r="CU240">
        <v>36.98366666666666</v>
      </c>
      <c r="CV240">
        <v>1459.530740740741</v>
      </c>
      <c r="CW240">
        <v>40.50148148148148</v>
      </c>
      <c r="CX240">
        <v>0</v>
      </c>
      <c r="CY240">
        <v>1663341085.4</v>
      </c>
      <c r="CZ240">
        <v>0</v>
      </c>
      <c r="DA240">
        <v>0</v>
      </c>
      <c r="DB240" t="s">
        <v>356</v>
      </c>
      <c r="DC240">
        <v>1662142938.1</v>
      </c>
      <c r="DD240">
        <v>1662142938.1</v>
      </c>
      <c r="DE240">
        <v>0</v>
      </c>
      <c r="DF240">
        <v>0.077</v>
      </c>
      <c r="DG240">
        <v>-0.133</v>
      </c>
      <c r="DH240">
        <v>-3.393</v>
      </c>
      <c r="DI240">
        <v>-0.24</v>
      </c>
      <c r="DJ240">
        <v>419</v>
      </c>
      <c r="DK240">
        <v>24</v>
      </c>
      <c r="DL240">
        <v>0.26</v>
      </c>
      <c r="DM240">
        <v>0.23</v>
      </c>
      <c r="DN240">
        <v>-36.942265</v>
      </c>
      <c r="DO240">
        <v>-9.052610881801058</v>
      </c>
      <c r="DP240">
        <v>0.8865014981797836</v>
      </c>
      <c r="DQ240">
        <v>0</v>
      </c>
      <c r="DR240">
        <v>2.31235975</v>
      </c>
      <c r="DS240">
        <v>0.1611063039399588</v>
      </c>
      <c r="DT240">
        <v>0.01853796934503616</v>
      </c>
      <c r="DU240">
        <v>0</v>
      </c>
      <c r="DV240">
        <v>0</v>
      </c>
      <c r="DW240">
        <v>2</v>
      </c>
      <c r="DX240" t="s">
        <v>363</v>
      </c>
      <c r="DY240">
        <v>2.97936</v>
      </c>
      <c r="DZ240">
        <v>2.71557</v>
      </c>
      <c r="EA240">
        <v>0.109907</v>
      </c>
      <c r="EB240">
        <v>0.113982</v>
      </c>
      <c r="EC240">
        <v>0.095857</v>
      </c>
      <c r="ED240">
        <v>0.0861195</v>
      </c>
      <c r="EE240">
        <v>28071.6</v>
      </c>
      <c r="EF240">
        <v>28079.1</v>
      </c>
      <c r="EG240">
        <v>29331.4</v>
      </c>
      <c r="EH240">
        <v>29322.8</v>
      </c>
      <c r="EI240">
        <v>35162</v>
      </c>
      <c r="EJ240">
        <v>35612.6</v>
      </c>
      <c r="EK240">
        <v>41341</v>
      </c>
      <c r="EL240">
        <v>41768.6</v>
      </c>
      <c r="EM240">
        <v>1.9385</v>
      </c>
      <c r="EN240">
        <v>1.8337</v>
      </c>
      <c r="EO240">
        <v>0.0529625</v>
      </c>
      <c r="EP240">
        <v>0</v>
      </c>
      <c r="EQ240">
        <v>26.7877</v>
      </c>
      <c r="ER240">
        <v>999.9</v>
      </c>
      <c r="ES240">
        <v>52.8</v>
      </c>
      <c r="ET240">
        <v>32.3</v>
      </c>
      <c r="EU240">
        <v>28.2611</v>
      </c>
      <c r="EV240">
        <v>63.5594</v>
      </c>
      <c r="EW240">
        <v>33.9143</v>
      </c>
      <c r="EX240">
        <v>1</v>
      </c>
      <c r="EY240">
        <v>0.177785</v>
      </c>
      <c r="EZ240">
        <v>1.54205</v>
      </c>
      <c r="FA240">
        <v>20.3821</v>
      </c>
      <c r="FB240">
        <v>5.21474</v>
      </c>
      <c r="FC240">
        <v>12.0099</v>
      </c>
      <c r="FD240">
        <v>4.98855</v>
      </c>
      <c r="FE240">
        <v>3.28785</v>
      </c>
      <c r="FF240">
        <v>9999</v>
      </c>
      <c r="FG240">
        <v>9999</v>
      </c>
      <c r="FH240">
        <v>9999</v>
      </c>
      <c r="FI240">
        <v>234.7</v>
      </c>
      <c r="FJ240">
        <v>1.86733</v>
      </c>
      <c r="FK240">
        <v>1.86636</v>
      </c>
      <c r="FL240">
        <v>1.86575</v>
      </c>
      <c r="FM240">
        <v>1.86569</v>
      </c>
      <c r="FN240">
        <v>1.86752</v>
      </c>
      <c r="FO240">
        <v>1.87</v>
      </c>
      <c r="FP240">
        <v>1.86862</v>
      </c>
      <c r="FQ240">
        <v>1.87012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-4.087</v>
      </c>
      <c r="GF240">
        <v>-0.1592</v>
      </c>
      <c r="GG240">
        <v>-2.195102806586654</v>
      </c>
      <c r="GH240">
        <v>-0.004122691595359968</v>
      </c>
      <c r="GI240">
        <v>1.072409145259099E-06</v>
      </c>
      <c r="GJ240">
        <v>-3.02996143763856E-10</v>
      </c>
      <c r="GK240">
        <v>-0.2199643628225807</v>
      </c>
      <c r="GL240">
        <v>-0.007501815610006822</v>
      </c>
      <c r="GM240">
        <v>0.0006897476983249637</v>
      </c>
      <c r="GN240">
        <v>-8.847485469147719E-06</v>
      </c>
      <c r="GO240">
        <v>3</v>
      </c>
      <c r="GP240">
        <v>2326</v>
      </c>
      <c r="GQ240">
        <v>1</v>
      </c>
      <c r="GR240">
        <v>31</v>
      </c>
      <c r="GS240">
        <v>19969.1</v>
      </c>
      <c r="GT240">
        <v>19969.1</v>
      </c>
      <c r="GU240">
        <v>1.32568</v>
      </c>
      <c r="GV240">
        <v>2.22778</v>
      </c>
      <c r="GW240">
        <v>1.39648</v>
      </c>
      <c r="GX240">
        <v>2.35229</v>
      </c>
      <c r="GY240">
        <v>1.49536</v>
      </c>
      <c r="GZ240">
        <v>2.4292</v>
      </c>
      <c r="HA240">
        <v>36.2929</v>
      </c>
      <c r="HB240">
        <v>15.4892</v>
      </c>
      <c r="HC240">
        <v>18</v>
      </c>
      <c r="HD240">
        <v>534.006</v>
      </c>
      <c r="HE240">
        <v>421.719</v>
      </c>
      <c r="HF240">
        <v>25.001</v>
      </c>
      <c r="HG240">
        <v>29.6958</v>
      </c>
      <c r="HH240">
        <v>30.0005</v>
      </c>
      <c r="HI240">
        <v>29.6252</v>
      </c>
      <c r="HJ240">
        <v>29.567</v>
      </c>
      <c r="HK240">
        <v>26.5422</v>
      </c>
      <c r="HL240">
        <v>36.648</v>
      </c>
      <c r="HM240">
        <v>0</v>
      </c>
      <c r="HN240">
        <v>25</v>
      </c>
      <c r="HO240">
        <v>573.677</v>
      </c>
      <c r="HP240">
        <v>18.0771</v>
      </c>
      <c r="HQ240">
        <v>100.34</v>
      </c>
      <c r="HR240">
        <v>100.331</v>
      </c>
    </row>
    <row r="241" spans="1:226">
      <c r="A241">
        <v>225</v>
      </c>
      <c r="B241">
        <v>1663341090.5</v>
      </c>
      <c r="C241">
        <v>3349</v>
      </c>
      <c r="D241" t="s">
        <v>810</v>
      </c>
      <c r="E241" t="s">
        <v>811</v>
      </c>
      <c r="F241">
        <v>5</v>
      </c>
      <c r="G241" t="s">
        <v>743</v>
      </c>
      <c r="H241" t="s">
        <v>354</v>
      </c>
      <c r="I241">
        <v>1663341082.714286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570.5080626302669</v>
      </c>
      <c r="AK241">
        <v>540.0723454545454</v>
      </c>
      <c r="AL241">
        <v>3.320710337693272</v>
      </c>
      <c r="AM241">
        <v>64.88330750555201</v>
      </c>
      <c r="AN241">
        <f>(AP241 - AO241 + BO241*1E3/(8.314*(BQ241+273.15)) * AR241/BN241 * AQ241) * BN241/(100*BB241) * 1000/(1000 - AP241)</f>
        <v>0</v>
      </c>
      <c r="AO241">
        <v>18.0896203500431</v>
      </c>
      <c r="AP241">
        <v>20.42100484848485</v>
      </c>
      <c r="AQ241">
        <v>-1.991536756992878E-05</v>
      </c>
      <c r="AR241">
        <v>86.11561715635831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1663341082.714286</v>
      </c>
      <c r="BH241">
        <v>505.3612857142857</v>
      </c>
      <c r="BI241">
        <v>543.430357142857</v>
      </c>
      <c r="BJ241">
        <v>20.4378</v>
      </c>
      <c r="BK241">
        <v>18.10723571428571</v>
      </c>
      <c r="BL241">
        <v>509.4181785714286</v>
      </c>
      <c r="BM241">
        <v>20.59697142857143</v>
      </c>
      <c r="BN241">
        <v>500.0592857142857</v>
      </c>
      <c r="BO241">
        <v>90.74078214285716</v>
      </c>
      <c r="BP241">
        <v>0.1000029464285714</v>
      </c>
      <c r="BQ241">
        <v>27.66486428571429</v>
      </c>
      <c r="BR241">
        <v>27.64756071428571</v>
      </c>
      <c r="BS241">
        <v>999.9000000000002</v>
      </c>
      <c r="BT241">
        <v>0</v>
      </c>
      <c r="BU241">
        <v>0</v>
      </c>
      <c r="BV241">
        <v>9989.775</v>
      </c>
      <c r="BW241">
        <v>0</v>
      </c>
      <c r="BX241">
        <v>436.5718928571429</v>
      </c>
      <c r="BY241">
        <v>-38.06896071428572</v>
      </c>
      <c r="BZ241">
        <v>515.9050714285714</v>
      </c>
      <c r="CA241">
        <v>553.4514642857142</v>
      </c>
      <c r="CB241">
        <v>2.330560357142857</v>
      </c>
      <c r="CC241">
        <v>543.430357142857</v>
      </c>
      <c r="CD241">
        <v>18.10723571428571</v>
      </c>
      <c r="CE241">
        <v>1.854541071428571</v>
      </c>
      <c r="CF241">
        <v>1.643063571428572</v>
      </c>
      <c r="CG241">
        <v>16.25423571428572</v>
      </c>
      <c r="CH241">
        <v>14.36871071428571</v>
      </c>
      <c r="CI241">
        <v>1499.976428571429</v>
      </c>
      <c r="CJ241">
        <v>0.9730006428571427</v>
      </c>
      <c r="CK241">
        <v>0.02699902142857143</v>
      </c>
      <c r="CL241">
        <v>0</v>
      </c>
      <c r="CM241">
        <v>2.266425</v>
      </c>
      <c r="CN241">
        <v>0</v>
      </c>
      <c r="CO241">
        <v>11883.21785714286</v>
      </c>
      <c r="CP241">
        <v>12533.18214285714</v>
      </c>
      <c r="CQ241">
        <v>37.437</v>
      </c>
      <c r="CR241">
        <v>39.1915</v>
      </c>
      <c r="CS241">
        <v>37.937</v>
      </c>
      <c r="CT241">
        <v>38.48875</v>
      </c>
      <c r="CU241">
        <v>37</v>
      </c>
      <c r="CV241">
        <v>1459.475714285714</v>
      </c>
      <c r="CW241">
        <v>40.50071428571429</v>
      </c>
      <c r="CX241">
        <v>0</v>
      </c>
      <c r="CY241">
        <v>1663341090.8</v>
      </c>
      <c r="CZ241">
        <v>0</v>
      </c>
      <c r="DA241">
        <v>0</v>
      </c>
      <c r="DB241" t="s">
        <v>356</v>
      </c>
      <c r="DC241">
        <v>1662142938.1</v>
      </c>
      <c r="DD241">
        <v>1662142938.1</v>
      </c>
      <c r="DE241">
        <v>0</v>
      </c>
      <c r="DF241">
        <v>0.077</v>
      </c>
      <c r="DG241">
        <v>-0.133</v>
      </c>
      <c r="DH241">
        <v>-3.393</v>
      </c>
      <c r="DI241">
        <v>-0.24</v>
      </c>
      <c r="DJ241">
        <v>419</v>
      </c>
      <c r="DK241">
        <v>24</v>
      </c>
      <c r="DL241">
        <v>0.26</v>
      </c>
      <c r="DM241">
        <v>0.23</v>
      </c>
      <c r="DN241">
        <v>-37.68202195121951</v>
      </c>
      <c r="DO241">
        <v>-7.09451707317079</v>
      </c>
      <c r="DP241">
        <v>0.7012841995528879</v>
      </c>
      <c r="DQ241">
        <v>0</v>
      </c>
      <c r="DR241">
        <v>2.322082926829268</v>
      </c>
      <c r="DS241">
        <v>0.1633716376306559</v>
      </c>
      <c r="DT241">
        <v>0.01905993323304949</v>
      </c>
      <c r="DU241">
        <v>0</v>
      </c>
      <c r="DV241">
        <v>0</v>
      </c>
      <c r="DW241">
        <v>2</v>
      </c>
      <c r="DX241" t="s">
        <v>363</v>
      </c>
      <c r="DY241">
        <v>2.97936</v>
      </c>
      <c r="DZ241">
        <v>2.71579</v>
      </c>
      <c r="EA241">
        <v>0.112397</v>
      </c>
      <c r="EB241">
        <v>0.116434</v>
      </c>
      <c r="EC241">
        <v>0.0958281</v>
      </c>
      <c r="ED241">
        <v>0.0861171</v>
      </c>
      <c r="EE241">
        <v>27992</v>
      </c>
      <c r="EF241">
        <v>28001.2</v>
      </c>
      <c r="EG241">
        <v>29330.3</v>
      </c>
      <c r="EH241">
        <v>29322.6</v>
      </c>
      <c r="EI241">
        <v>35161.7</v>
      </c>
      <c r="EJ241">
        <v>35612.7</v>
      </c>
      <c r="EK241">
        <v>41339.2</v>
      </c>
      <c r="EL241">
        <v>41768.6</v>
      </c>
      <c r="EM241">
        <v>1.9386</v>
      </c>
      <c r="EN241">
        <v>1.83358</v>
      </c>
      <c r="EO241">
        <v>0.0523962</v>
      </c>
      <c r="EP241">
        <v>0</v>
      </c>
      <c r="EQ241">
        <v>26.7939</v>
      </c>
      <c r="ER241">
        <v>999.9</v>
      </c>
      <c r="ES241">
        <v>52.8</v>
      </c>
      <c r="ET241">
        <v>32.4</v>
      </c>
      <c r="EU241">
        <v>28.4204</v>
      </c>
      <c r="EV241">
        <v>63.5394</v>
      </c>
      <c r="EW241">
        <v>33.5777</v>
      </c>
      <c r="EX241">
        <v>1</v>
      </c>
      <c r="EY241">
        <v>0.178288</v>
      </c>
      <c r="EZ241">
        <v>1.54723</v>
      </c>
      <c r="FA241">
        <v>20.382</v>
      </c>
      <c r="FB241">
        <v>5.21504</v>
      </c>
      <c r="FC241">
        <v>12.0099</v>
      </c>
      <c r="FD241">
        <v>4.98875</v>
      </c>
      <c r="FE241">
        <v>3.28795</v>
      </c>
      <c r="FF241">
        <v>9999</v>
      </c>
      <c r="FG241">
        <v>9999</v>
      </c>
      <c r="FH241">
        <v>9999</v>
      </c>
      <c r="FI241">
        <v>234.7</v>
      </c>
      <c r="FJ241">
        <v>1.86731</v>
      </c>
      <c r="FK241">
        <v>1.86635</v>
      </c>
      <c r="FL241">
        <v>1.86574</v>
      </c>
      <c r="FM241">
        <v>1.86569</v>
      </c>
      <c r="FN241">
        <v>1.86752</v>
      </c>
      <c r="FO241">
        <v>1.86999</v>
      </c>
      <c r="FP241">
        <v>1.8686</v>
      </c>
      <c r="FQ241">
        <v>1.87012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-4.14</v>
      </c>
      <c r="GF241">
        <v>-0.1593</v>
      </c>
      <c r="GG241">
        <v>-2.195102806586654</v>
      </c>
      <c r="GH241">
        <v>-0.004122691595359968</v>
      </c>
      <c r="GI241">
        <v>1.072409145259099E-06</v>
      </c>
      <c r="GJ241">
        <v>-3.02996143763856E-10</v>
      </c>
      <c r="GK241">
        <v>-0.2199643628225807</v>
      </c>
      <c r="GL241">
        <v>-0.007501815610006822</v>
      </c>
      <c r="GM241">
        <v>0.0006897476983249637</v>
      </c>
      <c r="GN241">
        <v>-8.847485469147719E-06</v>
      </c>
      <c r="GO241">
        <v>3</v>
      </c>
      <c r="GP241">
        <v>2326</v>
      </c>
      <c r="GQ241">
        <v>1</v>
      </c>
      <c r="GR241">
        <v>31</v>
      </c>
      <c r="GS241">
        <v>19969.2</v>
      </c>
      <c r="GT241">
        <v>19969.2</v>
      </c>
      <c r="GU241">
        <v>1.35498</v>
      </c>
      <c r="GV241">
        <v>2.23145</v>
      </c>
      <c r="GW241">
        <v>1.39648</v>
      </c>
      <c r="GX241">
        <v>2.35107</v>
      </c>
      <c r="GY241">
        <v>1.49536</v>
      </c>
      <c r="GZ241">
        <v>2.33398</v>
      </c>
      <c r="HA241">
        <v>36.2929</v>
      </c>
      <c r="HB241">
        <v>15.4804</v>
      </c>
      <c r="HC241">
        <v>18</v>
      </c>
      <c r="HD241">
        <v>534.119</v>
      </c>
      <c r="HE241">
        <v>421.68</v>
      </c>
      <c r="HF241">
        <v>25.001</v>
      </c>
      <c r="HG241">
        <v>29.701</v>
      </c>
      <c r="HH241">
        <v>30.0006</v>
      </c>
      <c r="HI241">
        <v>29.6303</v>
      </c>
      <c r="HJ241">
        <v>29.572</v>
      </c>
      <c r="HK241">
        <v>27.1216</v>
      </c>
      <c r="HL241">
        <v>36.648</v>
      </c>
      <c r="HM241">
        <v>0</v>
      </c>
      <c r="HN241">
        <v>25</v>
      </c>
      <c r="HO241">
        <v>593.712</v>
      </c>
      <c r="HP241">
        <v>18.0799</v>
      </c>
      <c r="HQ241">
        <v>100.336</v>
      </c>
      <c r="HR241">
        <v>100.33</v>
      </c>
    </row>
    <row r="242" spans="1:226">
      <c r="A242">
        <v>226</v>
      </c>
      <c r="B242">
        <v>1663341095.5</v>
      </c>
      <c r="C242">
        <v>3354</v>
      </c>
      <c r="D242" t="s">
        <v>812</v>
      </c>
      <c r="E242" t="s">
        <v>813</v>
      </c>
      <c r="F242">
        <v>5</v>
      </c>
      <c r="G242" t="s">
        <v>743</v>
      </c>
      <c r="H242" t="s">
        <v>354</v>
      </c>
      <c r="I242">
        <v>1663341088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587.5381280181199</v>
      </c>
      <c r="AK242">
        <v>556.6852848484846</v>
      </c>
      <c r="AL242">
        <v>3.313460866042647</v>
      </c>
      <c r="AM242">
        <v>64.88330750555201</v>
      </c>
      <c r="AN242">
        <f>(AP242 - AO242 + BO242*1E3/(8.314*(BQ242+273.15)) * AR242/BN242 * AQ242) * BN242/(100*BB242) * 1000/(1000 - AP242)</f>
        <v>0</v>
      </c>
      <c r="AO242">
        <v>18.08893303389596</v>
      </c>
      <c r="AP242">
        <v>20.41818909090908</v>
      </c>
      <c r="AQ242">
        <v>-5.038407820265177E-06</v>
      </c>
      <c r="AR242">
        <v>86.11561715635831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1663341088</v>
      </c>
      <c r="BH242">
        <v>522.5560370370371</v>
      </c>
      <c r="BI242">
        <v>561.1562222222223</v>
      </c>
      <c r="BJ242">
        <v>20.42720740740741</v>
      </c>
      <c r="BK242">
        <v>18.09063333333333</v>
      </c>
      <c r="BL242">
        <v>526.6690000000001</v>
      </c>
      <c r="BM242">
        <v>20.58647777777778</v>
      </c>
      <c r="BN242">
        <v>500.0609629629629</v>
      </c>
      <c r="BO242">
        <v>90.74008888888888</v>
      </c>
      <c r="BP242">
        <v>0.1000398407407407</v>
      </c>
      <c r="BQ242">
        <v>27.66669259259259</v>
      </c>
      <c r="BR242">
        <v>27.65022222222222</v>
      </c>
      <c r="BS242">
        <v>999.9000000000001</v>
      </c>
      <c r="BT242">
        <v>0</v>
      </c>
      <c r="BU242">
        <v>0</v>
      </c>
      <c r="BV242">
        <v>9999.049999999999</v>
      </c>
      <c r="BW242">
        <v>0</v>
      </c>
      <c r="BX242">
        <v>440.1903703703704</v>
      </c>
      <c r="BY242">
        <v>-38.6001037037037</v>
      </c>
      <c r="BZ242">
        <v>533.4527407407408</v>
      </c>
      <c r="CA242">
        <v>571.4948148148148</v>
      </c>
      <c r="CB242">
        <v>2.336568518518519</v>
      </c>
      <c r="CC242">
        <v>561.1562222222223</v>
      </c>
      <c r="CD242">
        <v>18.09063333333333</v>
      </c>
      <c r="CE242">
        <v>1.853565555555555</v>
      </c>
      <c r="CF242">
        <v>1.641545555555556</v>
      </c>
      <c r="CG242">
        <v>16.24598148148148</v>
      </c>
      <c r="CH242">
        <v>14.35442592592592</v>
      </c>
      <c r="CI242">
        <v>1499.980740740741</v>
      </c>
      <c r="CJ242">
        <v>0.9730006666666666</v>
      </c>
      <c r="CK242">
        <v>0.026999</v>
      </c>
      <c r="CL242">
        <v>0</v>
      </c>
      <c r="CM242">
        <v>2.279481481481481</v>
      </c>
      <c r="CN242">
        <v>0</v>
      </c>
      <c r="CO242">
        <v>11938.55555555555</v>
      </c>
      <c r="CP242">
        <v>12533.21481481481</v>
      </c>
      <c r="CQ242">
        <v>37.437</v>
      </c>
      <c r="CR242">
        <v>39.20333333333333</v>
      </c>
      <c r="CS242">
        <v>37.937</v>
      </c>
      <c r="CT242">
        <v>38.5</v>
      </c>
      <c r="CU242">
        <v>37</v>
      </c>
      <c r="CV242">
        <v>1459.48</v>
      </c>
      <c r="CW242">
        <v>40.50074074074074</v>
      </c>
      <c r="CX242">
        <v>0</v>
      </c>
      <c r="CY242">
        <v>1663341095.6</v>
      </c>
      <c r="CZ242">
        <v>0</v>
      </c>
      <c r="DA242">
        <v>0</v>
      </c>
      <c r="DB242" t="s">
        <v>356</v>
      </c>
      <c r="DC242">
        <v>1662142938.1</v>
      </c>
      <c r="DD242">
        <v>1662142938.1</v>
      </c>
      <c r="DE242">
        <v>0</v>
      </c>
      <c r="DF242">
        <v>0.077</v>
      </c>
      <c r="DG242">
        <v>-0.133</v>
      </c>
      <c r="DH242">
        <v>-3.393</v>
      </c>
      <c r="DI242">
        <v>-0.24</v>
      </c>
      <c r="DJ242">
        <v>419</v>
      </c>
      <c r="DK242">
        <v>24</v>
      </c>
      <c r="DL242">
        <v>0.26</v>
      </c>
      <c r="DM242">
        <v>0.23</v>
      </c>
      <c r="DN242">
        <v>-38.31601500000001</v>
      </c>
      <c r="DO242">
        <v>-6.108020262664114</v>
      </c>
      <c r="DP242">
        <v>0.5903543391684354</v>
      </c>
      <c r="DQ242">
        <v>0</v>
      </c>
      <c r="DR242">
        <v>2.33104875</v>
      </c>
      <c r="DS242">
        <v>0.05133399624765342</v>
      </c>
      <c r="DT242">
        <v>0.01285942790086324</v>
      </c>
      <c r="DU242">
        <v>1</v>
      </c>
      <c r="DV242">
        <v>1</v>
      </c>
      <c r="DW242">
        <v>2</v>
      </c>
      <c r="DX242" t="s">
        <v>357</v>
      </c>
      <c r="DY242">
        <v>2.97919</v>
      </c>
      <c r="DZ242">
        <v>2.71569</v>
      </c>
      <c r="EA242">
        <v>0.114851</v>
      </c>
      <c r="EB242">
        <v>0.118841</v>
      </c>
      <c r="EC242">
        <v>0.0958199</v>
      </c>
      <c r="ED242">
        <v>0.0861061</v>
      </c>
      <c r="EE242">
        <v>27914.8</v>
      </c>
      <c r="EF242">
        <v>27924.7</v>
      </c>
      <c r="EG242">
        <v>29330.6</v>
      </c>
      <c r="EH242">
        <v>29322.5</v>
      </c>
      <c r="EI242">
        <v>35162.5</v>
      </c>
      <c r="EJ242">
        <v>35612.9</v>
      </c>
      <c r="EK242">
        <v>41339.7</v>
      </c>
      <c r="EL242">
        <v>41768.3</v>
      </c>
      <c r="EM242">
        <v>1.93845</v>
      </c>
      <c r="EN242">
        <v>1.83372</v>
      </c>
      <c r="EO242">
        <v>0.0520721</v>
      </c>
      <c r="EP242">
        <v>0</v>
      </c>
      <c r="EQ242">
        <v>26.7985</v>
      </c>
      <c r="ER242">
        <v>999.9</v>
      </c>
      <c r="ES242">
        <v>52.8</v>
      </c>
      <c r="ET242">
        <v>32.4</v>
      </c>
      <c r="EU242">
        <v>28.4202</v>
      </c>
      <c r="EV242">
        <v>63.2494</v>
      </c>
      <c r="EW242">
        <v>34.2588</v>
      </c>
      <c r="EX242">
        <v>1</v>
      </c>
      <c r="EY242">
        <v>0.178684</v>
      </c>
      <c r="EZ242">
        <v>1.55124</v>
      </c>
      <c r="FA242">
        <v>20.382</v>
      </c>
      <c r="FB242">
        <v>5.21519</v>
      </c>
      <c r="FC242">
        <v>12.0099</v>
      </c>
      <c r="FD242">
        <v>4.9885</v>
      </c>
      <c r="FE242">
        <v>3.28793</v>
      </c>
      <c r="FF242">
        <v>9999</v>
      </c>
      <c r="FG242">
        <v>9999</v>
      </c>
      <c r="FH242">
        <v>9999</v>
      </c>
      <c r="FI242">
        <v>234.7</v>
      </c>
      <c r="FJ242">
        <v>1.86728</v>
      </c>
      <c r="FK242">
        <v>1.86633</v>
      </c>
      <c r="FL242">
        <v>1.86576</v>
      </c>
      <c r="FM242">
        <v>1.8657</v>
      </c>
      <c r="FN242">
        <v>1.86753</v>
      </c>
      <c r="FO242">
        <v>1.86998</v>
      </c>
      <c r="FP242">
        <v>1.8686</v>
      </c>
      <c r="FQ242">
        <v>1.87012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-4.192</v>
      </c>
      <c r="GF242">
        <v>-0.1593</v>
      </c>
      <c r="GG242">
        <v>-2.195102806586654</v>
      </c>
      <c r="GH242">
        <v>-0.004122691595359968</v>
      </c>
      <c r="GI242">
        <v>1.072409145259099E-06</v>
      </c>
      <c r="GJ242">
        <v>-3.02996143763856E-10</v>
      </c>
      <c r="GK242">
        <v>-0.2199643628225807</v>
      </c>
      <c r="GL242">
        <v>-0.007501815610006822</v>
      </c>
      <c r="GM242">
        <v>0.0006897476983249637</v>
      </c>
      <c r="GN242">
        <v>-8.847485469147719E-06</v>
      </c>
      <c r="GO242">
        <v>3</v>
      </c>
      <c r="GP242">
        <v>2326</v>
      </c>
      <c r="GQ242">
        <v>1</v>
      </c>
      <c r="GR242">
        <v>31</v>
      </c>
      <c r="GS242">
        <v>19969.3</v>
      </c>
      <c r="GT242">
        <v>19969.3</v>
      </c>
      <c r="GU242">
        <v>1.38794</v>
      </c>
      <c r="GV242">
        <v>2.22534</v>
      </c>
      <c r="GW242">
        <v>1.39648</v>
      </c>
      <c r="GX242">
        <v>2.35107</v>
      </c>
      <c r="GY242">
        <v>1.49536</v>
      </c>
      <c r="GZ242">
        <v>2.46216</v>
      </c>
      <c r="HA242">
        <v>36.3165</v>
      </c>
      <c r="HB242">
        <v>15.4892</v>
      </c>
      <c r="HC242">
        <v>18</v>
      </c>
      <c r="HD242">
        <v>534.061</v>
      </c>
      <c r="HE242">
        <v>421.805</v>
      </c>
      <c r="HF242">
        <v>25.0009</v>
      </c>
      <c r="HG242">
        <v>29.7063</v>
      </c>
      <c r="HH242">
        <v>30.0005</v>
      </c>
      <c r="HI242">
        <v>29.6353</v>
      </c>
      <c r="HJ242">
        <v>29.5771</v>
      </c>
      <c r="HK242">
        <v>27.7889</v>
      </c>
      <c r="HL242">
        <v>36.648</v>
      </c>
      <c r="HM242">
        <v>0</v>
      </c>
      <c r="HN242">
        <v>25</v>
      </c>
      <c r="HO242">
        <v>607.206</v>
      </c>
      <c r="HP242">
        <v>18.0799</v>
      </c>
      <c r="HQ242">
        <v>100.337</v>
      </c>
      <c r="HR242">
        <v>100.33</v>
      </c>
    </row>
    <row r="243" spans="1:226">
      <c r="A243">
        <v>227</v>
      </c>
      <c r="B243">
        <v>1663341100.5</v>
      </c>
      <c r="C243">
        <v>3359</v>
      </c>
      <c r="D243" t="s">
        <v>814</v>
      </c>
      <c r="E243" t="s">
        <v>815</v>
      </c>
      <c r="F243">
        <v>5</v>
      </c>
      <c r="G243" t="s">
        <v>743</v>
      </c>
      <c r="H243" t="s">
        <v>354</v>
      </c>
      <c r="I243">
        <v>1663341092.714286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604.6315010484759</v>
      </c>
      <c r="AK243">
        <v>573.3471272727274</v>
      </c>
      <c r="AL243">
        <v>3.336820656195309</v>
      </c>
      <c r="AM243">
        <v>64.88330750555201</v>
      </c>
      <c r="AN243">
        <f>(AP243 - AO243 + BO243*1E3/(8.314*(BQ243+273.15)) * AR243/BN243 * AQ243) * BN243/(100*BB243) * 1000/(1000 - AP243)</f>
        <v>0</v>
      </c>
      <c r="AO243">
        <v>18.08590899619449</v>
      </c>
      <c r="AP243">
        <v>20.41763575757576</v>
      </c>
      <c r="AQ243">
        <v>2.381935546391714E-07</v>
      </c>
      <c r="AR243">
        <v>86.11561715635831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1663341092.714286</v>
      </c>
      <c r="BH243">
        <v>537.8907500000001</v>
      </c>
      <c r="BI243">
        <v>576.9697142857143</v>
      </c>
      <c r="BJ243">
        <v>20.42092499999999</v>
      </c>
      <c r="BK243">
        <v>18.08806428571429</v>
      </c>
      <c r="BL243">
        <v>542.0536428571429</v>
      </c>
      <c r="BM243">
        <v>20.58024642857143</v>
      </c>
      <c r="BN243">
        <v>500.0630357142858</v>
      </c>
      <c r="BO243">
        <v>90.7400642857143</v>
      </c>
      <c r="BP243">
        <v>0.09998752857142856</v>
      </c>
      <c r="BQ243">
        <v>27.66918571428572</v>
      </c>
      <c r="BR243">
        <v>27.65187499999999</v>
      </c>
      <c r="BS243">
        <v>999.9000000000002</v>
      </c>
      <c r="BT243">
        <v>0</v>
      </c>
      <c r="BU243">
        <v>0</v>
      </c>
      <c r="BV243">
        <v>10001.005</v>
      </c>
      <c r="BW243">
        <v>0</v>
      </c>
      <c r="BX243">
        <v>449.033</v>
      </c>
      <c r="BY243">
        <v>-39.07894285714286</v>
      </c>
      <c r="BZ243">
        <v>549.1038214285713</v>
      </c>
      <c r="CA243">
        <v>587.5981785714287</v>
      </c>
      <c r="CB243">
        <v>2.332856428571429</v>
      </c>
      <c r="CC243">
        <v>576.9697142857143</v>
      </c>
      <c r="CD243">
        <v>18.08806428571429</v>
      </c>
      <c r="CE243">
        <v>1.852994285714285</v>
      </c>
      <c r="CF243">
        <v>1.641311071428571</v>
      </c>
      <c r="CG243">
        <v>16.24114642857143</v>
      </c>
      <c r="CH243">
        <v>14.35222142857143</v>
      </c>
      <c r="CI243">
        <v>1499.960357142857</v>
      </c>
      <c r="CJ243">
        <v>0.9730004285714287</v>
      </c>
      <c r="CK243">
        <v>0.02699921428571429</v>
      </c>
      <c r="CL243">
        <v>0</v>
      </c>
      <c r="CM243">
        <v>2.248892857142857</v>
      </c>
      <c r="CN243">
        <v>0</v>
      </c>
      <c r="CO243">
        <v>11989.66071428571</v>
      </c>
      <c r="CP243">
        <v>12533.04642857143</v>
      </c>
      <c r="CQ243">
        <v>37.437</v>
      </c>
      <c r="CR243">
        <v>39.223</v>
      </c>
      <c r="CS243">
        <v>37.937</v>
      </c>
      <c r="CT243">
        <v>38.5</v>
      </c>
      <c r="CU243">
        <v>37</v>
      </c>
      <c r="CV243">
        <v>1459.46</v>
      </c>
      <c r="CW243">
        <v>40.50035714285714</v>
      </c>
      <c r="CX243">
        <v>0</v>
      </c>
      <c r="CY243">
        <v>1663341100.4</v>
      </c>
      <c r="CZ243">
        <v>0</v>
      </c>
      <c r="DA243">
        <v>0</v>
      </c>
      <c r="DB243" t="s">
        <v>356</v>
      </c>
      <c r="DC243">
        <v>1662142938.1</v>
      </c>
      <c r="DD243">
        <v>1662142938.1</v>
      </c>
      <c r="DE243">
        <v>0</v>
      </c>
      <c r="DF243">
        <v>0.077</v>
      </c>
      <c r="DG243">
        <v>-0.133</v>
      </c>
      <c r="DH243">
        <v>-3.393</v>
      </c>
      <c r="DI243">
        <v>-0.24</v>
      </c>
      <c r="DJ243">
        <v>419</v>
      </c>
      <c r="DK243">
        <v>24</v>
      </c>
      <c r="DL243">
        <v>0.26</v>
      </c>
      <c r="DM243">
        <v>0.23</v>
      </c>
      <c r="DN243">
        <v>-38.75330243902439</v>
      </c>
      <c r="DO243">
        <v>-5.872233449477408</v>
      </c>
      <c r="DP243">
        <v>0.5808342072704693</v>
      </c>
      <c r="DQ243">
        <v>0</v>
      </c>
      <c r="DR243">
        <v>2.335649756097561</v>
      </c>
      <c r="DS243">
        <v>-0.0418628571428569</v>
      </c>
      <c r="DT243">
        <v>0.005430782402332789</v>
      </c>
      <c r="DU243">
        <v>1</v>
      </c>
      <c r="DV243">
        <v>1</v>
      </c>
      <c r="DW243">
        <v>2</v>
      </c>
      <c r="DX243" t="s">
        <v>357</v>
      </c>
      <c r="DY243">
        <v>2.97912</v>
      </c>
      <c r="DZ243">
        <v>2.71568</v>
      </c>
      <c r="EA243">
        <v>0.117275</v>
      </c>
      <c r="EB243">
        <v>0.121252</v>
      </c>
      <c r="EC243">
        <v>0.0958169</v>
      </c>
      <c r="ED243">
        <v>0.0861054</v>
      </c>
      <c r="EE243">
        <v>27837.1</v>
      </c>
      <c r="EF243">
        <v>27848.3</v>
      </c>
      <c r="EG243">
        <v>29329.3</v>
      </c>
      <c r="EH243">
        <v>29322.5</v>
      </c>
      <c r="EI243">
        <v>35161</v>
      </c>
      <c r="EJ243">
        <v>35613.1</v>
      </c>
      <c r="EK243">
        <v>41337.7</v>
      </c>
      <c r="EL243">
        <v>41768.4</v>
      </c>
      <c r="EM243">
        <v>1.93845</v>
      </c>
      <c r="EN243">
        <v>1.83363</v>
      </c>
      <c r="EO243">
        <v>0.0518374</v>
      </c>
      <c r="EP243">
        <v>0</v>
      </c>
      <c r="EQ243">
        <v>26.8058</v>
      </c>
      <c r="ER243">
        <v>999.9</v>
      </c>
      <c r="ES243">
        <v>52.8</v>
      </c>
      <c r="ET243">
        <v>32.4</v>
      </c>
      <c r="EU243">
        <v>28.4186</v>
      </c>
      <c r="EV243">
        <v>63.4094</v>
      </c>
      <c r="EW243">
        <v>33.6739</v>
      </c>
      <c r="EX243">
        <v>1</v>
      </c>
      <c r="EY243">
        <v>0.179139</v>
      </c>
      <c r="EZ243">
        <v>1.55421</v>
      </c>
      <c r="FA243">
        <v>20.382</v>
      </c>
      <c r="FB243">
        <v>5.21429</v>
      </c>
      <c r="FC243">
        <v>12.0099</v>
      </c>
      <c r="FD243">
        <v>4.9884</v>
      </c>
      <c r="FE243">
        <v>3.2879</v>
      </c>
      <c r="FF243">
        <v>9999</v>
      </c>
      <c r="FG243">
        <v>9999</v>
      </c>
      <c r="FH243">
        <v>9999</v>
      </c>
      <c r="FI243">
        <v>234.7</v>
      </c>
      <c r="FJ243">
        <v>1.86728</v>
      </c>
      <c r="FK243">
        <v>1.86634</v>
      </c>
      <c r="FL243">
        <v>1.86578</v>
      </c>
      <c r="FM243">
        <v>1.86569</v>
      </c>
      <c r="FN243">
        <v>1.86752</v>
      </c>
      <c r="FO243">
        <v>1.86998</v>
      </c>
      <c r="FP243">
        <v>1.86865</v>
      </c>
      <c r="FQ243">
        <v>1.87013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-4.245</v>
      </c>
      <c r="GF243">
        <v>-0.1593</v>
      </c>
      <c r="GG243">
        <v>-2.195102806586654</v>
      </c>
      <c r="GH243">
        <v>-0.004122691595359968</v>
      </c>
      <c r="GI243">
        <v>1.072409145259099E-06</v>
      </c>
      <c r="GJ243">
        <v>-3.02996143763856E-10</v>
      </c>
      <c r="GK243">
        <v>-0.2199643628225807</v>
      </c>
      <c r="GL243">
        <v>-0.007501815610006822</v>
      </c>
      <c r="GM243">
        <v>0.0006897476983249637</v>
      </c>
      <c r="GN243">
        <v>-8.847485469147719E-06</v>
      </c>
      <c r="GO243">
        <v>3</v>
      </c>
      <c r="GP243">
        <v>2326</v>
      </c>
      <c r="GQ243">
        <v>1</v>
      </c>
      <c r="GR243">
        <v>31</v>
      </c>
      <c r="GS243">
        <v>19969.4</v>
      </c>
      <c r="GT243">
        <v>19969.4</v>
      </c>
      <c r="GU243">
        <v>1.41724</v>
      </c>
      <c r="GV243">
        <v>2.22778</v>
      </c>
      <c r="GW243">
        <v>1.39648</v>
      </c>
      <c r="GX243">
        <v>2.35107</v>
      </c>
      <c r="GY243">
        <v>1.49536</v>
      </c>
      <c r="GZ243">
        <v>2.37549</v>
      </c>
      <c r="HA243">
        <v>36.3165</v>
      </c>
      <c r="HB243">
        <v>15.4892</v>
      </c>
      <c r="HC243">
        <v>18</v>
      </c>
      <c r="HD243">
        <v>534.105</v>
      </c>
      <c r="HE243">
        <v>421.785</v>
      </c>
      <c r="HF243">
        <v>25.0007</v>
      </c>
      <c r="HG243">
        <v>29.7125</v>
      </c>
      <c r="HH243">
        <v>30.0005</v>
      </c>
      <c r="HI243">
        <v>29.6404</v>
      </c>
      <c r="HJ243">
        <v>29.5828</v>
      </c>
      <c r="HK243">
        <v>28.3605</v>
      </c>
      <c r="HL243">
        <v>36.648</v>
      </c>
      <c r="HM243">
        <v>0</v>
      </c>
      <c r="HN243">
        <v>25</v>
      </c>
      <c r="HO243">
        <v>620.563</v>
      </c>
      <c r="HP243">
        <v>18.0799</v>
      </c>
      <c r="HQ243">
        <v>100.332</v>
      </c>
      <c r="HR243">
        <v>100.33</v>
      </c>
    </row>
    <row r="244" spans="1:226">
      <c r="A244">
        <v>228</v>
      </c>
      <c r="B244">
        <v>1663341105.5</v>
      </c>
      <c r="C244">
        <v>3364</v>
      </c>
      <c r="D244" t="s">
        <v>816</v>
      </c>
      <c r="E244" t="s">
        <v>817</v>
      </c>
      <c r="F244">
        <v>5</v>
      </c>
      <c r="G244" t="s">
        <v>743</v>
      </c>
      <c r="H244" t="s">
        <v>354</v>
      </c>
      <c r="I244">
        <v>1663341098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621.8343396620143</v>
      </c>
      <c r="AK244">
        <v>590.1139999999997</v>
      </c>
      <c r="AL244">
        <v>3.35330734354917</v>
      </c>
      <c r="AM244">
        <v>64.88330750555201</v>
      </c>
      <c r="AN244">
        <f>(AP244 - AO244 + BO244*1E3/(8.314*(BQ244+273.15)) * AR244/BN244 * AQ244) * BN244/(100*BB244) * 1000/(1000 - AP244)</f>
        <v>0</v>
      </c>
      <c r="AO244">
        <v>18.08633030699496</v>
      </c>
      <c r="AP244">
        <v>20.42291393939394</v>
      </c>
      <c r="AQ244">
        <v>1.340466937897916E-05</v>
      </c>
      <c r="AR244">
        <v>86.11561715635831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1663341098</v>
      </c>
      <c r="BH244">
        <v>555.1450000000001</v>
      </c>
      <c r="BI244">
        <v>594.7287407407408</v>
      </c>
      <c r="BJ244">
        <v>20.41921851851852</v>
      </c>
      <c r="BK244">
        <v>18.08685925925926</v>
      </c>
      <c r="BL244">
        <v>559.3636296296296</v>
      </c>
      <c r="BM244">
        <v>20.57855555555555</v>
      </c>
      <c r="BN244">
        <v>500.050037037037</v>
      </c>
      <c r="BO244">
        <v>90.74035925925925</v>
      </c>
      <c r="BP244">
        <v>0.09993691111111112</v>
      </c>
      <c r="BQ244">
        <v>27.67527777777778</v>
      </c>
      <c r="BR244">
        <v>27.65297777777778</v>
      </c>
      <c r="BS244">
        <v>999.9000000000001</v>
      </c>
      <c r="BT244">
        <v>0</v>
      </c>
      <c r="BU244">
        <v>0</v>
      </c>
      <c r="BV244">
        <v>10004.84111111111</v>
      </c>
      <c r="BW244">
        <v>0</v>
      </c>
      <c r="BX244">
        <v>443.2521481481482</v>
      </c>
      <c r="BY244">
        <v>-39.58375925925926</v>
      </c>
      <c r="BZ244">
        <v>566.716888888889</v>
      </c>
      <c r="CA244">
        <v>605.6836296296295</v>
      </c>
      <c r="CB244">
        <v>2.332355555555556</v>
      </c>
      <c r="CC244">
        <v>594.7287407407408</v>
      </c>
      <c r="CD244">
        <v>18.08685925925926</v>
      </c>
      <c r="CE244">
        <v>1.852845925925926</v>
      </c>
      <c r="CF244">
        <v>1.641207407407408</v>
      </c>
      <c r="CG244">
        <v>16.23989259259259</v>
      </c>
      <c r="CH244">
        <v>14.35124074074074</v>
      </c>
      <c r="CI244">
        <v>1499.98962962963</v>
      </c>
      <c r="CJ244">
        <v>0.9730008888888889</v>
      </c>
      <c r="CK244">
        <v>0.0269988</v>
      </c>
      <c r="CL244">
        <v>0</v>
      </c>
      <c r="CM244">
        <v>2.269222222222222</v>
      </c>
      <c r="CN244">
        <v>0</v>
      </c>
      <c r="CO244">
        <v>12049.32222222222</v>
      </c>
      <c r="CP244">
        <v>12533.28518518518</v>
      </c>
      <c r="CQ244">
        <v>37.437</v>
      </c>
      <c r="CR244">
        <v>39.24066666666667</v>
      </c>
      <c r="CS244">
        <v>37.93933333333333</v>
      </c>
      <c r="CT244">
        <v>38.5</v>
      </c>
      <c r="CU244">
        <v>37</v>
      </c>
      <c r="CV244">
        <v>1459.488888888889</v>
      </c>
      <c r="CW244">
        <v>40.50037037037037</v>
      </c>
      <c r="CX244">
        <v>0</v>
      </c>
      <c r="CY244">
        <v>1663341105.8</v>
      </c>
      <c r="CZ244">
        <v>0</v>
      </c>
      <c r="DA244">
        <v>0</v>
      </c>
      <c r="DB244" t="s">
        <v>356</v>
      </c>
      <c r="DC244">
        <v>1662142938.1</v>
      </c>
      <c r="DD244">
        <v>1662142938.1</v>
      </c>
      <c r="DE244">
        <v>0</v>
      </c>
      <c r="DF244">
        <v>0.077</v>
      </c>
      <c r="DG244">
        <v>-0.133</v>
      </c>
      <c r="DH244">
        <v>-3.393</v>
      </c>
      <c r="DI244">
        <v>-0.24</v>
      </c>
      <c r="DJ244">
        <v>419</v>
      </c>
      <c r="DK244">
        <v>24</v>
      </c>
      <c r="DL244">
        <v>0.26</v>
      </c>
      <c r="DM244">
        <v>0.23</v>
      </c>
      <c r="DN244">
        <v>-39.3281975</v>
      </c>
      <c r="DO244">
        <v>-5.806127954971743</v>
      </c>
      <c r="DP244">
        <v>0.5605502718255962</v>
      </c>
      <c r="DQ244">
        <v>0</v>
      </c>
      <c r="DR244">
        <v>2.33305625</v>
      </c>
      <c r="DS244">
        <v>-0.002750431519705886</v>
      </c>
      <c r="DT244">
        <v>0.002515643742166199</v>
      </c>
      <c r="DU244">
        <v>1</v>
      </c>
      <c r="DV244">
        <v>1</v>
      </c>
      <c r="DW244">
        <v>2</v>
      </c>
      <c r="DX244" t="s">
        <v>357</v>
      </c>
      <c r="DY244">
        <v>2.97907</v>
      </c>
      <c r="DZ244">
        <v>2.71581</v>
      </c>
      <c r="EA244">
        <v>0.119685</v>
      </c>
      <c r="EB244">
        <v>0.123615</v>
      </c>
      <c r="EC244">
        <v>0.09583079999999999</v>
      </c>
      <c r="ED244">
        <v>0.0860991</v>
      </c>
      <c r="EE244">
        <v>27760.9</v>
      </c>
      <c r="EF244">
        <v>27773.3</v>
      </c>
      <c r="EG244">
        <v>29329.2</v>
      </c>
      <c r="EH244">
        <v>29322.5</v>
      </c>
      <c r="EI244">
        <v>35160.2</v>
      </c>
      <c r="EJ244">
        <v>35613.1</v>
      </c>
      <c r="EK244">
        <v>41337.4</v>
      </c>
      <c r="EL244">
        <v>41768.2</v>
      </c>
      <c r="EM244">
        <v>1.93817</v>
      </c>
      <c r="EN244">
        <v>1.83375</v>
      </c>
      <c r="EO244">
        <v>0.051707</v>
      </c>
      <c r="EP244">
        <v>0</v>
      </c>
      <c r="EQ244">
        <v>26.8149</v>
      </c>
      <c r="ER244">
        <v>999.9</v>
      </c>
      <c r="ES244">
        <v>52.8</v>
      </c>
      <c r="ET244">
        <v>32.4</v>
      </c>
      <c r="EU244">
        <v>28.4211</v>
      </c>
      <c r="EV244">
        <v>63.6294</v>
      </c>
      <c r="EW244">
        <v>34.1747</v>
      </c>
      <c r="EX244">
        <v>1</v>
      </c>
      <c r="EY244">
        <v>0.179642</v>
      </c>
      <c r="EZ244">
        <v>1.56013</v>
      </c>
      <c r="FA244">
        <v>20.3817</v>
      </c>
      <c r="FB244">
        <v>5.2125</v>
      </c>
      <c r="FC244">
        <v>12.0099</v>
      </c>
      <c r="FD244">
        <v>4.98845</v>
      </c>
      <c r="FE244">
        <v>3.2874</v>
      </c>
      <c r="FF244">
        <v>9999</v>
      </c>
      <c r="FG244">
        <v>9999</v>
      </c>
      <c r="FH244">
        <v>9999</v>
      </c>
      <c r="FI244">
        <v>234.7</v>
      </c>
      <c r="FJ244">
        <v>1.86729</v>
      </c>
      <c r="FK244">
        <v>1.86631</v>
      </c>
      <c r="FL244">
        <v>1.86574</v>
      </c>
      <c r="FM244">
        <v>1.8657</v>
      </c>
      <c r="FN244">
        <v>1.86752</v>
      </c>
      <c r="FO244">
        <v>1.86998</v>
      </c>
      <c r="FP244">
        <v>1.86864</v>
      </c>
      <c r="FQ244">
        <v>1.87012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-4.297</v>
      </c>
      <c r="GF244">
        <v>-0.1593</v>
      </c>
      <c r="GG244">
        <v>-2.195102806586654</v>
      </c>
      <c r="GH244">
        <v>-0.004122691595359968</v>
      </c>
      <c r="GI244">
        <v>1.072409145259099E-06</v>
      </c>
      <c r="GJ244">
        <v>-3.02996143763856E-10</v>
      </c>
      <c r="GK244">
        <v>-0.2199643628225807</v>
      </c>
      <c r="GL244">
        <v>-0.007501815610006822</v>
      </c>
      <c r="GM244">
        <v>0.0006897476983249637</v>
      </c>
      <c r="GN244">
        <v>-8.847485469147719E-06</v>
      </c>
      <c r="GO244">
        <v>3</v>
      </c>
      <c r="GP244">
        <v>2326</v>
      </c>
      <c r="GQ244">
        <v>1</v>
      </c>
      <c r="GR244">
        <v>31</v>
      </c>
      <c r="GS244">
        <v>19969.5</v>
      </c>
      <c r="GT244">
        <v>19969.5</v>
      </c>
      <c r="GU244">
        <v>1.44897</v>
      </c>
      <c r="GV244">
        <v>2.22778</v>
      </c>
      <c r="GW244">
        <v>1.39648</v>
      </c>
      <c r="GX244">
        <v>2.35107</v>
      </c>
      <c r="GY244">
        <v>1.49536</v>
      </c>
      <c r="GZ244">
        <v>2.43164</v>
      </c>
      <c r="HA244">
        <v>36.3165</v>
      </c>
      <c r="HB244">
        <v>15.4804</v>
      </c>
      <c r="HC244">
        <v>18</v>
      </c>
      <c r="HD244">
        <v>533.968</v>
      </c>
      <c r="HE244">
        <v>421.899</v>
      </c>
      <c r="HF244">
        <v>25.001</v>
      </c>
      <c r="HG244">
        <v>29.7176</v>
      </c>
      <c r="HH244">
        <v>30.0006</v>
      </c>
      <c r="HI244">
        <v>29.6462</v>
      </c>
      <c r="HJ244">
        <v>29.5885</v>
      </c>
      <c r="HK244">
        <v>29.0121</v>
      </c>
      <c r="HL244">
        <v>36.648</v>
      </c>
      <c r="HM244">
        <v>0</v>
      </c>
      <c r="HN244">
        <v>25</v>
      </c>
      <c r="HO244">
        <v>640.599</v>
      </c>
      <c r="HP244">
        <v>18.1282</v>
      </c>
      <c r="HQ244">
        <v>100.332</v>
      </c>
      <c r="HR244">
        <v>100.33</v>
      </c>
    </row>
    <row r="245" spans="1:226">
      <c r="A245">
        <v>229</v>
      </c>
      <c r="B245">
        <v>1663341110.5</v>
      </c>
      <c r="C245">
        <v>3369</v>
      </c>
      <c r="D245" t="s">
        <v>818</v>
      </c>
      <c r="E245" t="s">
        <v>819</v>
      </c>
      <c r="F245">
        <v>5</v>
      </c>
      <c r="G245" t="s">
        <v>743</v>
      </c>
      <c r="H245" t="s">
        <v>354</v>
      </c>
      <c r="I245">
        <v>1663341102.714286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639.0466781661005</v>
      </c>
      <c r="AK245">
        <v>606.875624242424</v>
      </c>
      <c r="AL245">
        <v>3.343040209847302</v>
      </c>
      <c r="AM245">
        <v>64.88330750555201</v>
      </c>
      <c r="AN245">
        <f>(AP245 - AO245 + BO245*1E3/(8.314*(BQ245+273.15)) * AR245/BN245 * AQ245) * BN245/(100*BB245) * 1000/(1000 - AP245)</f>
        <v>0</v>
      </c>
      <c r="AO245">
        <v>18.08566272223455</v>
      </c>
      <c r="AP245">
        <v>20.4248606060606</v>
      </c>
      <c r="AQ245">
        <v>5.93262163540304E-06</v>
      </c>
      <c r="AR245">
        <v>86.11561715635831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1663341102.714286</v>
      </c>
      <c r="BH245">
        <v>570.5789285714285</v>
      </c>
      <c r="BI245">
        <v>610.6209642857141</v>
      </c>
      <c r="BJ245">
        <v>20.42106071428571</v>
      </c>
      <c r="BK245">
        <v>18.08586785714286</v>
      </c>
      <c r="BL245">
        <v>574.8469999999999</v>
      </c>
      <c r="BM245">
        <v>20.58037857142857</v>
      </c>
      <c r="BN245">
        <v>500.0628571428571</v>
      </c>
      <c r="BO245">
        <v>90.73997142857142</v>
      </c>
      <c r="BP245">
        <v>0.09996210357142858</v>
      </c>
      <c r="BQ245">
        <v>27.68206071428571</v>
      </c>
      <c r="BR245">
        <v>27.65937857142857</v>
      </c>
      <c r="BS245">
        <v>999.9000000000002</v>
      </c>
      <c r="BT245">
        <v>0</v>
      </c>
      <c r="BU245">
        <v>0</v>
      </c>
      <c r="BV245">
        <v>10000.00392857143</v>
      </c>
      <c r="BW245">
        <v>0</v>
      </c>
      <c r="BX245">
        <v>435.5602142857143</v>
      </c>
      <c r="BY245">
        <v>-40.04217142857142</v>
      </c>
      <c r="BZ245">
        <v>582.4735714285714</v>
      </c>
      <c r="CA245">
        <v>621.8681071428571</v>
      </c>
      <c r="CB245">
        <v>2.335183928571428</v>
      </c>
      <c r="CC245">
        <v>610.6209642857141</v>
      </c>
      <c r="CD245">
        <v>18.08586785714286</v>
      </c>
      <c r="CE245">
        <v>1.853005357142857</v>
      </c>
      <c r="CF245">
        <v>1.64111</v>
      </c>
      <c r="CG245">
        <v>16.24123571428571</v>
      </c>
      <c r="CH245">
        <v>14.35033214285714</v>
      </c>
      <c r="CI245">
        <v>1499.989285714286</v>
      </c>
      <c r="CJ245">
        <v>0.9730010714285714</v>
      </c>
      <c r="CK245">
        <v>0.02699863571428571</v>
      </c>
      <c r="CL245">
        <v>0</v>
      </c>
      <c r="CM245">
        <v>2.302446428571429</v>
      </c>
      <c r="CN245">
        <v>0</v>
      </c>
      <c r="CO245">
        <v>12103</v>
      </c>
      <c r="CP245">
        <v>12533.28571428571</v>
      </c>
      <c r="CQ245">
        <v>37.437</v>
      </c>
      <c r="CR245">
        <v>39.25</v>
      </c>
      <c r="CS245">
        <v>37.95275</v>
      </c>
      <c r="CT245">
        <v>38.5</v>
      </c>
      <c r="CU245">
        <v>37.00885714285715</v>
      </c>
      <c r="CV245">
        <v>1459.488571428572</v>
      </c>
      <c r="CW245">
        <v>40.50035714285714</v>
      </c>
      <c r="CX245">
        <v>0</v>
      </c>
      <c r="CY245">
        <v>1663341110.6</v>
      </c>
      <c r="CZ245">
        <v>0</v>
      </c>
      <c r="DA245">
        <v>0</v>
      </c>
      <c r="DB245" t="s">
        <v>356</v>
      </c>
      <c r="DC245">
        <v>1662142938.1</v>
      </c>
      <c r="DD245">
        <v>1662142938.1</v>
      </c>
      <c r="DE245">
        <v>0</v>
      </c>
      <c r="DF245">
        <v>0.077</v>
      </c>
      <c r="DG245">
        <v>-0.133</v>
      </c>
      <c r="DH245">
        <v>-3.393</v>
      </c>
      <c r="DI245">
        <v>-0.24</v>
      </c>
      <c r="DJ245">
        <v>419</v>
      </c>
      <c r="DK245">
        <v>24</v>
      </c>
      <c r="DL245">
        <v>0.26</v>
      </c>
      <c r="DM245">
        <v>0.23</v>
      </c>
      <c r="DN245">
        <v>-39.72612926829268</v>
      </c>
      <c r="DO245">
        <v>-5.83061184668994</v>
      </c>
      <c r="DP245">
        <v>0.5767213395857754</v>
      </c>
      <c r="DQ245">
        <v>0</v>
      </c>
      <c r="DR245">
        <v>2.333716585365854</v>
      </c>
      <c r="DS245">
        <v>0.02908912891986521</v>
      </c>
      <c r="DT245">
        <v>0.003239027714514871</v>
      </c>
      <c r="DU245">
        <v>1</v>
      </c>
      <c r="DV245">
        <v>1</v>
      </c>
      <c r="DW245">
        <v>2</v>
      </c>
      <c r="DX245" t="s">
        <v>357</v>
      </c>
      <c r="DY245">
        <v>2.97918</v>
      </c>
      <c r="DZ245">
        <v>2.71555</v>
      </c>
      <c r="EA245">
        <v>0.122049</v>
      </c>
      <c r="EB245">
        <v>0.125936</v>
      </c>
      <c r="EC245">
        <v>0.095833</v>
      </c>
      <c r="ED245">
        <v>0.0860905</v>
      </c>
      <c r="EE245">
        <v>27685.9</v>
      </c>
      <c r="EF245">
        <v>27699.4</v>
      </c>
      <c r="EG245">
        <v>29328.8</v>
      </c>
      <c r="EH245">
        <v>29322.2</v>
      </c>
      <c r="EI245">
        <v>35160</v>
      </c>
      <c r="EJ245">
        <v>35613.2</v>
      </c>
      <c r="EK245">
        <v>41337.1</v>
      </c>
      <c r="EL245">
        <v>41767.7</v>
      </c>
      <c r="EM245">
        <v>1.9383</v>
      </c>
      <c r="EN245">
        <v>1.83358</v>
      </c>
      <c r="EO245">
        <v>0.0519753</v>
      </c>
      <c r="EP245">
        <v>0</v>
      </c>
      <c r="EQ245">
        <v>26.8263</v>
      </c>
      <c r="ER245">
        <v>999.9</v>
      </c>
      <c r="ES245">
        <v>52.8</v>
      </c>
      <c r="ET245">
        <v>32.4</v>
      </c>
      <c r="EU245">
        <v>28.4217</v>
      </c>
      <c r="EV245">
        <v>63.4894</v>
      </c>
      <c r="EW245">
        <v>33.8502</v>
      </c>
      <c r="EX245">
        <v>1</v>
      </c>
      <c r="EY245">
        <v>0.180183</v>
      </c>
      <c r="EZ245">
        <v>1.56687</v>
      </c>
      <c r="FA245">
        <v>20.3819</v>
      </c>
      <c r="FB245">
        <v>5.214</v>
      </c>
      <c r="FC245">
        <v>12.0099</v>
      </c>
      <c r="FD245">
        <v>4.98855</v>
      </c>
      <c r="FE245">
        <v>3.28803</v>
      </c>
      <c r="FF245">
        <v>9999</v>
      </c>
      <c r="FG245">
        <v>9999</v>
      </c>
      <c r="FH245">
        <v>9999</v>
      </c>
      <c r="FI245">
        <v>234.7</v>
      </c>
      <c r="FJ245">
        <v>1.86727</v>
      </c>
      <c r="FK245">
        <v>1.86634</v>
      </c>
      <c r="FL245">
        <v>1.86576</v>
      </c>
      <c r="FM245">
        <v>1.86569</v>
      </c>
      <c r="FN245">
        <v>1.86752</v>
      </c>
      <c r="FO245">
        <v>1.86998</v>
      </c>
      <c r="FP245">
        <v>1.86861</v>
      </c>
      <c r="FQ245">
        <v>1.87012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-4.349</v>
      </c>
      <c r="GF245">
        <v>-0.1593</v>
      </c>
      <c r="GG245">
        <v>-2.195102806586654</v>
      </c>
      <c r="GH245">
        <v>-0.004122691595359968</v>
      </c>
      <c r="GI245">
        <v>1.072409145259099E-06</v>
      </c>
      <c r="GJ245">
        <v>-3.02996143763856E-10</v>
      </c>
      <c r="GK245">
        <v>-0.2199643628225807</v>
      </c>
      <c r="GL245">
        <v>-0.007501815610006822</v>
      </c>
      <c r="GM245">
        <v>0.0006897476983249637</v>
      </c>
      <c r="GN245">
        <v>-8.847485469147719E-06</v>
      </c>
      <c r="GO245">
        <v>3</v>
      </c>
      <c r="GP245">
        <v>2326</v>
      </c>
      <c r="GQ245">
        <v>1</v>
      </c>
      <c r="GR245">
        <v>31</v>
      </c>
      <c r="GS245">
        <v>19969.5</v>
      </c>
      <c r="GT245">
        <v>19969.5</v>
      </c>
      <c r="GU245">
        <v>1.47705</v>
      </c>
      <c r="GV245">
        <v>2.22412</v>
      </c>
      <c r="GW245">
        <v>1.39648</v>
      </c>
      <c r="GX245">
        <v>2.35107</v>
      </c>
      <c r="GY245">
        <v>1.49536</v>
      </c>
      <c r="GZ245">
        <v>2.40356</v>
      </c>
      <c r="HA245">
        <v>36.3165</v>
      </c>
      <c r="HB245">
        <v>15.4892</v>
      </c>
      <c r="HC245">
        <v>18</v>
      </c>
      <c r="HD245">
        <v>534.1</v>
      </c>
      <c r="HE245">
        <v>421.837</v>
      </c>
      <c r="HF245">
        <v>25.0013</v>
      </c>
      <c r="HG245">
        <v>29.724</v>
      </c>
      <c r="HH245">
        <v>30.0006</v>
      </c>
      <c r="HI245">
        <v>29.6514</v>
      </c>
      <c r="HJ245">
        <v>29.5944</v>
      </c>
      <c r="HK245">
        <v>29.5764</v>
      </c>
      <c r="HL245">
        <v>36.648</v>
      </c>
      <c r="HM245">
        <v>0</v>
      </c>
      <c r="HN245">
        <v>25</v>
      </c>
      <c r="HO245">
        <v>653.965</v>
      </c>
      <c r="HP245">
        <v>18.1422</v>
      </c>
      <c r="HQ245">
        <v>100.331</v>
      </c>
      <c r="HR245">
        <v>100.329</v>
      </c>
    </row>
    <row r="246" spans="1:226">
      <c r="A246">
        <v>230</v>
      </c>
      <c r="B246">
        <v>1663341115.5</v>
      </c>
      <c r="C246">
        <v>3374</v>
      </c>
      <c r="D246" t="s">
        <v>820</v>
      </c>
      <c r="E246" t="s">
        <v>821</v>
      </c>
      <c r="F246">
        <v>5</v>
      </c>
      <c r="G246" t="s">
        <v>743</v>
      </c>
      <c r="H246" t="s">
        <v>354</v>
      </c>
      <c r="I246">
        <v>1663341108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655.9219184311817</v>
      </c>
      <c r="AK246">
        <v>623.5621636363637</v>
      </c>
      <c r="AL246">
        <v>3.338697992173776</v>
      </c>
      <c r="AM246">
        <v>64.88330750555201</v>
      </c>
      <c r="AN246">
        <f>(AP246 - AO246 + BO246*1E3/(8.314*(BQ246+273.15)) * AR246/BN246 * AQ246) * BN246/(100*BB246) * 1000/(1000 - AP246)</f>
        <v>0</v>
      </c>
      <c r="AO246">
        <v>18.08220438519013</v>
      </c>
      <c r="AP246">
        <v>20.42694242424242</v>
      </c>
      <c r="AQ246">
        <v>3.358410263055541E-06</v>
      </c>
      <c r="AR246">
        <v>86.11561715635831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1663341108</v>
      </c>
      <c r="BH246">
        <v>587.9102222222223</v>
      </c>
      <c r="BI246">
        <v>628.3519629629628</v>
      </c>
      <c r="BJ246">
        <v>20.42343333333334</v>
      </c>
      <c r="BK246">
        <v>18.0844037037037</v>
      </c>
      <c r="BL246">
        <v>592.2335555555555</v>
      </c>
      <c r="BM246">
        <v>20.58273703703703</v>
      </c>
      <c r="BN246">
        <v>500.0613333333333</v>
      </c>
      <c r="BO246">
        <v>90.7393851851852</v>
      </c>
      <c r="BP246">
        <v>0.09997461111111113</v>
      </c>
      <c r="BQ246">
        <v>27.68902222222222</v>
      </c>
      <c r="BR246">
        <v>27.66736666666667</v>
      </c>
      <c r="BS246">
        <v>999.9000000000001</v>
      </c>
      <c r="BT246">
        <v>0</v>
      </c>
      <c r="BU246">
        <v>0</v>
      </c>
      <c r="BV246">
        <v>10001.74074074074</v>
      </c>
      <c r="BW246">
        <v>0</v>
      </c>
      <c r="BX246">
        <v>422.5638888888888</v>
      </c>
      <c r="BY246">
        <v>-40.44186666666666</v>
      </c>
      <c r="BZ246">
        <v>600.1675925925927</v>
      </c>
      <c r="CA246">
        <v>639.9247777777776</v>
      </c>
      <c r="CB246">
        <v>2.339018518518518</v>
      </c>
      <c r="CC246">
        <v>628.3519629629628</v>
      </c>
      <c r="CD246">
        <v>18.0844037037037</v>
      </c>
      <c r="CE246">
        <v>1.853208518518519</v>
      </c>
      <c r="CF246">
        <v>1.640967037037037</v>
      </c>
      <c r="CG246">
        <v>16.24295555555556</v>
      </c>
      <c r="CH246">
        <v>14.34898888888889</v>
      </c>
      <c r="CI246">
        <v>1500.004074074074</v>
      </c>
      <c r="CJ246">
        <v>0.9730015555555556</v>
      </c>
      <c r="CK246">
        <v>0.02699819999999999</v>
      </c>
      <c r="CL246">
        <v>0</v>
      </c>
      <c r="CM246">
        <v>2.330377777777778</v>
      </c>
      <c r="CN246">
        <v>0</v>
      </c>
      <c r="CO246">
        <v>12163.03703703704</v>
      </c>
      <c r="CP246">
        <v>12533.4037037037</v>
      </c>
      <c r="CQ246">
        <v>37.458</v>
      </c>
      <c r="CR246">
        <v>39.25</v>
      </c>
      <c r="CS246">
        <v>37.96733333333333</v>
      </c>
      <c r="CT246">
        <v>38.52066666666666</v>
      </c>
      <c r="CU246">
        <v>37.01607407407408</v>
      </c>
      <c r="CV246">
        <v>1459.503333333334</v>
      </c>
      <c r="CW246">
        <v>40.50037037037037</v>
      </c>
      <c r="CX246">
        <v>0</v>
      </c>
      <c r="CY246">
        <v>1663341115.4</v>
      </c>
      <c r="CZ246">
        <v>0</v>
      </c>
      <c r="DA246">
        <v>0</v>
      </c>
      <c r="DB246" t="s">
        <v>356</v>
      </c>
      <c r="DC246">
        <v>1662142938.1</v>
      </c>
      <c r="DD246">
        <v>1662142938.1</v>
      </c>
      <c r="DE246">
        <v>0</v>
      </c>
      <c r="DF246">
        <v>0.077</v>
      </c>
      <c r="DG246">
        <v>-0.133</v>
      </c>
      <c r="DH246">
        <v>-3.393</v>
      </c>
      <c r="DI246">
        <v>-0.24</v>
      </c>
      <c r="DJ246">
        <v>419</v>
      </c>
      <c r="DK246">
        <v>24</v>
      </c>
      <c r="DL246">
        <v>0.26</v>
      </c>
      <c r="DM246">
        <v>0.23</v>
      </c>
      <c r="DN246">
        <v>-40.2151825</v>
      </c>
      <c r="DO246">
        <v>-4.573815759849811</v>
      </c>
      <c r="DP246">
        <v>0.4524533052633722</v>
      </c>
      <c r="DQ246">
        <v>0</v>
      </c>
      <c r="DR246">
        <v>2.3371565</v>
      </c>
      <c r="DS246">
        <v>0.04512855534709169</v>
      </c>
      <c r="DT246">
        <v>0.004512975487414031</v>
      </c>
      <c r="DU246">
        <v>1</v>
      </c>
      <c r="DV246">
        <v>1</v>
      </c>
      <c r="DW246">
        <v>2</v>
      </c>
      <c r="DX246" t="s">
        <v>357</v>
      </c>
      <c r="DY246">
        <v>2.97908</v>
      </c>
      <c r="DZ246">
        <v>2.71556</v>
      </c>
      <c r="EA246">
        <v>0.124377</v>
      </c>
      <c r="EB246">
        <v>0.128163</v>
      </c>
      <c r="EC246">
        <v>0.095843</v>
      </c>
      <c r="ED246">
        <v>0.0860819</v>
      </c>
      <c r="EE246">
        <v>27613.2</v>
      </c>
      <c r="EF246">
        <v>27628.9</v>
      </c>
      <c r="EG246">
        <v>29329.6</v>
      </c>
      <c r="EH246">
        <v>29322.4</v>
      </c>
      <c r="EI246">
        <v>35160.6</v>
      </c>
      <c r="EJ246">
        <v>35613.6</v>
      </c>
      <c r="EK246">
        <v>41338.3</v>
      </c>
      <c r="EL246">
        <v>41767.8</v>
      </c>
      <c r="EM246">
        <v>1.93815</v>
      </c>
      <c r="EN246">
        <v>1.83365</v>
      </c>
      <c r="EO246">
        <v>0.0515878</v>
      </c>
      <c r="EP246">
        <v>0</v>
      </c>
      <c r="EQ246">
        <v>26.8368</v>
      </c>
      <c r="ER246">
        <v>999.9</v>
      </c>
      <c r="ES246">
        <v>52.8</v>
      </c>
      <c r="ET246">
        <v>32.4</v>
      </c>
      <c r="EU246">
        <v>28.42</v>
      </c>
      <c r="EV246">
        <v>63.6194</v>
      </c>
      <c r="EW246">
        <v>33.9543</v>
      </c>
      <c r="EX246">
        <v>1</v>
      </c>
      <c r="EY246">
        <v>0.180655</v>
      </c>
      <c r="EZ246">
        <v>1.57423</v>
      </c>
      <c r="FA246">
        <v>20.3816</v>
      </c>
      <c r="FB246">
        <v>5.21385</v>
      </c>
      <c r="FC246">
        <v>12.0099</v>
      </c>
      <c r="FD246">
        <v>4.98845</v>
      </c>
      <c r="FE246">
        <v>3.28775</v>
      </c>
      <c r="FF246">
        <v>9999</v>
      </c>
      <c r="FG246">
        <v>9999</v>
      </c>
      <c r="FH246">
        <v>9999</v>
      </c>
      <c r="FI246">
        <v>234.7</v>
      </c>
      <c r="FJ246">
        <v>1.86732</v>
      </c>
      <c r="FK246">
        <v>1.86636</v>
      </c>
      <c r="FL246">
        <v>1.86574</v>
      </c>
      <c r="FM246">
        <v>1.86569</v>
      </c>
      <c r="FN246">
        <v>1.86752</v>
      </c>
      <c r="FO246">
        <v>1.87001</v>
      </c>
      <c r="FP246">
        <v>1.86862</v>
      </c>
      <c r="FQ246">
        <v>1.87012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-4.401</v>
      </c>
      <c r="GF246">
        <v>-0.1593</v>
      </c>
      <c r="GG246">
        <v>-2.195102806586654</v>
      </c>
      <c r="GH246">
        <v>-0.004122691595359968</v>
      </c>
      <c r="GI246">
        <v>1.072409145259099E-06</v>
      </c>
      <c r="GJ246">
        <v>-3.02996143763856E-10</v>
      </c>
      <c r="GK246">
        <v>-0.2199643628225807</v>
      </c>
      <c r="GL246">
        <v>-0.007501815610006822</v>
      </c>
      <c r="GM246">
        <v>0.0006897476983249637</v>
      </c>
      <c r="GN246">
        <v>-8.847485469147719E-06</v>
      </c>
      <c r="GO246">
        <v>3</v>
      </c>
      <c r="GP246">
        <v>2326</v>
      </c>
      <c r="GQ246">
        <v>1</v>
      </c>
      <c r="GR246">
        <v>31</v>
      </c>
      <c r="GS246">
        <v>19969.6</v>
      </c>
      <c r="GT246">
        <v>19969.6</v>
      </c>
      <c r="GU246">
        <v>1.51001</v>
      </c>
      <c r="GV246">
        <v>2.229</v>
      </c>
      <c r="GW246">
        <v>1.39771</v>
      </c>
      <c r="GX246">
        <v>2.35107</v>
      </c>
      <c r="GY246">
        <v>1.49536</v>
      </c>
      <c r="GZ246">
        <v>2.32544</v>
      </c>
      <c r="HA246">
        <v>36.3165</v>
      </c>
      <c r="HB246">
        <v>15.4717</v>
      </c>
      <c r="HC246">
        <v>18</v>
      </c>
      <c r="HD246">
        <v>534.047</v>
      </c>
      <c r="HE246">
        <v>421.919</v>
      </c>
      <c r="HF246">
        <v>25.0014</v>
      </c>
      <c r="HG246">
        <v>29.7304</v>
      </c>
      <c r="HH246">
        <v>30.0006</v>
      </c>
      <c r="HI246">
        <v>29.6572</v>
      </c>
      <c r="HJ246">
        <v>29.5998</v>
      </c>
      <c r="HK246">
        <v>30.2177</v>
      </c>
      <c r="HL246">
        <v>36.648</v>
      </c>
      <c r="HM246">
        <v>0</v>
      </c>
      <c r="HN246">
        <v>25</v>
      </c>
      <c r="HO246">
        <v>674.093</v>
      </c>
      <c r="HP246">
        <v>18.1547</v>
      </c>
      <c r="HQ246">
        <v>100.334</v>
      </c>
      <c r="HR246">
        <v>100.329</v>
      </c>
    </row>
    <row r="247" spans="1:226">
      <c r="A247">
        <v>231</v>
      </c>
      <c r="B247">
        <v>1663341120.5</v>
      </c>
      <c r="C247">
        <v>3379</v>
      </c>
      <c r="D247" t="s">
        <v>822</v>
      </c>
      <c r="E247" t="s">
        <v>823</v>
      </c>
      <c r="F247">
        <v>5</v>
      </c>
      <c r="G247" t="s">
        <v>743</v>
      </c>
      <c r="H247" t="s">
        <v>354</v>
      </c>
      <c r="I247">
        <v>1663341112.714286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672.5564623550191</v>
      </c>
      <c r="AK247">
        <v>639.9737636363635</v>
      </c>
      <c r="AL247">
        <v>3.284418849897752</v>
      </c>
      <c r="AM247">
        <v>64.88330750555201</v>
      </c>
      <c r="AN247">
        <f>(AP247 - AO247 + BO247*1E3/(8.314*(BQ247+273.15)) * AR247/BN247 * AQ247) * BN247/(100*BB247) * 1000/(1000 - AP247)</f>
        <v>0</v>
      </c>
      <c r="AO247">
        <v>18.08091963645168</v>
      </c>
      <c r="AP247">
        <v>20.42995272727272</v>
      </c>
      <c r="AQ247">
        <v>5.055306390978116E-06</v>
      </c>
      <c r="AR247">
        <v>86.11561715635831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1663341112.714286</v>
      </c>
      <c r="BH247">
        <v>603.2963571428571</v>
      </c>
      <c r="BI247">
        <v>644.0057857142856</v>
      </c>
      <c r="BJ247">
        <v>20.42612857142857</v>
      </c>
      <c r="BK247">
        <v>18.08268928571429</v>
      </c>
      <c r="BL247">
        <v>607.6685714285715</v>
      </c>
      <c r="BM247">
        <v>20.58541428571429</v>
      </c>
      <c r="BN247">
        <v>500.0757142857143</v>
      </c>
      <c r="BO247">
        <v>90.7390107142857</v>
      </c>
      <c r="BP247">
        <v>0.09999669642857144</v>
      </c>
      <c r="BQ247">
        <v>27.69461785714286</v>
      </c>
      <c r="BR247">
        <v>27.67455357142857</v>
      </c>
      <c r="BS247">
        <v>999.9000000000002</v>
      </c>
      <c r="BT247">
        <v>0</v>
      </c>
      <c r="BU247">
        <v>0</v>
      </c>
      <c r="BV247">
        <v>10005.31785714286</v>
      </c>
      <c r="BW247">
        <v>0</v>
      </c>
      <c r="BX247">
        <v>414.7356428571429</v>
      </c>
      <c r="BY247">
        <v>-40.70949642857143</v>
      </c>
      <c r="BZ247">
        <v>615.8761071428572</v>
      </c>
      <c r="CA247">
        <v>655.8656428571428</v>
      </c>
      <c r="CB247">
        <v>2.343441071428571</v>
      </c>
      <c r="CC247">
        <v>644.0057857142856</v>
      </c>
      <c r="CD247">
        <v>18.08268928571429</v>
      </c>
      <c r="CE247">
        <v>1.853446428571429</v>
      </c>
      <c r="CF247">
        <v>1.640804285714285</v>
      </c>
      <c r="CG247">
        <v>16.24496428571429</v>
      </c>
      <c r="CH247">
        <v>14.34746071428571</v>
      </c>
      <c r="CI247">
        <v>1499.980357142858</v>
      </c>
      <c r="CJ247">
        <v>0.9730014999999999</v>
      </c>
      <c r="CK247">
        <v>0.02699825</v>
      </c>
      <c r="CL247">
        <v>0</v>
      </c>
      <c r="CM247">
        <v>2.333657142857143</v>
      </c>
      <c r="CN247">
        <v>0</v>
      </c>
      <c r="CO247">
        <v>12214.79642857143</v>
      </c>
      <c r="CP247">
        <v>12533.21428571428</v>
      </c>
      <c r="CQ247">
        <v>37.4775</v>
      </c>
      <c r="CR247">
        <v>39.25</v>
      </c>
      <c r="CS247">
        <v>37.98425</v>
      </c>
      <c r="CT247">
        <v>38.53985714285714</v>
      </c>
      <c r="CU247">
        <v>37.031</v>
      </c>
      <c r="CV247">
        <v>1459.480357142858</v>
      </c>
      <c r="CW247">
        <v>40.5</v>
      </c>
      <c r="CX247">
        <v>0</v>
      </c>
      <c r="CY247">
        <v>1663341120.8</v>
      </c>
      <c r="CZ247">
        <v>0</v>
      </c>
      <c r="DA247">
        <v>0</v>
      </c>
      <c r="DB247" t="s">
        <v>356</v>
      </c>
      <c r="DC247">
        <v>1662142938.1</v>
      </c>
      <c r="DD247">
        <v>1662142938.1</v>
      </c>
      <c r="DE247">
        <v>0</v>
      </c>
      <c r="DF247">
        <v>0.077</v>
      </c>
      <c r="DG247">
        <v>-0.133</v>
      </c>
      <c r="DH247">
        <v>-3.393</v>
      </c>
      <c r="DI247">
        <v>-0.24</v>
      </c>
      <c r="DJ247">
        <v>419</v>
      </c>
      <c r="DK247">
        <v>24</v>
      </c>
      <c r="DL247">
        <v>0.26</v>
      </c>
      <c r="DM247">
        <v>0.23</v>
      </c>
      <c r="DN247">
        <v>-40.4808225</v>
      </c>
      <c r="DO247">
        <v>-3.352332833020557</v>
      </c>
      <c r="DP247">
        <v>0.3400832313474897</v>
      </c>
      <c r="DQ247">
        <v>0</v>
      </c>
      <c r="DR247">
        <v>2.34019</v>
      </c>
      <c r="DS247">
        <v>0.0562365478424013</v>
      </c>
      <c r="DT247">
        <v>0.00543490846289061</v>
      </c>
      <c r="DU247">
        <v>1</v>
      </c>
      <c r="DV247">
        <v>1</v>
      </c>
      <c r="DW247">
        <v>2</v>
      </c>
      <c r="DX247" t="s">
        <v>357</v>
      </c>
      <c r="DY247">
        <v>2.97922</v>
      </c>
      <c r="DZ247">
        <v>2.7156</v>
      </c>
      <c r="EA247">
        <v>0.12664</v>
      </c>
      <c r="EB247">
        <v>0.130412</v>
      </c>
      <c r="EC247">
        <v>0.09585299999999999</v>
      </c>
      <c r="ED247">
        <v>0.0860776</v>
      </c>
      <c r="EE247">
        <v>27541.5</v>
      </c>
      <c r="EF247">
        <v>27557.1</v>
      </c>
      <c r="EG247">
        <v>29329.4</v>
      </c>
      <c r="EH247">
        <v>29321.8</v>
      </c>
      <c r="EI247">
        <v>35160.1</v>
      </c>
      <c r="EJ247">
        <v>35613.1</v>
      </c>
      <c r="EK247">
        <v>41338.1</v>
      </c>
      <c r="EL247">
        <v>41766.9</v>
      </c>
      <c r="EM247">
        <v>1.93825</v>
      </c>
      <c r="EN247">
        <v>1.83355</v>
      </c>
      <c r="EO247">
        <v>0.05107</v>
      </c>
      <c r="EP247">
        <v>0</v>
      </c>
      <c r="EQ247">
        <v>26.8453</v>
      </c>
      <c r="ER247">
        <v>999.9</v>
      </c>
      <c r="ES247">
        <v>52.7</v>
      </c>
      <c r="ET247">
        <v>32.4</v>
      </c>
      <c r="EU247">
        <v>28.365</v>
      </c>
      <c r="EV247">
        <v>63.3894</v>
      </c>
      <c r="EW247">
        <v>33.7821</v>
      </c>
      <c r="EX247">
        <v>1</v>
      </c>
      <c r="EY247">
        <v>0.181161</v>
      </c>
      <c r="EZ247">
        <v>1.57914</v>
      </c>
      <c r="FA247">
        <v>20.3815</v>
      </c>
      <c r="FB247">
        <v>5.21489</v>
      </c>
      <c r="FC247">
        <v>12.0099</v>
      </c>
      <c r="FD247">
        <v>4.9887</v>
      </c>
      <c r="FE247">
        <v>3.2878</v>
      </c>
      <c r="FF247">
        <v>9999</v>
      </c>
      <c r="FG247">
        <v>9999</v>
      </c>
      <c r="FH247">
        <v>9999</v>
      </c>
      <c r="FI247">
        <v>234.7</v>
      </c>
      <c r="FJ247">
        <v>1.86731</v>
      </c>
      <c r="FK247">
        <v>1.86633</v>
      </c>
      <c r="FL247">
        <v>1.86574</v>
      </c>
      <c r="FM247">
        <v>1.86569</v>
      </c>
      <c r="FN247">
        <v>1.86753</v>
      </c>
      <c r="FO247">
        <v>1.87003</v>
      </c>
      <c r="FP247">
        <v>1.86865</v>
      </c>
      <c r="FQ247">
        <v>1.87012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-4.452</v>
      </c>
      <c r="GF247">
        <v>-0.1593</v>
      </c>
      <c r="GG247">
        <v>-2.195102806586654</v>
      </c>
      <c r="GH247">
        <v>-0.004122691595359968</v>
      </c>
      <c r="GI247">
        <v>1.072409145259099E-06</v>
      </c>
      <c r="GJ247">
        <v>-3.02996143763856E-10</v>
      </c>
      <c r="GK247">
        <v>-0.2199643628225807</v>
      </c>
      <c r="GL247">
        <v>-0.007501815610006822</v>
      </c>
      <c r="GM247">
        <v>0.0006897476983249637</v>
      </c>
      <c r="GN247">
        <v>-8.847485469147719E-06</v>
      </c>
      <c r="GO247">
        <v>3</v>
      </c>
      <c r="GP247">
        <v>2326</v>
      </c>
      <c r="GQ247">
        <v>1</v>
      </c>
      <c r="GR247">
        <v>31</v>
      </c>
      <c r="GS247">
        <v>19969.7</v>
      </c>
      <c r="GT247">
        <v>19969.7</v>
      </c>
      <c r="GU247">
        <v>1.53564</v>
      </c>
      <c r="GV247">
        <v>2.2229</v>
      </c>
      <c r="GW247">
        <v>1.39648</v>
      </c>
      <c r="GX247">
        <v>2.34985</v>
      </c>
      <c r="GY247">
        <v>1.49536</v>
      </c>
      <c r="GZ247">
        <v>2.40723</v>
      </c>
      <c r="HA247">
        <v>36.34</v>
      </c>
      <c r="HB247">
        <v>15.4892</v>
      </c>
      <c r="HC247">
        <v>18</v>
      </c>
      <c r="HD247">
        <v>534.164</v>
      </c>
      <c r="HE247">
        <v>421.895</v>
      </c>
      <c r="HF247">
        <v>25.0011</v>
      </c>
      <c r="HG247">
        <v>29.7369</v>
      </c>
      <c r="HH247">
        <v>30.0006</v>
      </c>
      <c r="HI247">
        <v>29.6627</v>
      </c>
      <c r="HJ247">
        <v>29.6049</v>
      </c>
      <c r="HK247">
        <v>30.748</v>
      </c>
      <c r="HL247">
        <v>36.648</v>
      </c>
      <c r="HM247">
        <v>0</v>
      </c>
      <c r="HN247">
        <v>25</v>
      </c>
      <c r="HO247">
        <v>687.461</v>
      </c>
      <c r="HP247">
        <v>18.1671</v>
      </c>
      <c r="HQ247">
        <v>100.333</v>
      </c>
      <c r="HR247">
        <v>100.327</v>
      </c>
    </row>
    <row r="248" spans="1:226">
      <c r="A248">
        <v>232</v>
      </c>
      <c r="B248">
        <v>1663341125.5</v>
      </c>
      <c r="C248">
        <v>3384</v>
      </c>
      <c r="D248" t="s">
        <v>824</v>
      </c>
      <c r="E248" t="s">
        <v>825</v>
      </c>
      <c r="F248">
        <v>5</v>
      </c>
      <c r="G248" t="s">
        <v>743</v>
      </c>
      <c r="H248" t="s">
        <v>354</v>
      </c>
      <c r="I248">
        <v>1663341118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689.0767959745738</v>
      </c>
      <c r="AK248">
        <v>656.3983818181817</v>
      </c>
      <c r="AL248">
        <v>3.266079291557139</v>
      </c>
      <c r="AM248">
        <v>64.88330750555201</v>
      </c>
      <c r="AN248">
        <f>(AP248 - AO248 + BO248*1E3/(8.314*(BQ248+273.15)) * AR248/BN248 * AQ248) * BN248/(100*BB248) * 1000/(1000 - AP248)</f>
        <v>0</v>
      </c>
      <c r="AO248">
        <v>18.07930133776767</v>
      </c>
      <c r="AP248">
        <v>20.43406787878788</v>
      </c>
      <c r="AQ248">
        <v>3.668540299146424E-06</v>
      </c>
      <c r="AR248">
        <v>86.11561715635831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1663341118</v>
      </c>
      <c r="BH248">
        <v>620.4491481481482</v>
      </c>
      <c r="BI248">
        <v>661.330925925926</v>
      </c>
      <c r="BJ248">
        <v>20.42895185185185</v>
      </c>
      <c r="BK248">
        <v>18.08145925925926</v>
      </c>
      <c r="BL248">
        <v>624.8756666666667</v>
      </c>
      <c r="BM248">
        <v>20.58821111111111</v>
      </c>
      <c r="BN248">
        <v>500.0642962962964</v>
      </c>
      <c r="BO248">
        <v>90.73976666666668</v>
      </c>
      <c r="BP248">
        <v>0.09997512962962964</v>
      </c>
      <c r="BQ248">
        <v>27.70137037037037</v>
      </c>
      <c r="BR248">
        <v>27.68245555555555</v>
      </c>
      <c r="BS248">
        <v>999.9000000000001</v>
      </c>
      <c r="BT248">
        <v>0</v>
      </c>
      <c r="BU248">
        <v>0</v>
      </c>
      <c r="BV248">
        <v>10005.60666666667</v>
      </c>
      <c r="BW248">
        <v>0</v>
      </c>
      <c r="BX248">
        <v>411.7107407407407</v>
      </c>
      <c r="BY248">
        <v>-40.88174814814815</v>
      </c>
      <c r="BZ248">
        <v>633.3885555555556</v>
      </c>
      <c r="CA248">
        <v>673.5089259259258</v>
      </c>
      <c r="CB248">
        <v>2.347493703703704</v>
      </c>
      <c r="CC248">
        <v>661.330925925926</v>
      </c>
      <c r="CD248">
        <v>18.08145925925926</v>
      </c>
      <c r="CE248">
        <v>1.853718148148148</v>
      </c>
      <c r="CF248">
        <v>1.640706666666667</v>
      </c>
      <c r="CG248">
        <v>16.24726666666666</v>
      </c>
      <c r="CH248">
        <v>14.34653703703703</v>
      </c>
      <c r="CI248">
        <v>1499.988518518519</v>
      </c>
      <c r="CJ248">
        <v>0.9730015555555556</v>
      </c>
      <c r="CK248">
        <v>0.0269982</v>
      </c>
      <c r="CL248">
        <v>0</v>
      </c>
      <c r="CM248">
        <v>2.382251851851852</v>
      </c>
      <c r="CN248">
        <v>0</v>
      </c>
      <c r="CO248">
        <v>12270.75555555556</v>
      </c>
      <c r="CP248">
        <v>12533.28148148148</v>
      </c>
      <c r="CQ248">
        <v>37.5</v>
      </c>
      <c r="CR248">
        <v>39.25918518518519</v>
      </c>
      <c r="CS248">
        <v>37.993</v>
      </c>
      <c r="CT248">
        <v>38.562</v>
      </c>
      <c r="CU248">
        <v>37.04362962962963</v>
      </c>
      <c r="CV248">
        <v>1459.488518518519</v>
      </c>
      <c r="CW248">
        <v>40.5</v>
      </c>
      <c r="CX248">
        <v>0</v>
      </c>
      <c r="CY248">
        <v>1663341125.6</v>
      </c>
      <c r="CZ248">
        <v>0</v>
      </c>
      <c r="DA248">
        <v>0</v>
      </c>
      <c r="DB248" t="s">
        <v>356</v>
      </c>
      <c r="DC248">
        <v>1662142938.1</v>
      </c>
      <c r="DD248">
        <v>1662142938.1</v>
      </c>
      <c r="DE248">
        <v>0</v>
      </c>
      <c r="DF248">
        <v>0.077</v>
      </c>
      <c r="DG248">
        <v>-0.133</v>
      </c>
      <c r="DH248">
        <v>-3.393</v>
      </c>
      <c r="DI248">
        <v>-0.24</v>
      </c>
      <c r="DJ248">
        <v>419</v>
      </c>
      <c r="DK248">
        <v>24</v>
      </c>
      <c r="DL248">
        <v>0.26</v>
      </c>
      <c r="DM248">
        <v>0.23</v>
      </c>
      <c r="DN248">
        <v>-40.786415</v>
      </c>
      <c r="DO248">
        <v>-2.095834896810453</v>
      </c>
      <c r="DP248">
        <v>0.2397354203596123</v>
      </c>
      <c r="DQ248">
        <v>0</v>
      </c>
      <c r="DR248">
        <v>2.345271</v>
      </c>
      <c r="DS248">
        <v>0.04669103189492536</v>
      </c>
      <c r="DT248">
        <v>0.004754155971358144</v>
      </c>
      <c r="DU248">
        <v>1</v>
      </c>
      <c r="DV248">
        <v>1</v>
      </c>
      <c r="DW248">
        <v>2</v>
      </c>
      <c r="DX248" t="s">
        <v>357</v>
      </c>
      <c r="DY248">
        <v>2.9791</v>
      </c>
      <c r="DZ248">
        <v>2.71569</v>
      </c>
      <c r="EA248">
        <v>0.12887</v>
      </c>
      <c r="EB248">
        <v>0.132526</v>
      </c>
      <c r="EC248">
        <v>0.09586550000000001</v>
      </c>
      <c r="ED248">
        <v>0.0861266</v>
      </c>
      <c r="EE248">
        <v>27471</v>
      </c>
      <c r="EF248">
        <v>27489.7</v>
      </c>
      <c r="EG248">
        <v>29329.3</v>
      </c>
      <c r="EH248">
        <v>29321.5</v>
      </c>
      <c r="EI248">
        <v>35159.3</v>
      </c>
      <c r="EJ248">
        <v>35611</v>
      </c>
      <c r="EK248">
        <v>41337.7</v>
      </c>
      <c r="EL248">
        <v>41766.7</v>
      </c>
      <c r="EM248">
        <v>1.93815</v>
      </c>
      <c r="EN248">
        <v>1.83358</v>
      </c>
      <c r="EO248">
        <v>0.051517</v>
      </c>
      <c r="EP248">
        <v>0</v>
      </c>
      <c r="EQ248">
        <v>26.8536</v>
      </c>
      <c r="ER248">
        <v>999.9</v>
      </c>
      <c r="ES248">
        <v>52.7</v>
      </c>
      <c r="ET248">
        <v>32.4</v>
      </c>
      <c r="EU248">
        <v>28.3654</v>
      </c>
      <c r="EV248">
        <v>63.6994</v>
      </c>
      <c r="EW248">
        <v>33.9423</v>
      </c>
      <c r="EX248">
        <v>1</v>
      </c>
      <c r="EY248">
        <v>0.181773</v>
      </c>
      <c r="EZ248">
        <v>1.58335</v>
      </c>
      <c r="FA248">
        <v>20.3815</v>
      </c>
      <c r="FB248">
        <v>5.21415</v>
      </c>
      <c r="FC248">
        <v>12.0099</v>
      </c>
      <c r="FD248">
        <v>4.9883</v>
      </c>
      <c r="FE248">
        <v>3.2878</v>
      </c>
      <c r="FF248">
        <v>9999</v>
      </c>
      <c r="FG248">
        <v>9999</v>
      </c>
      <c r="FH248">
        <v>9999</v>
      </c>
      <c r="FI248">
        <v>234.7</v>
      </c>
      <c r="FJ248">
        <v>1.86735</v>
      </c>
      <c r="FK248">
        <v>1.8664</v>
      </c>
      <c r="FL248">
        <v>1.86572</v>
      </c>
      <c r="FM248">
        <v>1.86569</v>
      </c>
      <c r="FN248">
        <v>1.86753</v>
      </c>
      <c r="FO248">
        <v>1.86999</v>
      </c>
      <c r="FP248">
        <v>1.86864</v>
      </c>
      <c r="FQ248">
        <v>1.87012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-4.502</v>
      </c>
      <c r="GF248">
        <v>-0.1592</v>
      </c>
      <c r="GG248">
        <v>-2.195102806586654</v>
      </c>
      <c r="GH248">
        <v>-0.004122691595359968</v>
      </c>
      <c r="GI248">
        <v>1.072409145259099E-06</v>
      </c>
      <c r="GJ248">
        <v>-3.02996143763856E-10</v>
      </c>
      <c r="GK248">
        <v>-0.2199643628225807</v>
      </c>
      <c r="GL248">
        <v>-0.007501815610006822</v>
      </c>
      <c r="GM248">
        <v>0.0006897476983249637</v>
      </c>
      <c r="GN248">
        <v>-8.847485469147719E-06</v>
      </c>
      <c r="GO248">
        <v>3</v>
      </c>
      <c r="GP248">
        <v>2326</v>
      </c>
      <c r="GQ248">
        <v>1</v>
      </c>
      <c r="GR248">
        <v>31</v>
      </c>
      <c r="GS248">
        <v>19969.8</v>
      </c>
      <c r="GT248">
        <v>19969.8</v>
      </c>
      <c r="GU248">
        <v>1.56738</v>
      </c>
      <c r="GV248">
        <v>2.22656</v>
      </c>
      <c r="GW248">
        <v>1.39648</v>
      </c>
      <c r="GX248">
        <v>2.35107</v>
      </c>
      <c r="GY248">
        <v>1.49536</v>
      </c>
      <c r="GZ248">
        <v>2.38281</v>
      </c>
      <c r="HA248">
        <v>36.34</v>
      </c>
      <c r="HB248">
        <v>15.4804</v>
      </c>
      <c r="HC248">
        <v>18</v>
      </c>
      <c r="HD248">
        <v>534.145</v>
      </c>
      <c r="HE248">
        <v>421.95</v>
      </c>
      <c r="HF248">
        <v>25.0009</v>
      </c>
      <c r="HG248">
        <v>29.7433</v>
      </c>
      <c r="HH248">
        <v>30.0006</v>
      </c>
      <c r="HI248">
        <v>29.6684</v>
      </c>
      <c r="HJ248">
        <v>29.6106</v>
      </c>
      <c r="HK248">
        <v>31.3772</v>
      </c>
      <c r="HL248">
        <v>36.3637</v>
      </c>
      <c r="HM248">
        <v>0</v>
      </c>
      <c r="HN248">
        <v>25</v>
      </c>
      <c r="HO248">
        <v>707.5119999999999</v>
      </c>
      <c r="HP248">
        <v>18.1734</v>
      </c>
      <c r="HQ248">
        <v>100.332</v>
      </c>
      <c r="HR248">
        <v>100.326</v>
      </c>
    </row>
    <row r="249" spans="1:226">
      <c r="A249">
        <v>233</v>
      </c>
      <c r="B249">
        <v>1663341130.5</v>
      </c>
      <c r="C249">
        <v>3389</v>
      </c>
      <c r="D249" t="s">
        <v>826</v>
      </c>
      <c r="E249" t="s">
        <v>827</v>
      </c>
      <c r="F249">
        <v>5</v>
      </c>
      <c r="G249" t="s">
        <v>743</v>
      </c>
      <c r="H249" t="s">
        <v>354</v>
      </c>
      <c r="I249">
        <v>1663341122.714286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705.8084147374834</v>
      </c>
      <c r="AK249">
        <v>672.649612121212</v>
      </c>
      <c r="AL249">
        <v>3.270838399281195</v>
      </c>
      <c r="AM249">
        <v>64.88330750555201</v>
      </c>
      <c r="AN249">
        <f>(AP249 - AO249 + BO249*1E3/(8.314*(BQ249+273.15)) * AR249/BN249 * AQ249) * BN249/(100*BB249) * 1000/(1000 - AP249)</f>
        <v>0</v>
      </c>
      <c r="AO249">
        <v>18.11841972559685</v>
      </c>
      <c r="AP249">
        <v>20.45027878787878</v>
      </c>
      <c r="AQ249">
        <v>1.939168328860285E-05</v>
      </c>
      <c r="AR249">
        <v>86.11561715635831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1663341122.714286</v>
      </c>
      <c r="BH249">
        <v>635.5938571428571</v>
      </c>
      <c r="BI249">
        <v>676.7359285714285</v>
      </c>
      <c r="BJ249">
        <v>20.43408928571429</v>
      </c>
      <c r="BK249">
        <v>18.09478928571429</v>
      </c>
      <c r="BL249">
        <v>640.0678571428571</v>
      </c>
      <c r="BM249">
        <v>20.59330714285714</v>
      </c>
      <c r="BN249">
        <v>500.0627500000001</v>
      </c>
      <c r="BO249">
        <v>90.74025357142855</v>
      </c>
      <c r="BP249">
        <v>0.09993166785714287</v>
      </c>
      <c r="BQ249">
        <v>27.70743214285714</v>
      </c>
      <c r="BR249">
        <v>27.69156428571429</v>
      </c>
      <c r="BS249">
        <v>999.9000000000002</v>
      </c>
      <c r="BT249">
        <v>0</v>
      </c>
      <c r="BU249">
        <v>0</v>
      </c>
      <c r="BV249">
        <v>10010.64678571429</v>
      </c>
      <c r="BW249">
        <v>0</v>
      </c>
      <c r="BX249">
        <v>417.0183571428572</v>
      </c>
      <c r="BY249">
        <v>-41.14201785714285</v>
      </c>
      <c r="BZ249">
        <v>648.8526785714286</v>
      </c>
      <c r="CA249">
        <v>689.2071785714286</v>
      </c>
      <c r="CB249">
        <v>2.339306071428572</v>
      </c>
      <c r="CC249">
        <v>676.7359285714285</v>
      </c>
      <c r="CD249">
        <v>18.09478928571429</v>
      </c>
      <c r="CE249">
        <v>1.854195357142858</v>
      </c>
      <c r="CF249">
        <v>1.641925714285714</v>
      </c>
      <c r="CG249">
        <v>16.2513</v>
      </c>
      <c r="CH249">
        <v>14.35800357142857</v>
      </c>
      <c r="CI249">
        <v>1499.993571428572</v>
      </c>
      <c r="CJ249">
        <v>0.9730012857142857</v>
      </c>
      <c r="CK249">
        <v>0.02699844285714286</v>
      </c>
      <c r="CL249">
        <v>0</v>
      </c>
      <c r="CM249">
        <v>2.4199</v>
      </c>
      <c r="CN249">
        <v>0</v>
      </c>
      <c r="CO249">
        <v>12317.16428571429</v>
      </c>
      <c r="CP249">
        <v>12533.32857142857</v>
      </c>
      <c r="CQ249">
        <v>37.5</v>
      </c>
      <c r="CR249">
        <v>39.27435714285713</v>
      </c>
      <c r="CS249">
        <v>38</v>
      </c>
      <c r="CT249">
        <v>38.562</v>
      </c>
      <c r="CU249">
        <v>37.05535714285714</v>
      </c>
      <c r="CV249">
        <v>1459.493214285714</v>
      </c>
      <c r="CW249">
        <v>40.50035714285714</v>
      </c>
      <c r="CX249">
        <v>0</v>
      </c>
      <c r="CY249">
        <v>1663341130.4</v>
      </c>
      <c r="CZ249">
        <v>0</v>
      </c>
      <c r="DA249">
        <v>0</v>
      </c>
      <c r="DB249" t="s">
        <v>356</v>
      </c>
      <c r="DC249">
        <v>1662142938.1</v>
      </c>
      <c r="DD249">
        <v>1662142938.1</v>
      </c>
      <c r="DE249">
        <v>0</v>
      </c>
      <c r="DF249">
        <v>0.077</v>
      </c>
      <c r="DG249">
        <v>-0.133</v>
      </c>
      <c r="DH249">
        <v>-3.393</v>
      </c>
      <c r="DI249">
        <v>-0.24</v>
      </c>
      <c r="DJ249">
        <v>419</v>
      </c>
      <c r="DK249">
        <v>24</v>
      </c>
      <c r="DL249">
        <v>0.26</v>
      </c>
      <c r="DM249">
        <v>0.23</v>
      </c>
      <c r="DN249">
        <v>-40.99665853658537</v>
      </c>
      <c r="DO249">
        <v>-2.714638327526114</v>
      </c>
      <c r="DP249">
        <v>0.3189021456884348</v>
      </c>
      <c r="DQ249">
        <v>0</v>
      </c>
      <c r="DR249">
        <v>2.341284634146341</v>
      </c>
      <c r="DS249">
        <v>-0.06100452961672195</v>
      </c>
      <c r="DT249">
        <v>0.01218349345101924</v>
      </c>
      <c r="DU249">
        <v>1</v>
      </c>
      <c r="DV249">
        <v>1</v>
      </c>
      <c r="DW249">
        <v>2</v>
      </c>
      <c r="DX249" t="s">
        <v>357</v>
      </c>
      <c r="DY249">
        <v>2.97905</v>
      </c>
      <c r="DZ249">
        <v>2.71568</v>
      </c>
      <c r="EA249">
        <v>0.131055</v>
      </c>
      <c r="EB249">
        <v>0.134741</v>
      </c>
      <c r="EC249">
        <v>0.0959255</v>
      </c>
      <c r="ED249">
        <v>0.08627460000000001</v>
      </c>
      <c r="EE249">
        <v>27401.5</v>
      </c>
      <c r="EF249">
        <v>27418.9</v>
      </c>
      <c r="EG249">
        <v>29328.7</v>
      </c>
      <c r="EH249">
        <v>29320.9</v>
      </c>
      <c r="EI249">
        <v>35156.3</v>
      </c>
      <c r="EJ249">
        <v>35604.6</v>
      </c>
      <c r="EK249">
        <v>41336.9</v>
      </c>
      <c r="EL249">
        <v>41766</v>
      </c>
      <c r="EM249">
        <v>1.9379</v>
      </c>
      <c r="EN249">
        <v>1.83382</v>
      </c>
      <c r="EO249">
        <v>0.0518337</v>
      </c>
      <c r="EP249">
        <v>0</v>
      </c>
      <c r="EQ249">
        <v>26.8627</v>
      </c>
      <c r="ER249">
        <v>999.9</v>
      </c>
      <c r="ES249">
        <v>52.7</v>
      </c>
      <c r="ET249">
        <v>32.4</v>
      </c>
      <c r="EU249">
        <v>28.3655</v>
      </c>
      <c r="EV249">
        <v>63.3794</v>
      </c>
      <c r="EW249">
        <v>34.0785</v>
      </c>
      <c r="EX249">
        <v>1</v>
      </c>
      <c r="EY249">
        <v>0.18218</v>
      </c>
      <c r="EZ249">
        <v>1.58299</v>
      </c>
      <c r="FA249">
        <v>20.3818</v>
      </c>
      <c r="FB249">
        <v>5.21459</v>
      </c>
      <c r="FC249">
        <v>12.0099</v>
      </c>
      <c r="FD249">
        <v>4.988</v>
      </c>
      <c r="FE249">
        <v>3.28803</v>
      </c>
      <c r="FF249">
        <v>9999</v>
      </c>
      <c r="FG249">
        <v>9999</v>
      </c>
      <c r="FH249">
        <v>9999</v>
      </c>
      <c r="FI249">
        <v>234.7</v>
      </c>
      <c r="FJ249">
        <v>1.86735</v>
      </c>
      <c r="FK249">
        <v>1.86638</v>
      </c>
      <c r="FL249">
        <v>1.86572</v>
      </c>
      <c r="FM249">
        <v>1.86569</v>
      </c>
      <c r="FN249">
        <v>1.86752</v>
      </c>
      <c r="FO249">
        <v>1.87</v>
      </c>
      <c r="FP249">
        <v>1.86865</v>
      </c>
      <c r="FQ249">
        <v>1.87012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-4.552</v>
      </c>
      <c r="GF249">
        <v>-0.159</v>
      </c>
      <c r="GG249">
        <v>-2.195102806586654</v>
      </c>
      <c r="GH249">
        <v>-0.004122691595359968</v>
      </c>
      <c r="GI249">
        <v>1.072409145259099E-06</v>
      </c>
      <c r="GJ249">
        <v>-3.02996143763856E-10</v>
      </c>
      <c r="GK249">
        <v>-0.2199643628225807</v>
      </c>
      <c r="GL249">
        <v>-0.007501815610006822</v>
      </c>
      <c r="GM249">
        <v>0.0006897476983249637</v>
      </c>
      <c r="GN249">
        <v>-8.847485469147719E-06</v>
      </c>
      <c r="GO249">
        <v>3</v>
      </c>
      <c r="GP249">
        <v>2326</v>
      </c>
      <c r="GQ249">
        <v>1</v>
      </c>
      <c r="GR249">
        <v>31</v>
      </c>
      <c r="GS249">
        <v>19969.9</v>
      </c>
      <c r="GT249">
        <v>19969.9</v>
      </c>
      <c r="GU249">
        <v>1.59546</v>
      </c>
      <c r="GV249">
        <v>2.2168</v>
      </c>
      <c r="GW249">
        <v>1.39648</v>
      </c>
      <c r="GX249">
        <v>2.35107</v>
      </c>
      <c r="GY249">
        <v>1.49536</v>
      </c>
      <c r="GZ249">
        <v>2.45361</v>
      </c>
      <c r="HA249">
        <v>36.34</v>
      </c>
      <c r="HB249">
        <v>15.4892</v>
      </c>
      <c r="HC249">
        <v>18</v>
      </c>
      <c r="HD249">
        <v>534.025</v>
      </c>
      <c r="HE249">
        <v>422.138</v>
      </c>
      <c r="HF249">
        <v>25.0002</v>
      </c>
      <c r="HG249">
        <v>29.7496</v>
      </c>
      <c r="HH249">
        <v>30.0005</v>
      </c>
      <c r="HI249">
        <v>29.6742</v>
      </c>
      <c r="HJ249">
        <v>29.6162</v>
      </c>
      <c r="HK249">
        <v>31.9347</v>
      </c>
      <c r="HL249">
        <v>36.3637</v>
      </c>
      <c r="HM249">
        <v>0</v>
      </c>
      <c r="HN249">
        <v>25</v>
      </c>
      <c r="HO249">
        <v>720.873</v>
      </c>
      <c r="HP249">
        <v>18.1673</v>
      </c>
      <c r="HQ249">
        <v>100.33</v>
      </c>
      <c r="HR249">
        <v>100.324</v>
      </c>
    </row>
    <row r="250" spans="1:226">
      <c r="A250">
        <v>234</v>
      </c>
      <c r="B250">
        <v>1663341135.5</v>
      </c>
      <c r="C250">
        <v>3394</v>
      </c>
      <c r="D250" t="s">
        <v>828</v>
      </c>
      <c r="E250" t="s">
        <v>829</v>
      </c>
      <c r="F250">
        <v>5</v>
      </c>
      <c r="G250" t="s">
        <v>743</v>
      </c>
      <c r="H250" t="s">
        <v>354</v>
      </c>
      <c r="I250">
        <v>1663341128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722.8618368955747</v>
      </c>
      <c r="AK250">
        <v>689.1712484848484</v>
      </c>
      <c r="AL250">
        <v>3.301190968512805</v>
      </c>
      <c r="AM250">
        <v>64.88330750555201</v>
      </c>
      <c r="AN250">
        <f>(AP250 - AO250 + BO250*1E3/(8.314*(BQ250+273.15)) * AR250/BN250 * AQ250) * BN250/(100*BB250) * 1000/(1000 - AP250)</f>
        <v>0</v>
      </c>
      <c r="AO250">
        <v>18.13980360007646</v>
      </c>
      <c r="AP250">
        <v>20.47126242424241</v>
      </c>
      <c r="AQ250">
        <v>0.003032596142116436</v>
      </c>
      <c r="AR250">
        <v>86.11561715635831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1663341128</v>
      </c>
      <c r="BH250">
        <v>652.5583703703703</v>
      </c>
      <c r="BI250">
        <v>694.1178518518519</v>
      </c>
      <c r="BJ250">
        <v>20.44621111111111</v>
      </c>
      <c r="BK250">
        <v>18.11510740740741</v>
      </c>
      <c r="BL250">
        <v>657.0852592592593</v>
      </c>
      <c r="BM250">
        <v>20.60531481481482</v>
      </c>
      <c r="BN250">
        <v>500.0740740740741</v>
      </c>
      <c r="BO250">
        <v>90.7406814814815</v>
      </c>
      <c r="BP250">
        <v>0.1000236925925926</v>
      </c>
      <c r="BQ250">
        <v>27.71432962962963</v>
      </c>
      <c r="BR250">
        <v>27.70328518518518</v>
      </c>
      <c r="BS250">
        <v>999.9000000000001</v>
      </c>
      <c r="BT250">
        <v>0</v>
      </c>
      <c r="BU250">
        <v>0</v>
      </c>
      <c r="BV250">
        <v>9999.857407407408</v>
      </c>
      <c r="BW250">
        <v>0</v>
      </c>
      <c r="BX250">
        <v>428.1032592592593</v>
      </c>
      <c r="BY250">
        <v>-41.55947777777778</v>
      </c>
      <c r="BZ250">
        <v>666.1793703703704</v>
      </c>
      <c r="CA250">
        <v>706.9241111111112</v>
      </c>
      <c r="CB250">
        <v>2.331101851851852</v>
      </c>
      <c r="CC250">
        <v>694.1178518518519</v>
      </c>
      <c r="CD250">
        <v>18.11510740740741</v>
      </c>
      <c r="CE250">
        <v>1.855303333333334</v>
      </c>
      <c r="CF250">
        <v>1.643777037037037</v>
      </c>
      <c r="CG250">
        <v>16.26067407407407</v>
      </c>
      <c r="CH250">
        <v>14.37542592592592</v>
      </c>
      <c r="CI250">
        <v>1499.991851851852</v>
      </c>
      <c r="CJ250">
        <v>0.9730008888888888</v>
      </c>
      <c r="CK250">
        <v>0.0269988</v>
      </c>
      <c r="CL250">
        <v>0</v>
      </c>
      <c r="CM250">
        <v>2.465696296296297</v>
      </c>
      <c r="CN250">
        <v>0</v>
      </c>
      <c r="CO250">
        <v>12365.61851851852</v>
      </c>
      <c r="CP250">
        <v>12533.3037037037</v>
      </c>
      <c r="CQ250">
        <v>37.5</v>
      </c>
      <c r="CR250">
        <v>39.28903703703703</v>
      </c>
      <c r="CS250">
        <v>38</v>
      </c>
      <c r="CT250">
        <v>38.562</v>
      </c>
      <c r="CU250">
        <v>37.062</v>
      </c>
      <c r="CV250">
        <v>1459.491111111111</v>
      </c>
      <c r="CW250">
        <v>40.50074074074074</v>
      </c>
      <c r="CX250">
        <v>0</v>
      </c>
      <c r="CY250">
        <v>1663341135.8</v>
      </c>
      <c r="CZ250">
        <v>0</v>
      </c>
      <c r="DA250">
        <v>0</v>
      </c>
      <c r="DB250" t="s">
        <v>356</v>
      </c>
      <c r="DC250">
        <v>1662142938.1</v>
      </c>
      <c r="DD250">
        <v>1662142938.1</v>
      </c>
      <c r="DE250">
        <v>0</v>
      </c>
      <c r="DF250">
        <v>0.077</v>
      </c>
      <c r="DG250">
        <v>-0.133</v>
      </c>
      <c r="DH250">
        <v>-3.393</v>
      </c>
      <c r="DI250">
        <v>-0.24</v>
      </c>
      <c r="DJ250">
        <v>419</v>
      </c>
      <c r="DK250">
        <v>24</v>
      </c>
      <c r="DL250">
        <v>0.26</v>
      </c>
      <c r="DM250">
        <v>0.23</v>
      </c>
      <c r="DN250">
        <v>-41.32775853658536</v>
      </c>
      <c r="DO250">
        <v>-4.734783972125403</v>
      </c>
      <c r="DP250">
        <v>0.5062095810907791</v>
      </c>
      <c r="DQ250">
        <v>0</v>
      </c>
      <c r="DR250">
        <v>2.336290243902439</v>
      </c>
      <c r="DS250">
        <v>-0.1175600696864101</v>
      </c>
      <c r="DT250">
        <v>0.01497155668915591</v>
      </c>
      <c r="DU250">
        <v>0</v>
      </c>
      <c r="DV250">
        <v>0</v>
      </c>
      <c r="DW250">
        <v>2</v>
      </c>
      <c r="DX250" t="s">
        <v>363</v>
      </c>
      <c r="DY250">
        <v>2.97903</v>
      </c>
      <c r="DZ250">
        <v>2.71543</v>
      </c>
      <c r="EA250">
        <v>0.133247</v>
      </c>
      <c r="EB250">
        <v>0.136913</v>
      </c>
      <c r="EC250">
        <v>0.09598710000000001</v>
      </c>
      <c r="ED250">
        <v>0.0862822</v>
      </c>
      <c r="EE250">
        <v>27331.9</v>
      </c>
      <c r="EF250">
        <v>27349.7</v>
      </c>
      <c r="EG250">
        <v>29328.2</v>
      </c>
      <c r="EH250">
        <v>29320.6</v>
      </c>
      <c r="EI250">
        <v>35153.5</v>
      </c>
      <c r="EJ250">
        <v>35603.9</v>
      </c>
      <c r="EK250">
        <v>41336.3</v>
      </c>
      <c r="EL250">
        <v>41765.5</v>
      </c>
      <c r="EM250">
        <v>1.93805</v>
      </c>
      <c r="EN250">
        <v>1.83347</v>
      </c>
      <c r="EO250">
        <v>0.0515878</v>
      </c>
      <c r="EP250">
        <v>0</v>
      </c>
      <c r="EQ250">
        <v>26.8741</v>
      </c>
      <c r="ER250">
        <v>999.9</v>
      </c>
      <c r="ES250">
        <v>52.7</v>
      </c>
      <c r="ET250">
        <v>32.4</v>
      </c>
      <c r="EU250">
        <v>28.3648</v>
      </c>
      <c r="EV250">
        <v>63.4194</v>
      </c>
      <c r="EW250">
        <v>33.8702</v>
      </c>
      <c r="EX250">
        <v>1</v>
      </c>
      <c r="EY250">
        <v>0.182675</v>
      </c>
      <c r="EZ250">
        <v>1.58347</v>
      </c>
      <c r="FA250">
        <v>20.3816</v>
      </c>
      <c r="FB250">
        <v>5.21444</v>
      </c>
      <c r="FC250">
        <v>12.0099</v>
      </c>
      <c r="FD250">
        <v>4.98795</v>
      </c>
      <c r="FE250">
        <v>3.2879</v>
      </c>
      <c r="FF250">
        <v>9999</v>
      </c>
      <c r="FG250">
        <v>9999</v>
      </c>
      <c r="FH250">
        <v>9999</v>
      </c>
      <c r="FI250">
        <v>234.7</v>
      </c>
      <c r="FJ250">
        <v>1.86735</v>
      </c>
      <c r="FK250">
        <v>1.86641</v>
      </c>
      <c r="FL250">
        <v>1.86573</v>
      </c>
      <c r="FM250">
        <v>1.8657</v>
      </c>
      <c r="FN250">
        <v>1.86753</v>
      </c>
      <c r="FO250">
        <v>1.86999</v>
      </c>
      <c r="FP250">
        <v>1.86865</v>
      </c>
      <c r="FQ250">
        <v>1.87012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-4.601</v>
      </c>
      <c r="GF250">
        <v>-0.1589</v>
      </c>
      <c r="GG250">
        <v>-2.195102806586654</v>
      </c>
      <c r="GH250">
        <v>-0.004122691595359968</v>
      </c>
      <c r="GI250">
        <v>1.072409145259099E-06</v>
      </c>
      <c r="GJ250">
        <v>-3.02996143763856E-10</v>
      </c>
      <c r="GK250">
        <v>-0.2199643628225807</v>
      </c>
      <c r="GL250">
        <v>-0.007501815610006822</v>
      </c>
      <c r="GM250">
        <v>0.0006897476983249637</v>
      </c>
      <c r="GN250">
        <v>-8.847485469147719E-06</v>
      </c>
      <c r="GO250">
        <v>3</v>
      </c>
      <c r="GP250">
        <v>2326</v>
      </c>
      <c r="GQ250">
        <v>1</v>
      </c>
      <c r="GR250">
        <v>31</v>
      </c>
      <c r="GS250">
        <v>19970</v>
      </c>
      <c r="GT250">
        <v>19970</v>
      </c>
      <c r="GU250">
        <v>1.6272</v>
      </c>
      <c r="GV250">
        <v>2.22046</v>
      </c>
      <c r="GW250">
        <v>1.39648</v>
      </c>
      <c r="GX250">
        <v>2.35107</v>
      </c>
      <c r="GY250">
        <v>1.49536</v>
      </c>
      <c r="GZ250">
        <v>2.37671</v>
      </c>
      <c r="HA250">
        <v>36.34</v>
      </c>
      <c r="HB250">
        <v>15.4717</v>
      </c>
      <c r="HC250">
        <v>18</v>
      </c>
      <c r="HD250">
        <v>534.172</v>
      </c>
      <c r="HE250">
        <v>421.965</v>
      </c>
      <c r="HF250">
        <v>25.0001</v>
      </c>
      <c r="HG250">
        <v>29.755</v>
      </c>
      <c r="HH250">
        <v>30.0006</v>
      </c>
      <c r="HI250">
        <v>29.6792</v>
      </c>
      <c r="HJ250">
        <v>29.6213</v>
      </c>
      <c r="HK250">
        <v>32.5685</v>
      </c>
      <c r="HL250">
        <v>36.3637</v>
      </c>
      <c r="HM250">
        <v>0</v>
      </c>
      <c r="HN250">
        <v>25</v>
      </c>
      <c r="HO250">
        <v>741.208</v>
      </c>
      <c r="HP250">
        <v>18.1614</v>
      </c>
      <c r="HQ250">
        <v>100.329</v>
      </c>
      <c r="HR250">
        <v>100.323</v>
      </c>
    </row>
    <row r="251" spans="1:226">
      <c r="A251">
        <v>235</v>
      </c>
      <c r="B251">
        <v>1663341140.5</v>
      </c>
      <c r="C251">
        <v>3399</v>
      </c>
      <c r="D251" t="s">
        <v>830</v>
      </c>
      <c r="E251" t="s">
        <v>831</v>
      </c>
      <c r="F251">
        <v>5</v>
      </c>
      <c r="G251" t="s">
        <v>743</v>
      </c>
      <c r="H251" t="s">
        <v>354</v>
      </c>
      <c r="I251">
        <v>1663341132.714286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740.024414228472</v>
      </c>
      <c r="AK251">
        <v>705.8279636363635</v>
      </c>
      <c r="AL251">
        <v>3.347587778166965</v>
      </c>
      <c r="AM251">
        <v>64.88330750555201</v>
      </c>
      <c r="AN251">
        <f>(AP251 - AO251 + BO251*1E3/(8.314*(BQ251+273.15)) * AR251/BN251 * AQ251) * BN251/(100*BB251) * 1000/(1000 - AP251)</f>
        <v>0</v>
      </c>
      <c r="AO251">
        <v>18.14044245397272</v>
      </c>
      <c r="AP251">
        <v>20.48526060606062</v>
      </c>
      <c r="AQ251">
        <v>0.0008923182434667609</v>
      </c>
      <c r="AR251">
        <v>86.11561715635831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1663341132.714286</v>
      </c>
      <c r="BH251">
        <v>667.7103928571431</v>
      </c>
      <c r="BI251">
        <v>709.8273571428572</v>
      </c>
      <c r="BJ251">
        <v>20.46116428571429</v>
      </c>
      <c r="BK251">
        <v>18.13298928571428</v>
      </c>
      <c r="BL251">
        <v>672.2843571428572</v>
      </c>
      <c r="BM251">
        <v>20.620125</v>
      </c>
      <c r="BN251">
        <v>500.076</v>
      </c>
      <c r="BO251">
        <v>90.74069642857141</v>
      </c>
      <c r="BP251">
        <v>0.10002565</v>
      </c>
      <c r="BQ251">
        <v>27.72071785714286</v>
      </c>
      <c r="BR251">
        <v>27.71291428571428</v>
      </c>
      <c r="BS251">
        <v>999.9000000000002</v>
      </c>
      <c r="BT251">
        <v>0</v>
      </c>
      <c r="BU251">
        <v>0</v>
      </c>
      <c r="BV251">
        <v>9993.389999999999</v>
      </c>
      <c r="BW251">
        <v>0</v>
      </c>
      <c r="BX251">
        <v>426.8754285714285</v>
      </c>
      <c r="BY251">
        <v>-42.11693928571428</v>
      </c>
      <c r="BZ251">
        <v>681.6581428571429</v>
      </c>
      <c r="CA251">
        <v>722.9364285714283</v>
      </c>
      <c r="CB251">
        <v>2.328178928571428</v>
      </c>
      <c r="CC251">
        <v>709.8273571428572</v>
      </c>
      <c r="CD251">
        <v>18.13298928571428</v>
      </c>
      <c r="CE251">
        <v>1.856661071428572</v>
      </c>
      <c r="CF251">
        <v>1.645399285714286</v>
      </c>
      <c r="CG251">
        <v>16.27215357142857</v>
      </c>
      <c r="CH251">
        <v>14.39068571428571</v>
      </c>
      <c r="CI251">
        <v>1500.011785714286</v>
      </c>
      <c r="CJ251">
        <v>0.9730012857142858</v>
      </c>
      <c r="CK251">
        <v>0.02699844285714285</v>
      </c>
      <c r="CL251">
        <v>0</v>
      </c>
      <c r="CM251">
        <v>2.411078571428571</v>
      </c>
      <c r="CN251">
        <v>0</v>
      </c>
      <c r="CO251">
        <v>12405.04642857143</v>
      </c>
      <c r="CP251">
        <v>12533.48214285714</v>
      </c>
      <c r="CQ251">
        <v>37.5</v>
      </c>
      <c r="CR251">
        <v>39.30092857142857</v>
      </c>
      <c r="CS251">
        <v>38</v>
      </c>
      <c r="CT251">
        <v>38.562</v>
      </c>
      <c r="CU251">
        <v>37.062</v>
      </c>
      <c r="CV251">
        <v>1459.511071428572</v>
      </c>
      <c r="CW251">
        <v>40.50071428571429</v>
      </c>
      <c r="CX251">
        <v>0</v>
      </c>
      <c r="CY251">
        <v>1663341140.6</v>
      </c>
      <c r="CZ251">
        <v>0</v>
      </c>
      <c r="DA251">
        <v>0</v>
      </c>
      <c r="DB251" t="s">
        <v>356</v>
      </c>
      <c r="DC251">
        <v>1662142938.1</v>
      </c>
      <c r="DD251">
        <v>1662142938.1</v>
      </c>
      <c r="DE251">
        <v>0</v>
      </c>
      <c r="DF251">
        <v>0.077</v>
      </c>
      <c r="DG251">
        <v>-0.133</v>
      </c>
      <c r="DH251">
        <v>-3.393</v>
      </c>
      <c r="DI251">
        <v>-0.24</v>
      </c>
      <c r="DJ251">
        <v>419</v>
      </c>
      <c r="DK251">
        <v>24</v>
      </c>
      <c r="DL251">
        <v>0.26</v>
      </c>
      <c r="DM251">
        <v>0.23</v>
      </c>
      <c r="DN251">
        <v>-41.78784634146341</v>
      </c>
      <c r="DO251">
        <v>-6.400864808362383</v>
      </c>
      <c r="DP251">
        <v>0.6595929961236666</v>
      </c>
      <c r="DQ251">
        <v>0</v>
      </c>
      <c r="DR251">
        <v>2.333948292682927</v>
      </c>
      <c r="DS251">
        <v>-0.05196648083623515</v>
      </c>
      <c r="DT251">
        <v>0.01394576444177787</v>
      </c>
      <c r="DU251">
        <v>1</v>
      </c>
      <c r="DV251">
        <v>1</v>
      </c>
      <c r="DW251">
        <v>2</v>
      </c>
      <c r="DX251" t="s">
        <v>357</v>
      </c>
      <c r="DY251">
        <v>2.97904</v>
      </c>
      <c r="DZ251">
        <v>2.71547</v>
      </c>
      <c r="EA251">
        <v>0.135435</v>
      </c>
      <c r="EB251">
        <v>0.13909</v>
      </c>
      <c r="EC251">
        <v>0.0960298</v>
      </c>
      <c r="ED251">
        <v>0.0862786</v>
      </c>
      <c r="EE251">
        <v>27262.4</v>
      </c>
      <c r="EF251">
        <v>27280.4</v>
      </c>
      <c r="EG251">
        <v>29327.8</v>
      </c>
      <c r="EH251">
        <v>29320.4</v>
      </c>
      <c r="EI251">
        <v>35151.4</v>
      </c>
      <c r="EJ251">
        <v>35603.7</v>
      </c>
      <c r="EK251">
        <v>41335.8</v>
      </c>
      <c r="EL251">
        <v>41765.1</v>
      </c>
      <c r="EM251">
        <v>1.93795</v>
      </c>
      <c r="EN251">
        <v>1.83355</v>
      </c>
      <c r="EO251">
        <v>0.0511631</v>
      </c>
      <c r="EP251">
        <v>0</v>
      </c>
      <c r="EQ251">
        <v>26.8854</v>
      </c>
      <c r="ER251">
        <v>999.9</v>
      </c>
      <c r="ES251">
        <v>52.7</v>
      </c>
      <c r="ET251">
        <v>32.4</v>
      </c>
      <c r="EU251">
        <v>28.3676</v>
      </c>
      <c r="EV251">
        <v>63.6394</v>
      </c>
      <c r="EW251">
        <v>34.1707</v>
      </c>
      <c r="EX251">
        <v>1</v>
      </c>
      <c r="EY251">
        <v>0.183186</v>
      </c>
      <c r="EZ251">
        <v>1.58641</v>
      </c>
      <c r="FA251">
        <v>20.3816</v>
      </c>
      <c r="FB251">
        <v>5.21489</v>
      </c>
      <c r="FC251">
        <v>12.0099</v>
      </c>
      <c r="FD251">
        <v>4.98765</v>
      </c>
      <c r="FE251">
        <v>3.28785</v>
      </c>
      <c r="FF251">
        <v>9999</v>
      </c>
      <c r="FG251">
        <v>9999</v>
      </c>
      <c r="FH251">
        <v>9999</v>
      </c>
      <c r="FI251">
        <v>234.7</v>
      </c>
      <c r="FJ251">
        <v>1.86735</v>
      </c>
      <c r="FK251">
        <v>1.86636</v>
      </c>
      <c r="FL251">
        <v>1.86571</v>
      </c>
      <c r="FM251">
        <v>1.8657</v>
      </c>
      <c r="FN251">
        <v>1.86752</v>
      </c>
      <c r="FO251">
        <v>1.87</v>
      </c>
      <c r="FP251">
        <v>1.86864</v>
      </c>
      <c r="FQ251">
        <v>1.87012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-4.652</v>
      </c>
      <c r="GF251">
        <v>-0.1587</v>
      </c>
      <c r="GG251">
        <v>-2.195102806586654</v>
      </c>
      <c r="GH251">
        <v>-0.004122691595359968</v>
      </c>
      <c r="GI251">
        <v>1.072409145259099E-06</v>
      </c>
      <c r="GJ251">
        <v>-3.02996143763856E-10</v>
      </c>
      <c r="GK251">
        <v>-0.2199643628225807</v>
      </c>
      <c r="GL251">
        <v>-0.007501815610006822</v>
      </c>
      <c r="GM251">
        <v>0.0006897476983249637</v>
      </c>
      <c r="GN251">
        <v>-8.847485469147719E-06</v>
      </c>
      <c r="GO251">
        <v>3</v>
      </c>
      <c r="GP251">
        <v>2326</v>
      </c>
      <c r="GQ251">
        <v>1</v>
      </c>
      <c r="GR251">
        <v>31</v>
      </c>
      <c r="GS251">
        <v>19970</v>
      </c>
      <c r="GT251">
        <v>19970</v>
      </c>
      <c r="GU251">
        <v>1.65527</v>
      </c>
      <c r="GV251">
        <v>2.22046</v>
      </c>
      <c r="GW251">
        <v>1.39648</v>
      </c>
      <c r="GX251">
        <v>2.35229</v>
      </c>
      <c r="GY251">
        <v>1.49536</v>
      </c>
      <c r="GZ251">
        <v>2.44629</v>
      </c>
      <c r="HA251">
        <v>36.3635</v>
      </c>
      <c r="HB251">
        <v>15.4892</v>
      </c>
      <c r="HC251">
        <v>18</v>
      </c>
      <c r="HD251">
        <v>534.1559999999999</v>
      </c>
      <c r="HE251">
        <v>422.054</v>
      </c>
      <c r="HF251">
        <v>25.0004</v>
      </c>
      <c r="HG251">
        <v>29.7612</v>
      </c>
      <c r="HH251">
        <v>30.0006</v>
      </c>
      <c r="HI251">
        <v>29.6851</v>
      </c>
      <c r="HJ251">
        <v>29.6276</v>
      </c>
      <c r="HK251">
        <v>33.1366</v>
      </c>
      <c r="HL251">
        <v>36.3637</v>
      </c>
      <c r="HM251">
        <v>0</v>
      </c>
      <c r="HN251">
        <v>25</v>
      </c>
      <c r="HO251">
        <v>754.583</v>
      </c>
      <c r="HP251">
        <v>18.1614</v>
      </c>
      <c r="HQ251">
        <v>100.327</v>
      </c>
      <c r="HR251">
        <v>100.322</v>
      </c>
    </row>
    <row r="252" spans="1:226">
      <c r="A252">
        <v>236</v>
      </c>
      <c r="B252">
        <v>1663341145.5</v>
      </c>
      <c r="C252">
        <v>3404</v>
      </c>
      <c r="D252" t="s">
        <v>832</v>
      </c>
      <c r="E252" t="s">
        <v>833</v>
      </c>
      <c r="F252">
        <v>5</v>
      </c>
      <c r="G252" t="s">
        <v>743</v>
      </c>
      <c r="H252" t="s">
        <v>354</v>
      </c>
      <c r="I252">
        <v>1663341138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757.1973912647031</v>
      </c>
      <c r="AK252">
        <v>722.7363696969693</v>
      </c>
      <c r="AL252">
        <v>3.383706386018586</v>
      </c>
      <c r="AM252">
        <v>64.88330750555201</v>
      </c>
      <c r="AN252">
        <f>(AP252 - AO252 + BO252*1E3/(8.314*(BQ252+273.15)) * AR252/BN252 * AQ252) * BN252/(100*BB252) * 1000/(1000 - AP252)</f>
        <v>0</v>
      </c>
      <c r="AO252">
        <v>18.14096405590983</v>
      </c>
      <c r="AP252">
        <v>20.49197151515151</v>
      </c>
      <c r="AQ252">
        <v>0.0001655354047736758</v>
      </c>
      <c r="AR252">
        <v>86.11561715635831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1663341138</v>
      </c>
      <c r="BH252">
        <v>684.9010370370371</v>
      </c>
      <c r="BI252">
        <v>727.5855925925925</v>
      </c>
      <c r="BJ252">
        <v>20.4778962962963</v>
      </c>
      <c r="BK252">
        <v>18.14050740740741</v>
      </c>
      <c r="BL252">
        <v>689.528148148148</v>
      </c>
      <c r="BM252">
        <v>20.63669259259259</v>
      </c>
      <c r="BN252">
        <v>500.0742962962963</v>
      </c>
      <c r="BO252">
        <v>90.74115925925926</v>
      </c>
      <c r="BP252">
        <v>0.1000591666666667</v>
      </c>
      <c r="BQ252">
        <v>27.72771851851851</v>
      </c>
      <c r="BR252">
        <v>27.72114444444444</v>
      </c>
      <c r="BS252">
        <v>999.9000000000001</v>
      </c>
      <c r="BT252">
        <v>0</v>
      </c>
      <c r="BU252">
        <v>0</v>
      </c>
      <c r="BV252">
        <v>9986.158518518518</v>
      </c>
      <c r="BW252">
        <v>0</v>
      </c>
      <c r="BX252">
        <v>428.7174814814815</v>
      </c>
      <c r="BY252">
        <v>-42.68452592592593</v>
      </c>
      <c r="BZ252">
        <v>699.2196666666667</v>
      </c>
      <c r="CA252">
        <v>741.028148148148</v>
      </c>
      <c r="CB252">
        <v>2.337397407407407</v>
      </c>
      <c r="CC252">
        <v>727.5855925925925</v>
      </c>
      <c r="CD252">
        <v>18.14050740740741</v>
      </c>
      <c r="CE252">
        <v>1.858188888888889</v>
      </c>
      <c r="CF252">
        <v>1.646089629629629</v>
      </c>
      <c r="CG252">
        <v>16.28507037037037</v>
      </c>
      <c r="CH252">
        <v>14.39717037037037</v>
      </c>
      <c r="CI252">
        <v>1500.001111111111</v>
      </c>
      <c r="CJ252">
        <v>0.9730013333333333</v>
      </c>
      <c r="CK252">
        <v>0.0269984</v>
      </c>
      <c r="CL252">
        <v>0</v>
      </c>
      <c r="CM252">
        <v>2.373911111111111</v>
      </c>
      <c r="CN252">
        <v>0</v>
      </c>
      <c r="CO252">
        <v>12445.12222222222</v>
      </c>
      <c r="CP252">
        <v>12533.39629629629</v>
      </c>
      <c r="CQ252">
        <v>37.5</v>
      </c>
      <c r="CR252">
        <v>39.3051111111111</v>
      </c>
      <c r="CS252">
        <v>38</v>
      </c>
      <c r="CT252">
        <v>38.56666666666666</v>
      </c>
      <c r="CU252">
        <v>37.062</v>
      </c>
      <c r="CV252">
        <v>1459.500740740741</v>
      </c>
      <c r="CW252">
        <v>40.50037037037037</v>
      </c>
      <c r="CX252">
        <v>0</v>
      </c>
      <c r="CY252">
        <v>1663341145.4</v>
      </c>
      <c r="CZ252">
        <v>0</v>
      </c>
      <c r="DA252">
        <v>0</v>
      </c>
      <c r="DB252" t="s">
        <v>356</v>
      </c>
      <c r="DC252">
        <v>1662142938.1</v>
      </c>
      <c r="DD252">
        <v>1662142938.1</v>
      </c>
      <c r="DE252">
        <v>0</v>
      </c>
      <c r="DF252">
        <v>0.077</v>
      </c>
      <c r="DG252">
        <v>-0.133</v>
      </c>
      <c r="DH252">
        <v>-3.393</v>
      </c>
      <c r="DI252">
        <v>-0.24</v>
      </c>
      <c r="DJ252">
        <v>419</v>
      </c>
      <c r="DK252">
        <v>24</v>
      </c>
      <c r="DL252">
        <v>0.26</v>
      </c>
      <c r="DM252">
        <v>0.23</v>
      </c>
      <c r="DN252">
        <v>-42.28131707317073</v>
      </c>
      <c r="DO252">
        <v>-6.914715679442455</v>
      </c>
      <c r="DP252">
        <v>0.6921413657601398</v>
      </c>
      <c r="DQ252">
        <v>0</v>
      </c>
      <c r="DR252">
        <v>2.332892195121952</v>
      </c>
      <c r="DS252">
        <v>0.08282864111498382</v>
      </c>
      <c r="DT252">
        <v>0.01271531120672547</v>
      </c>
      <c r="DU252">
        <v>1</v>
      </c>
      <c r="DV252">
        <v>1</v>
      </c>
      <c r="DW252">
        <v>2</v>
      </c>
      <c r="DX252" t="s">
        <v>357</v>
      </c>
      <c r="DY252">
        <v>2.9792</v>
      </c>
      <c r="DZ252">
        <v>2.71544</v>
      </c>
      <c r="EA252">
        <v>0.137626</v>
      </c>
      <c r="EB252">
        <v>0.141227</v>
      </c>
      <c r="EC252">
        <v>0.0960516</v>
      </c>
      <c r="ED252">
        <v>0.0862832</v>
      </c>
      <c r="EE252">
        <v>27193.2</v>
      </c>
      <c r="EF252">
        <v>27212.4</v>
      </c>
      <c r="EG252">
        <v>29327.8</v>
      </c>
      <c r="EH252">
        <v>29320.1</v>
      </c>
      <c r="EI252">
        <v>35150.5</v>
      </c>
      <c r="EJ252">
        <v>35603.3</v>
      </c>
      <c r="EK252">
        <v>41335.7</v>
      </c>
      <c r="EL252">
        <v>41764.8</v>
      </c>
      <c r="EM252">
        <v>1.93778</v>
      </c>
      <c r="EN252">
        <v>1.83358</v>
      </c>
      <c r="EO252">
        <v>0.0514835</v>
      </c>
      <c r="EP252">
        <v>0</v>
      </c>
      <c r="EQ252">
        <v>26.8991</v>
      </c>
      <c r="ER252">
        <v>999.9</v>
      </c>
      <c r="ES252">
        <v>52.7</v>
      </c>
      <c r="ET252">
        <v>32.4</v>
      </c>
      <c r="EU252">
        <v>28.3648</v>
      </c>
      <c r="EV252">
        <v>63.2294</v>
      </c>
      <c r="EW252">
        <v>33.6538</v>
      </c>
      <c r="EX252">
        <v>1</v>
      </c>
      <c r="EY252">
        <v>0.183519</v>
      </c>
      <c r="EZ252">
        <v>1.58894</v>
      </c>
      <c r="FA252">
        <v>20.3814</v>
      </c>
      <c r="FB252">
        <v>5.214</v>
      </c>
      <c r="FC252">
        <v>12.0099</v>
      </c>
      <c r="FD252">
        <v>4.98745</v>
      </c>
      <c r="FE252">
        <v>3.2878</v>
      </c>
      <c r="FF252">
        <v>9999</v>
      </c>
      <c r="FG252">
        <v>9999</v>
      </c>
      <c r="FH252">
        <v>9999</v>
      </c>
      <c r="FI252">
        <v>234.7</v>
      </c>
      <c r="FJ252">
        <v>1.86733</v>
      </c>
      <c r="FK252">
        <v>1.86634</v>
      </c>
      <c r="FL252">
        <v>1.86572</v>
      </c>
      <c r="FM252">
        <v>1.86569</v>
      </c>
      <c r="FN252">
        <v>1.86752</v>
      </c>
      <c r="FO252">
        <v>1.86998</v>
      </c>
      <c r="FP252">
        <v>1.86863</v>
      </c>
      <c r="FQ252">
        <v>1.87012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-4.703</v>
      </c>
      <c r="GF252">
        <v>-0.1587</v>
      </c>
      <c r="GG252">
        <v>-2.195102806586654</v>
      </c>
      <c r="GH252">
        <v>-0.004122691595359968</v>
      </c>
      <c r="GI252">
        <v>1.072409145259099E-06</v>
      </c>
      <c r="GJ252">
        <v>-3.02996143763856E-10</v>
      </c>
      <c r="GK252">
        <v>-0.2199643628225807</v>
      </c>
      <c r="GL252">
        <v>-0.007501815610006822</v>
      </c>
      <c r="GM252">
        <v>0.0006897476983249637</v>
      </c>
      <c r="GN252">
        <v>-8.847485469147719E-06</v>
      </c>
      <c r="GO252">
        <v>3</v>
      </c>
      <c r="GP252">
        <v>2326</v>
      </c>
      <c r="GQ252">
        <v>1</v>
      </c>
      <c r="GR252">
        <v>31</v>
      </c>
      <c r="GS252">
        <v>19970.1</v>
      </c>
      <c r="GT252">
        <v>19970.1</v>
      </c>
      <c r="GU252">
        <v>1.68701</v>
      </c>
      <c r="GV252">
        <v>2.22168</v>
      </c>
      <c r="GW252">
        <v>1.39648</v>
      </c>
      <c r="GX252">
        <v>2.35107</v>
      </c>
      <c r="GY252">
        <v>1.49536</v>
      </c>
      <c r="GZ252">
        <v>2.35474</v>
      </c>
      <c r="HA252">
        <v>36.3635</v>
      </c>
      <c r="HB252">
        <v>15.4717</v>
      </c>
      <c r="HC252">
        <v>18</v>
      </c>
      <c r="HD252">
        <v>534.085</v>
      </c>
      <c r="HE252">
        <v>422.104</v>
      </c>
      <c r="HF252">
        <v>25.0004</v>
      </c>
      <c r="HG252">
        <v>29.7676</v>
      </c>
      <c r="HH252">
        <v>30.0005</v>
      </c>
      <c r="HI252">
        <v>29.6907</v>
      </c>
      <c r="HJ252">
        <v>29.6327</v>
      </c>
      <c r="HK252">
        <v>33.7578</v>
      </c>
      <c r="HL252">
        <v>36.3637</v>
      </c>
      <c r="HM252">
        <v>0</v>
      </c>
      <c r="HN252">
        <v>25</v>
      </c>
      <c r="HO252">
        <v>774.652</v>
      </c>
      <c r="HP252">
        <v>18.1614</v>
      </c>
      <c r="HQ252">
        <v>100.327</v>
      </c>
      <c r="HR252">
        <v>100.322</v>
      </c>
    </row>
    <row r="253" spans="1:226">
      <c r="A253">
        <v>237</v>
      </c>
      <c r="B253">
        <v>1663341150.5</v>
      </c>
      <c r="C253">
        <v>3409</v>
      </c>
      <c r="D253" t="s">
        <v>834</v>
      </c>
      <c r="E253" t="s">
        <v>835</v>
      </c>
      <c r="F253">
        <v>5</v>
      </c>
      <c r="G253" t="s">
        <v>743</v>
      </c>
      <c r="H253" t="s">
        <v>354</v>
      </c>
      <c r="I253">
        <v>1663341142.714286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774.4207182863785</v>
      </c>
      <c r="AK253">
        <v>739.6656121212121</v>
      </c>
      <c r="AL253">
        <v>3.387892210741347</v>
      </c>
      <c r="AM253">
        <v>64.88330750555201</v>
      </c>
      <c r="AN253">
        <f>(AP253 - AO253 + BO253*1E3/(8.314*(BQ253+273.15)) * AR253/BN253 * AQ253) * BN253/(100*BB253) * 1000/(1000 - AP253)</f>
        <v>0</v>
      </c>
      <c r="AO253">
        <v>18.14231306190907</v>
      </c>
      <c r="AP253">
        <v>20.49802787878788</v>
      </c>
      <c r="AQ253">
        <v>0.0001354503442473539</v>
      </c>
      <c r="AR253">
        <v>86.11561715635831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1663341142.714286</v>
      </c>
      <c r="BH253">
        <v>700.383857142857</v>
      </c>
      <c r="BI253">
        <v>743.4885714285714</v>
      </c>
      <c r="BJ253">
        <v>20.48768571428571</v>
      </c>
      <c r="BK253">
        <v>18.14107857142857</v>
      </c>
      <c r="BL253">
        <v>705.05875</v>
      </c>
      <c r="BM253">
        <v>20.64638214285714</v>
      </c>
      <c r="BN253">
        <v>500.0601071428572</v>
      </c>
      <c r="BO253">
        <v>90.74130714285715</v>
      </c>
      <c r="BP253">
        <v>0.09998698571428573</v>
      </c>
      <c r="BQ253">
        <v>27.73320714285714</v>
      </c>
      <c r="BR253">
        <v>27.72981071428571</v>
      </c>
      <c r="BS253">
        <v>999.9000000000002</v>
      </c>
      <c r="BT253">
        <v>0</v>
      </c>
      <c r="BU253">
        <v>0</v>
      </c>
      <c r="BV253">
        <v>9986.317142857142</v>
      </c>
      <c r="BW253">
        <v>0</v>
      </c>
      <c r="BX253">
        <v>423.4269285714286</v>
      </c>
      <c r="BY253">
        <v>-43.10456071428572</v>
      </c>
      <c r="BZ253">
        <v>715.0334285714287</v>
      </c>
      <c r="CA253">
        <v>757.2254285714288</v>
      </c>
      <c r="CB253">
        <v>2.346618571428571</v>
      </c>
      <c r="CC253">
        <v>743.4885714285714</v>
      </c>
      <c r="CD253">
        <v>18.14107857142857</v>
      </c>
      <c r="CE253">
        <v>1.85908</v>
      </c>
      <c r="CF253">
        <v>1.646143214285714</v>
      </c>
      <c r="CG253">
        <v>16.29259642857143</v>
      </c>
      <c r="CH253">
        <v>14.397675</v>
      </c>
      <c r="CI253">
        <v>1500.017142857143</v>
      </c>
      <c r="CJ253">
        <v>0.9730014999999999</v>
      </c>
      <c r="CK253">
        <v>0.02699825</v>
      </c>
      <c r="CL253">
        <v>0</v>
      </c>
      <c r="CM253">
        <v>2.321221428571429</v>
      </c>
      <c r="CN253">
        <v>0</v>
      </c>
      <c r="CO253">
        <v>12477.41785714286</v>
      </c>
      <c r="CP253">
        <v>12533.52857142857</v>
      </c>
      <c r="CQ253">
        <v>37.5</v>
      </c>
      <c r="CR253">
        <v>39.312</v>
      </c>
      <c r="CS253">
        <v>38</v>
      </c>
      <c r="CT253">
        <v>38.5755</v>
      </c>
      <c r="CU253">
        <v>37.062</v>
      </c>
      <c r="CV253">
        <v>1459.516428571429</v>
      </c>
      <c r="CW253">
        <v>40.50071428571429</v>
      </c>
      <c r="CX253">
        <v>0</v>
      </c>
      <c r="CY253">
        <v>1663341150.8</v>
      </c>
      <c r="CZ253">
        <v>0</v>
      </c>
      <c r="DA253">
        <v>0</v>
      </c>
      <c r="DB253" t="s">
        <v>356</v>
      </c>
      <c r="DC253">
        <v>1662142938.1</v>
      </c>
      <c r="DD253">
        <v>1662142938.1</v>
      </c>
      <c r="DE253">
        <v>0</v>
      </c>
      <c r="DF253">
        <v>0.077</v>
      </c>
      <c r="DG253">
        <v>-0.133</v>
      </c>
      <c r="DH253">
        <v>-3.393</v>
      </c>
      <c r="DI253">
        <v>-0.24</v>
      </c>
      <c r="DJ253">
        <v>419</v>
      </c>
      <c r="DK253">
        <v>24</v>
      </c>
      <c r="DL253">
        <v>0.26</v>
      </c>
      <c r="DM253">
        <v>0.23</v>
      </c>
      <c r="DN253">
        <v>-42.8602625</v>
      </c>
      <c r="DO253">
        <v>-5.215270919324636</v>
      </c>
      <c r="DP253">
        <v>0.5117097740357813</v>
      </c>
      <c r="DQ253">
        <v>0</v>
      </c>
      <c r="DR253">
        <v>2.34094475</v>
      </c>
      <c r="DS253">
        <v>0.1194915196998088</v>
      </c>
      <c r="DT253">
        <v>0.0118680887230211</v>
      </c>
      <c r="DU253">
        <v>0</v>
      </c>
      <c r="DV253">
        <v>0</v>
      </c>
      <c r="DW253">
        <v>2</v>
      </c>
      <c r="DX253" t="s">
        <v>363</v>
      </c>
      <c r="DY253">
        <v>2.97902</v>
      </c>
      <c r="DZ253">
        <v>2.71557</v>
      </c>
      <c r="EA253">
        <v>0.139791</v>
      </c>
      <c r="EB253">
        <v>0.143356</v>
      </c>
      <c r="EC253">
        <v>0.09606820000000001</v>
      </c>
      <c r="ED253">
        <v>0.086274</v>
      </c>
      <c r="EE253">
        <v>27124.5</v>
      </c>
      <c r="EF253">
        <v>27144.1</v>
      </c>
      <c r="EG253">
        <v>29327.4</v>
      </c>
      <c r="EH253">
        <v>29319.3</v>
      </c>
      <c r="EI253">
        <v>35149.6</v>
      </c>
      <c r="EJ253">
        <v>35602.7</v>
      </c>
      <c r="EK253">
        <v>41335.3</v>
      </c>
      <c r="EL253">
        <v>41763.6</v>
      </c>
      <c r="EM253">
        <v>1.93782</v>
      </c>
      <c r="EN253">
        <v>1.83342</v>
      </c>
      <c r="EO253">
        <v>0.051029</v>
      </c>
      <c r="EP253">
        <v>0</v>
      </c>
      <c r="EQ253">
        <v>26.9105</v>
      </c>
      <c r="ER253">
        <v>999.9</v>
      </c>
      <c r="ES253">
        <v>52.7</v>
      </c>
      <c r="ET253">
        <v>32.4</v>
      </c>
      <c r="EU253">
        <v>28.368</v>
      </c>
      <c r="EV253">
        <v>63.4194</v>
      </c>
      <c r="EW253">
        <v>34.0705</v>
      </c>
      <c r="EX253">
        <v>1</v>
      </c>
      <c r="EY253">
        <v>0.18407</v>
      </c>
      <c r="EZ253">
        <v>1.59105</v>
      </c>
      <c r="FA253">
        <v>20.3815</v>
      </c>
      <c r="FB253">
        <v>5.21474</v>
      </c>
      <c r="FC253">
        <v>12.0099</v>
      </c>
      <c r="FD253">
        <v>4.9876</v>
      </c>
      <c r="FE253">
        <v>3.28798</v>
      </c>
      <c r="FF253">
        <v>9999</v>
      </c>
      <c r="FG253">
        <v>9999</v>
      </c>
      <c r="FH253">
        <v>9999</v>
      </c>
      <c r="FI253">
        <v>234.7</v>
      </c>
      <c r="FJ253">
        <v>1.86731</v>
      </c>
      <c r="FK253">
        <v>1.86635</v>
      </c>
      <c r="FL253">
        <v>1.86573</v>
      </c>
      <c r="FM253">
        <v>1.8657</v>
      </c>
      <c r="FN253">
        <v>1.86752</v>
      </c>
      <c r="FO253">
        <v>1.86998</v>
      </c>
      <c r="FP253">
        <v>1.86865</v>
      </c>
      <c r="FQ253">
        <v>1.87012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-4.754</v>
      </c>
      <c r="GF253">
        <v>-0.1586</v>
      </c>
      <c r="GG253">
        <v>-2.195102806586654</v>
      </c>
      <c r="GH253">
        <v>-0.004122691595359968</v>
      </c>
      <c r="GI253">
        <v>1.072409145259099E-06</v>
      </c>
      <c r="GJ253">
        <v>-3.02996143763856E-10</v>
      </c>
      <c r="GK253">
        <v>-0.2199643628225807</v>
      </c>
      <c r="GL253">
        <v>-0.007501815610006822</v>
      </c>
      <c r="GM253">
        <v>0.0006897476983249637</v>
      </c>
      <c r="GN253">
        <v>-8.847485469147719E-06</v>
      </c>
      <c r="GO253">
        <v>3</v>
      </c>
      <c r="GP253">
        <v>2326</v>
      </c>
      <c r="GQ253">
        <v>1</v>
      </c>
      <c r="GR253">
        <v>31</v>
      </c>
      <c r="GS253">
        <v>19970.2</v>
      </c>
      <c r="GT253">
        <v>19970.2</v>
      </c>
      <c r="GU253">
        <v>1.71387</v>
      </c>
      <c r="GV253">
        <v>2.21924</v>
      </c>
      <c r="GW253">
        <v>1.39648</v>
      </c>
      <c r="GX253">
        <v>2.35107</v>
      </c>
      <c r="GY253">
        <v>1.49536</v>
      </c>
      <c r="GZ253">
        <v>2.43164</v>
      </c>
      <c r="HA253">
        <v>36.3635</v>
      </c>
      <c r="HB253">
        <v>15.4804</v>
      </c>
      <c r="HC253">
        <v>18</v>
      </c>
      <c r="HD253">
        <v>534.174</v>
      </c>
      <c r="HE253">
        <v>422.055</v>
      </c>
      <c r="HF253">
        <v>25.0004</v>
      </c>
      <c r="HG253">
        <v>29.7741</v>
      </c>
      <c r="HH253">
        <v>30.0006</v>
      </c>
      <c r="HI253">
        <v>29.6971</v>
      </c>
      <c r="HJ253">
        <v>29.6383</v>
      </c>
      <c r="HK253">
        <v>34.3085</v>
      </c>
      <c r="HL253">
        <v>36.3637</v>
      </c>
      <c r="HM253">
        <v>0</v>
      </c>
      <c r="HN253">
        <v>25</v>
      </c>
      <c r="HO253">
        <v>788.01</v>
      </c>
      <c r="HP253">
        <v>18.1614</v>
      </c>
      <c r="HQ253">
        <v>100.326</v>
      </c>
      <c r="HR253">
        <v>100.319</v>
      </c>
    </row>
    <row r="254" spans="1:226">
      <c r="A254">
        <v>238</v>
      </c>
      <c r="B254">
        <v>1663341155.5</v>
      </c>
      <c r="C254">
        <v>3414</v>
      </c>
      <c r="D254" t="s">
        <v>836</v>
      </c>
      <c r="E254" t="s">
        <v>837</v>
      </c>
      <c r="F254">
        <v>5</v>
      </c>
      <c r="G254" t="s">
        <v>743</v>
      </c>
      <c r="H254" t="s">
        <v>354</v>
      </c>
      <c r="I254">
        <v>1663341148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791.4276450213715</v>
      </c>
      <c r="AK254">
        <v>756.5693939393936</v>
      </c>
      <c r="AL254">
        <v>3.383758367721029</v>
      </c>
      <c r="AM254">
        <v>64.88330750555201</v>
      </c>
      <c r="AN254">
        <f>(AP254 - AO254 + BO254*1E3/(8.314*(BQ254+273.15)) * AR254/BN254 * AQ254) * BN254/(100*BB254) * 1000/(1000 - AP254)</f>
        <v>0</v>
      </c>
      <c r="AO254">
        <v>18.13875856539859</v>
      </c>
      <c r="AP254">
        <v>20.50052606060606</v>
      </c>
      <c r="AQ254">
        <v>2.353930424401569E-06</v>
      </c>
      <c r="AR254">
        <v>86.11561715635831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1663341148</v>
      </c>
      <c r="BH254">
        <v>717.8647407407408</v>
      </c>
      <c r="BI254">
        <v>761.2728518518517</v>
      </c>
      <c r="BJ254">
        <v>20.49462592592593</v>
      </c>
      <c r="BK254">
        <v>18.14052222222222</v>
      </c>
      <c r="BL254">
        <v>722.5932222222223</v>
      </c>
      <c r="BM254">
        <v>20.65325555555556</v>
      </c>
      <c r="BN254">
        <v>500.0536296296297</v>
      </c>
      <c r="BO254">
        <v>90.74137037037036</v>
      </c>
      <c r="BP254">
        <v>0.09996077037037036</v>
      </c>
      <c r="BQ254">
        <v>27.73928518518519</v>
      </c>
      <c r="BR254">
        <v>27.73808148148148</v>
      </c>
      <c r="BS254">
        <v>999.9000000000001</v>
      </c>
      <c r="BT254">
        <v>0</v>
      </c>
      <c r="BU254">
        <v>0</v>
      </c>
      <c r="BV254">
        <v>9991.342962962963</v>
      </c>
      <c r="BW254">
        <v>0</v>
      </c>
      <c r="BX254">
        <v>417.4763333333333</v>
      </c>
      <c r="BY254">
        <v>-43.40800370370371</v>
      </c>
      <c r="BZ254">
        <v>732.8851481481482</v>
      </c>
      <c r="CA254">
        <v>775.337925925926</v>
      </c>
      <c r="CB254">
        <v>2.354112222222222</v>
      </c>
      <c r="CC254">
        <v>761.2728518518517</v>
      </c>
      <c r="CD254">
        <v>18.14052222222222</v>
      </c>
      <c r="CE254">
        <v>1.85971074074074</v>
      </c>
      <c r="CF254">
        <v>1.646094074074074</v>
      </c>
      <c r="CG254">
        <v>16.29791851851851</v>
      </c>
      <c r="CH254">
        <v>14.39721851851852</v>
      </c>
      <c r="CI254">
        <v>1499.986666666667</v>
      </c>
      <c r="CJ254">
        <v>0.9730011111111111</v>
      </c>
      <c r="CK254">
        <v>0.0269986</v>
      </c>
      <c r="CL254">
        <v>0</v>
      </c>
      <c r="CM254">
        <v>2.351144444444444</v>
      </c>
      <c r="CN254">
        <v>0</v>
      </c>
      <c r="CO254">
        <v>12509.67037037037</v>
      </c>
      <c r="CP254">
        <v>12533.26296296296</v>
      </c>
      <c r="CQ254">
        <v>37.5</v>
      </c>
      <c r="CR254">
        <v>39.312</v>
      </c>
      <c r="CS254">
        <v>38</v>
      </c>
      <c r="CT254">
        <v>38.58533333333334</v>
      </c>
      <c r="CU254">
        <v>37.062</v>
      </c>
      <c r="CV254">
        <v>1459.486296296296</v>
      </c>
      <c r="CW254">
        <v>40.50037037037037</v>
      </c>
      <c r="CX254">
        <v>0</v>
      </c>
      <c r="CY254">
        <v>1663341155.6</v>
      </c>
      <c r="CZ254">
        <v>0</v>
      </c>
      <c r="DA254">
        <v>0</v>
      </c>
      <c r="DB254" t="s">
        <v>356</v>
      </c>
      <c r="DC254">
        <v>1662142938.1</v>
      </c>
      <c r="DD254">
        <v>1662142938.1</v>
      </c>
      <c r="DE254">
        <v>0</v>
      </c>
      <c r="DF254">
        <v>0.077</v>
      </c>
      <c r="DG254">
        <v>-0.133</v>
      </c>
      <c r="DH254">
        <v>-3.393</v>
      </c>
      <c r="DI254">
        <v>-0.24</v>
      </c>
      <c r="DJ254">
        <v>419</v>
      </c>
      <c r="DK254">
        <v>24</v>
      </c>
      <c r="DL254">
        <v>0.26</v>
      </c>
      <c r="DM254">
        <v>0.23</v>
      </c>
      <c r="DN254">
        <v>-43.234725</v>
      </c>
      <c r="DO254">
        <v>-3.49140562851776</v>
      </c>
      <c r="DP254">
        <v>0.3498352388982565</v>
      </c>
      <c r="DQ254">
        <v>0</v>
      </c>
      <c r="DR254">
        <v>2.3502</v>
      </c>
      <c r="DS254">
        <v>0.0848197373358336</v>
      </c>
      <c r="DT254">
        <v>0.00829744569129561</v>
      </c>
      <c r="DU254">
        <v>1</v>
      </c>
      <c r="DV254">
        <v>1</v>
      </c>
      <c r="DW254">
        <v>2</v>
      </c>
      <c r="DX254" t="s">
        <v>357</v>
      </c>
      <c r="DY254">
        <v>2.97911</v>
      </c>
      <c r="DZ254">
        <v>2.71568</v>
      </c>
      <c r="EA254">
        <v>0.141932</v>
      </c>
      <c r="EB254">
        <v>0.145412</v>
      </c>
      <c r="EC254">
        <v>0.0960756</v>
      </c>
      <c r="ED254">
        <v>0.0862694</v>
      </c>
      <c r="EE254">
        <v>27056.5</v>
      </c>
      <c r="EF254">
        <v>27078.8</v>
      </c>
      <c r="EG254">
        <v>29326.9</v>
      </c>
      <c r="EH254">
        <v>29319.2</v>
      </c>
      <c r="EI254">
        <v>35148.7</v>
      </c>
      <c r="EJ254">
        <v>35602.8</v>
      </c>
      <c r="EK254">
        <v>41334.5</v>
      </c>
      <c r="EL254">
        <v>41763.4</v>
      </c>
      <c r="EM254">
        <v>1.93775</v>
      </c>
      <c r="EN254">
        <v>1.83355</v>
      </c>
      <c r="EO254">
        <v>0.0504889</v>
      </c>
      <c r="EP254">
        <v>0</v>
      </c>
      <c r="EQ254">
        <v>26.9211</v>
      </c>
      <c r="ER254">
        <v>999.9</v>
      </c>
      <c r="ES254">
        <v>52.7</v>
      </c>
      <c r="ET254">
        <v>32.4</v>
      </c>
      <c r="EU254">
        <v>28.3664</v>
      </c>
      <c r="EV254">
        <v>63.3394</v>
      </c>
      <c r="EW254">
        <v>33.9543</v>
      </c>
      <c r="EX254">
        <v>1</v>
      </c>
      <c r="EY254">
        <v>0.184583</v>
      </c>
      <c r="EZ254">
        <v>1.59143</v>
      </c>
      <c r="FA254">
        <v>20.3814</v>
      </c>
      <c r="FB254">
        <v>5.21519</v>
      </c>
      <c r="FC254">
        <v>12.0099</v>
      </c>
      <c r="FD254">
        <v>4.98785</v>
      </c>
      <c r="FE254">
        <v>3.28808</v>
      </c>
      <c r="FF254">
        <v>9999</v>
      </c>
      <c r="FG254">
        <v>9999</v>
      </c>
      <c r="FH254">
        <v>9999</v>
      </c>
      <c r="FI254">
        <v>234.7</v>
      </c>
      <c r="FJ254">
        <v>1.86735</v>
      </c>
      <c r="FK254">
        <v>1.86636</v>
      </c>
      <c r="FL254">
        <v>1.8657</v>
      </c>
      <c r="FM254">
        <v>1.86569</v>
      </c>
      <c r="FN254">
        <v>1.86752</v>
      </c>
      <c r="FO254">
        <v>1.86996</v>
      </c>
      <c r="FP254">
        <v>1.86864</v>
      </c>
      <c r="FQ254">
        <v>1.87012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-4.805</v>
      </c>
      <c r="GF254">
        <v>-0.1585</v>
      </c>
      <c r="GG254">
        <v>-2.195102806586654</v>
      </c>
      <c r="GH254">
        <v>-0.004122691595359968</v>
      </c>
      <c r="GI254">
        <v>1.072409145259099E-06</v>
      </c>
      <c r="GJ254">
        <v>-3.02996143763856E-10</v>
      </c>
      <c r="GK254">
        <v>-0.2199643628225807</v>
      </c>
      <c r="GL254">
        <v>-0.007501815610006822</v>
      </c>
      <c r="GM254">
        <v>0.0006897476983249637</v>
      </c>
      <c r="GN254">
        <v>-8.847485469147719E-06</v>
      </c>
      <c r="GO254">
        <v>3</v>
      </c>
      <c r="GP254">
        <v>2326</v>
      </c>
      <c r="GQ254">
        <v>1</v>
      </c>
      <c r="GR254">
        <v>31</v>
      </c>
      <c r="GS254">
        <v>19970.3</v>
      </c>
      <c r="GT254">
        <v>19970.3</v>
      </c>
      <c r="GU254">
        <v>1.74438</v>
      </c>
      <c r="GV254">
        <v>2.21436</v>
      </c>
      <c r="GW254">
        <v>1.39648</v>
      </c>
      <c r="GX254">
        <v>2.35107</v>
      </c>
      <c r="GY254">
        <v>1.49536</v>
      </c>
      <c r="GZ254">
        <v>2.44019</v>
      </c>
      <c r="HA254">
        <v>36.3635</v>
      </c>
      <c r="HB254">
        <v>15.4804</v>
      </c>
      <c r="HC254">
        <v>18</v>
      </c>
      <c r="HD254">
        <v>534.168</v>
      </c>
      <c r="HE254">
        <v>422.165</v>
      </c>
      <c r="HF254">
        <v>25.0001</v>
      </c>
      <c r="HG254">
        <v>29.7805</v>
      </c>
      <c r="HH254">
        <v>30.0005</v>
      </c>
      <c r="HI254">
        <v>29.7021</v>
      </c>
      <c r="HJ254">
        <v>29.6434</v>
      </c>
      <c r="HK254">
        <v>34.9285</v>
      </c>
      <c r="HL254">
        <v>36.3637</v>
      </c>
      <c r="HM254">
        <v>0</v>
      </c>
      <c r="HN254">
        <v>25</v>
      </c>
      <c r="HO254">
        <v>808.043</v>
      </c>
      <c r="HP254">
        <v>18.1614</v>
      </c>
      <c r="HQ254">
        <v>100.324</v>
      </c>
      <c r="HR254">
        <v>100.318</v>
      </c>
    </row>
    <row r="255" spans="1:226">
      <c r="A255">
        <v>239</v>
      </c>
      <c r="B255">
        <v>1663341160.5</v>
      </c>
      <c r="C255">
        <v>3419</v>
      </c>
      <c r="D255" t="s">
        <v>838</v>
      </c>
      <c r="E255" t="s">
        <v>839</v>
      </c>
      <c r="F255">
        <v>5</v>
      </c>
      <c r="G255" t="s">
        <v>743</v>
      </c>
      <c r="H255" t="s">
        <v>354</v>
      </c>
      <c r="I255">
        <v>1663341152.714286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808.4629396837398</v>
      </c>
      <c r="AK255">
        <v>773.3156424242419</v>
      </c>
      <c r="AL255">
        <v>3.35039849013047</v>
      </c>
      <c r="AM255">
        <v>64.88330750555201</v>
      </c>
      <c r="AN255">
        <f>(AP255 - AO255 + BO255*1E3/(8.314*(BQ255+273.15)) * AR255/BN255 * AQ255) * BN255/(100*BB255) * 1000/(1000 - AP255)</f>
        <v>0</v>
      </c>
      <c r="AO255">
        <v>18.137908187668</v>
      </c>
      <c r="AP255">
        <v>20.50091212121212</v>
      </c>
      <c r="AQ255">
        <v>-1.426107616560192E-05</v>
      </c>
      <c r="AR255">
        <v>86.11561715635831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1663341152.714286</v>
      </c>
      <c r="BH255">
        <v>733.4503214285716</v>
      </c>
      <c r="BI255">
        <v>777.0972857142857</v>
      </c>
      <c r="BJ255">
        <v>20.49843928571428</v>
      </c>
      <c r="BK255">
        <v>18.13938214285714</v>
      </c>
      <c r="BL255">
        <v>738.2263571428573</v>
      </c>
      <c r="BM255">
        <v>20.65703214285714</v>
      </c>
      <c r="BN255">
        <v>500.0535</v>
      </c>
      <c r="BO255">
        <v>90.74151071428571</v>
      </c>
      <c r="BP255">
        <v>0.0999467464285714</v>
      </c>
      <c r="BQ255">
        <v>27.74468571428572</v>
      </c>
      <c r="BR255">
        <v>27.74749285714286</v>
      </c>
      <c r="BS255">
        <v>999.9000000000002</v>
      </c>
      <c r="BT255">
        <v>0</v>
      </c>
      <c r="BU255">
        <v>0</v>
      </c>
      <c r="BV255">
        <v>9996.98642857143</v>
      </c>
      <c r="BW255">
        <v>0</v>
      </c>
      <c r="BX255">
        <v>415.5174642857143</v>
      </c>
      <c r="BY255">
        <v>-43.64686428571429</v>
      </c>
      <c r="BZ255">
        <v>748.7996785714284</v>
      </c>
      <c r="CA255">
        <v>791.4538571428573</v>
      </c>
      <c r="CB255">
        <v>2.359064642857142</v>
      </c>
      <c r="CC255">
        <v>777.0972857142857</v>
      </c>
      <c r="CD255">
        <v>18.13938214285714</v>
      </c>
      <c r="CE255">
        <v>1.86006</v>
      </c>
      <c r="CF255">
        <v>1.645993214285714</v>
      </c>
      <c r="CG255">
        <v>16.30086071428572</v>
      </c>
      <c r="CH255">
        <v>14.39627142857143</v>
      </c>
      <c r="CI255">
        <v>1500.007142857143</v>
      </c>
      <c r="CJ255">
        <v>0.9730012857142858</v>
      </c>
      <c r="CK255">
        <v>0.02699844285714285</v>
      </c>
      <c r="CL255">
        <v>0</v>
      </c>
      <c r="CM255">
        <v>2.448003571428572</v>
      </c>
      <c r="CN255">
        <v>0</v>
      </c>
      <c r="CO255">
        <v>12534.29285714285</v>
      </c>
      <c r="CP255">
        <v>12533.43571428571</v>
      </c>
      <c r="CQ255">
        <v>37.5</v>
      </c>
      <c r="CR255">
        <v>39.312</v>
      </c>
      <c r="CS255">
        <v>38</v>
      </c>
      <c r="CT255">
        <v>38.60025</v>
      </c>
      <c r="CU255">
        <v>37.07099999999999</v>
      </c>
      <c r="CV255">
        <v>1459.506428571429</v>
      </c>
      <c r="CW255">
        <v>40.50071428571429</v>
      </c>
      <c r="CX255">
        <v>0</v>
      </c>
      <c r="CY255">
        <v>1663341160.4</v>
      </c>
      <c r="CZ255">
        <v>0</v>
      </c>
      <c r="DA255">
        <v>0</v>
      </c>
      <c r="DB255" t="s">
        <v>356</v>
      </c>
      <c r="DC255">
        <v>1662142938.1</v>
      </c>
      <c r="DD255">
        <v>1662142938.1</v>
      </c>
      <c r="DE255">
        <v>0</v>
      </c>
      <c r="DF255">
        <v>0.077</v>
      </c>
      <c r="DG255">
        <v>-0.133</v>
      </c>
      <c r="DH255">
        <v>-3.393</v>
      </c>
      <c r="DI255">
        <v>-0.24</v>
      </c>
      <c r="DJ255">
        <v>419</v>
      </c>
      <c r="DK255">
        <v>24</v>
      </c>
      <c r="DL255">
        <v>0.26</v>
      </c>
      <c r="DM255">
        <v>0.23</v>
      </c>
      <c r="DN255">
        <v>-43.4544225</v>
      </c>
      <c r="DO255">
        <v>-2.840094934333842</v>
      </c>
      <c r="DP255">
        <v>0.2882092056887673</v>
      </c>
      <c r="DQ255">
        <v>0</v>
      </c>
      <c r="DR255">
        <v>2.355274</v>
      </c>
      <c r="DS255">
        <v>0.06697485928704992</v>
      </c>
      <c r="DT255">
        <v>0.006535276887783706</v>
      </c>
      <c r="DU255">
        <v>1</v>
      </c>
      <c r="DV255">
        <v>1</v>
      </c>
      <c r="DW255">
        <v>2</v>
      </c>
      <c r="DX255" t="s">
        <v>357</v>
      </c>
      <c r="DY255">
        <v>2.9791</v>
      </c>
      <c r="DZ255">
        <v>2.71572</v>
      </c>
      <c r="EA255">
        <v>0.144031</v>
      </c>
      <c r="EB255">
        <v>0.147504</v>
      </c>
      <c r="EC255">
        <v>0.096077</v>
      </c>
      <c r="ED255">
        <v>0.0862614</v>
      </c>
      <c r="EE255">
        <v>26990</v>
      </c>
      <c r="EF255">
        <v>27012.3</v>
      </c>
      <c r="EG255">
        <v>29326.8</v>
      </c>
      <c r="EH255">
        <v>29319.1</v>
      </c>
      <c r="EI255">
        <v>35148.5</v>
      </c>
      <c r="EJ255">
        <v>35603</v>
      </c>
      <c r="EK255">
        <v>41334.3</v>
      </c>
      <c r="EL255">
        <v>41763.2</v>
      </c>
      <c r="EM255">
        <v>1.93782</v>
      </c>
      <c r="EN255">
        <v>1.83335</v>
      </c>
      <c r="EO255">
        <v>0.0509508</v>
      </c>
      <c r="EP255">
        <v>0</v>
      </c>
      <c r="EQ255">
        <v>26.9311</v>
      </c>
      <c r="ER255">
        <v>999.9</v>
      </c>
      <c r="ES255">
        <v>52.6</v>
      </c>
      <c r="ET255">
        <v>32.4</v>
      </c>
      <c r="EU255">
        <v>28.3098</v>
      </c>
      <c r="EV255">
        <v>63.3794</v>
      </c>
      <c r="EW255">
        <v>33.6258</v>
      </c>
      <c r="EX255">
        <v>1</v>
      </c>
      <c r="EY255">
        <v>0.184906</v>
      </c>
      <c r="EZ255">
        <v>1.59085</v>
      </c>
      <c r="FA255">
        <v>20.3815</v>
      </c>
      <c r="FB255">
        <v>5.21549</v>
      </c>
      <c r="FC255">
        <v>12.0099</v>
      </c>
      <c r="FD255">
        <v>4.9879</v>
      </c>
      <c r="FE255">
        <v>3.288</v>
      </c>
      <c r="FF255">
        <v>9999</v>
      </c>
      <c r="FG255">
        <v>9999</v>
      </c>
      <c r="FH255">
        <v>9999</v>
      </c>
      <c r="FI255">
        <v>234.7</v>
      </c>
      <c r="FJ255">
        <v>1.86737</v>
      </c>
      <c r="FK255">
        <v>1.86636</v>
      </c>
      <c r="FL255">
        <v>1.86572</v>
      </c>
      <c r="FM255">
        <v>1.86569</v>
      </c>
      <c r="FN255">
        <v>1.86754</v>
      </c>
      <c r="FO255">
        <v>1.86997</v>
      </c>
      <c r="FP255">
        <v>1.86866</v>
      </c>
      <c r="FQ255">
        <v>1.87012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-4.854</v>
      </c>
      <c r="GF255">
        <v>-0.1586</v>
      </c>
      <c r="GG255">
        <v>-2.195102806586654</v>
      </c>
      <c r="GH255">
        <v>-0.004122691595359968</v>
      </c>
      <c r="GI255">
        <v>1.072409145259099E-06</v>
      </c>
      <c r="GJ255">
        <v>-3.02996143763856E-10</v>
      </c>
      <c r="GK255">
        <v>-0.2199643628225807</v>
      </c>
      <c r="GL255">
        <v>-0.007501815610006822</v>
      </c>
      <c r="GM255">
        <v>0.0006897476983249637</v>
      </c>
      <c r="GN255">
        <v>-8.847485469147719E-06</v>
      </c>
      <c r="GO255">
        <v>3</v>
      </c>
      <c r="GP255">
        <v>2326</v>
      </c>
      <c r="GQ255">
        <v>1</v>
      </c>
      <c r="GR255">
        <v>31</v>
      </c>
      <c r="GS255">
        <v>19970.4</v>
      </c>
      <c r="GT255">
        <v>19970.4</v>
      </c>
      <c r="GU255">
        <v>1.77246</v>
      </c>
      <c r="GV255">
        <v>2.22168</v>
      </c>
      <c r="GW255">
        <v>1.39648</v>
      </c>
      <c r="GX255">
        <v>2.35107</v>
      </c>
      <c r="GY255">
        <v>1.49536</v>
      </c>
      <c r="GZ255">
        <v>2.31812</v>
      </c>
      <c r="HA255">
        <v>36.3635</v>
      </c>
      <c r="HB255">
        <v>15.4717</v>
      </c>
      <c r="HC255">
        <v>18</v>
      </c>
      <c r="HD255">
        <v>534.263</v>
      </c>
      <c r="HE255">
        <v>422.081</v>
      </c>
      <c r="HF255">
        <v>24.9999</v>
      </c>
      <c r="HG255">
        <v>29.7869</v>
      </c>
      <c r="HH255">
        <v>30.0005</v>
      </c>
      <c r="HI255">
        <v>29.7073</v>
      </c>
      <c r="HJ255">
        <v>29.6485</v>
      </c>
      <c r="HK255">
        <v>35.4808</v>
      </c>
      <c r="HL255">
        <v>36.3637</v>
      </c>
      <c r="HM255">
        <v>0</v>
      </c>
      <c r="HN255">
        <v>25</v>
      </c>
      <c r="HO255">
        <v>821.457</v>
      </c>
      <c r="HP255">
        <v>18.1614</v>
      </c>
      <c r="HQ255">
        <v>100.324</v>
      </c>
      <c r="HR255">
        <v>100.318</v>
      </c>
    </row>
    <row r="256" spans="1:226">
      <c r="A256">
        <v>240</v>
      </c>
      <c r="B256">
        <v>1663341165</v>
      </c>
      <c r="C256">
        <v>3423.5</v>
      </c>
      <c r="D256" t="s">
        <v>840</v>
      </c>
      <c r="E256" t="s">
        <v>841</v>
      </c>
      <c r="F256">
        <v>5</v>
      </c>
      <c r="G256" t="s">
        <v>743</v>
      </c>
      <c r="H256" t="s">
        <v>354</v>
      </c>
      <c r="I256">
        <v>1663341157.160714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823.8818730398405</v>
      </c>
      <c r="AK256">
        <v>788.5931878787875</v>
      </c>
      <c r="AL256">
        <v>3.389525067443719</v>
      </c>
      <c r="AM256">
        <v>64.88330750555201</v>
      </c>
      <c r="AN256">
        <f>(AP256 - AO256 + BO256*1E3/(8.314*(BQ256+273.15)) * AR256/BN256 * AQ256) * BN256/(100*BB256) * 1000/(1000 - AP256)</f>
        <v>0</v>
      </c>
      <c r="AO256">
        <v>18.13619776797278</v>
      </c>
      <c r="AP256">
        <v>20.50114787878788</v>
      </c>
      <c r="AQ256">
        <v>2.995315987516291E-05</v>
      </c>
      <c r="AR256">
        <v>86.11561715635831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1663341157.160714</v>
      </c>
      <c r="BH256">
        <v>748.1520357142857</v>
      </c>
      <c r="BI256">
        <v>792.0126071428571</v>
      </c>
      <c r="BJ256">
        <v>20.500375</v>
      </c>
      <c r="BK256">
        <v>18.137675</v>
      </c>
      <c r="BL256">
        <v>752.9727499999998</v>
      </c>
      <c r="BM256">
        <v>20.65894285714286</v>
      </c>
      <c r="BN256">
        <v>500.0610357142858</v>
      </c>
      <c r="BO256">
        <v>90.74157142857142</v>
      </c>
      <c r="BP256">
        <v>0.09997900000000001</v>
      </c>
      <c r="BQ256">
        <v>27.74945</v>
      </c>
      <c r="BR256">
        <v>27.75326071428572</v>
      </c>
      <c r="BS256">
        <v>999.9000000000002</v>
      </c>
      <c r="BT256">
        <v>0</v>
      </c>
      <c r="BU256">
        <v>0</v>
      </c>
      <c r="BV256">
        <v>9995.960000000001</v>
      </c>
      <c r="BW256">
        <v>0</v>
      </c>
      <c r="BX256">
        <v>424.0235</v>
      </c>
      <c r="BY256">
        <v>-43.86048214285715</v>
      </c>
      <c r="BZ256">
        <v>763.8105357142856</v>
      </c>
      <c r="CA256">
        <v>806.6433214285714</v>
      </c>
      <c r="CB256">
        <v>2.362693928571428</v>
      </c>
      <c r="CC256">
        <v>792.0126071428571</v>
      </c>
      <c r="CD256">
        <v>18.137675</v>
      </c>
      <c r="CE256">
        <v>1.860236071428571</v>
      </c>
      <c r="CF256">
        <v>1.645840714285714</v>
      </c>
      <c r="CG256">
        <v>16.30234642857143</v>
      </c>
      <c r="CH256">
        <v>14.39483571428572</v>
      </c>
      <c r="CI256">
        <v>1499.988571428572</v>
      </c>
      <c r="CJ256">
        <v>0.9730010714285713</v>
      </c>
      <c r="CK256">
        <v>0.02699863571428571</v>
      </c>
      <c r="CL256">
        <v>0</v>
      </c>
      <c r="CM256">
        <v>2.521703571428571</v>
      </c>
      <c r="CN256">
        <v>0</v>
      </c>
      <c r="CO256">
        <v>12551.54285714286</v>
      </c>
      <c r="CP256">
        <v>12533.28928571429</v>
      </c>
      <c r="CQ256">
        <v>37.5</v>
      </c>
      <c r="CR256">
        <v>39.32099999999999</v>
      </c>
      <c r="CS256">
        <v>38.01328571428571</v>
      </c>
      <c r="CT256">
        <v>38.61375</v>
      </c>
      <c r="CU256">
        <v>37.07324999999999</v>
      </c>
      <c r="CV256">
        <v>1459.488214285715</v>
      </c>
      <c r="CW256">
        <v>40.50035714285714</v>
      </c>
      <c r="CX256">
        <v>0</v>
      </c>
      <c r="CY256">
        <v>1663341165.2</v>
      </c>
      <c r="CZ256">
        <v>0</v>
      </c>
      <c r="DA256">
        <v>0</v>
      </c>
      <c r="DB256" t="s">
        <v>356</v>
      </c>
      <c r="DC256">
        <v>1662142938.1</v>
      </c>
      <c r="DD256">
        <v>1662142938.1</v>
      </c>
      <c r="DE256">
        <v>0</v>
      </c>
      <c r="DF256">
        <v>0.077</v>
      </c>
      <c r="DG256">
        <v>-0.133</v>
      </c>
      <c r="DH256">
        <v>-3.393</v>
      </c>
      <c r="DI256">
        <v>-0.24</v>
      </c>
      <c r="DJ256">
        <v>419</v>
      </c>
      <c r="DK256">
        <v>24</v>
      </c>
      <c r="DL256">
        <v>0.26</v>
      </c>
      <c r="DM256">
        <v>0.23</v>
      </c>
      <c r="DN256">
        <v>-43.73335609756098</v>
      </c>
      <c r="DO256">
        <v>-3.015125435540106</v>
      </c>
      <c r="DP256">
        <v>0.3124508109960479</v>
      </c>
      <c r="DQ256">
        <v>0</v>
      </c>
      <c r="DR256">
        <v>2.360112926829268</v>
      </c>
      <c r="DS256">
        <v>0.04909484320557966</v>
      </c>
      <c r="DT256">
        <v>0.005068860575240884</v>
      </c>
      <c r="DU256">
        <v>1</v>
      </c>
      <c r="DV256">
        <v>1</v>
      </c>
      <c r="DW256">
        <v>2</v>
      </c>
      <c r="DX256" t="s">
        <v>357</v>
      </c>
      <c r="DY256">
        <v>2.97896</v>
      </c>
      <c r="DZ256">
        <v>2.71544</v>
      </c>
      <c r="EA256">
        <v>0.145925</v>
      </c>
      <c r="EB256">
        <v>0.149342</v>
      </c>
      <c r="EC256">
        <v>0.0960744</v>
      </c>
      <c r="ED256">
        <v>0.08625919999999999</v>
      </c>
      <c r="EE256">
        <v>26930.1</v>
      </c>
      <c r="EF256">
        <v>26953.5</v>
      </c>
      <c r="EG256">
        <v>29326.7</v>
      </c>
      <c r="EH256">
        <v>29318.6</v>
      </c>
      <c r="EI256">
        <v>35148.6</v>
      </c>
      <c r="EJ256">
        <v>35602.5</v>
      </c>
      <c r="EK256">
        <v>41334.3</v>
      </c>
      <c r="EL256">
        <v>41762.5</v>
      </c>
      <c r="EM256">
        <v>1.93762</v>
      </c>
      <c r="EN256">
        <v>1.83345</v>
      </c>
      <c r="EO256">
        <v>0.0500903</v>
      </c>
      <c r="EP256">
        <v>0</v>
      </c>
      <c r="EQ256">
        <v>26.9389</v>
      </c>
      <c r="ER256">
        <v>999.9</v>
      </c>
      <c r="ES256">
        <v>52.6</v>
      </c>
      <c r="ET256">
        <v>32.4</v>
      </c>
      <c r="EU256">
        <v>28.3109</v>
      </c>
      <c r="EV256">
        <v>63.0294</v>
      </c>
      <c r="EW256">
        <v>34.1546</v>
      </c>
      <c r="EX256">
        <v>1</v>
      </c>
      <c r="EY256">
        <v>0.185379</v>
      </c>
      <c r="EZ256">
        <v>1.59025</v>
      </c>
      <c r="FA256">
        <v>20.3814</v>
      </c>
      <c r="FB256">
        <v>5.21474</v>
      </c>
      <c r="FC256">
        <v>12.0099</v>
      </c>
      <c r="FD256">
        <v>4.98755</v>
      </c>
      <c r="FE256">
        <v>3.28772</v>
      </c>
      <c r="FF256">
        <v>9999</v>
      </c>
      <c r="FG256">
        <v>9999</v>
      </c>
      <c r="FH256">
        <v>9999</v>
      </c>
      <c r="FI256">
        <v>234.7</v>
      </c>
      <c r="FJ256">
        <v>1.86735</v>
      </c>
      <c r="FK256">
        <v>1.86638</v>
      </c>
      <c r="FL256">
        <v>1.86572</v>
      </c>
      <c r="FM256">
        <v>1.86569</v>
      </c>
      <c r="FN256">
        <v>1.86753</v>
      </c>
      <c r="FO256">
        <v>1.87</v>
      </c>
      <c r="FP256">
        <v>1.86866</v>
      </c>
      <c r="FQ256">
        <v>1.87012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-4.9</v>
      </c>
      <c r="GF256">
        <v>-0.1585</v>
      </c>
      <c r="GG256">
        <v>-2.195102806586654</v>
      </c>
      <c r="GH256">
        <v>-0.004122691595359968</v>
      </c>
      <c r="GI256">
        <v>1.072409145259099E-06</v>
      </c>
      <c r="GJ256">
        <v>-3.02996143763856E-10</v>
      </c>
      <c r="GK256">
        <v>-0.2199643628225807</v>
      </c>
      <c r="GL256">
        <v>-0.007501815610006822</v>
      </c>
      <c r="GM256">
        <v>0.0006897476983249637</v>
      </c>
      <c r="GN256">
        <v>-8.847485469147719E-06</v>
      </c>
      <c r="GO256">
        <v>3</v>
      </c>
      <c r="GP256">
        <v>2326</v>
      </c>
      <c r="GQ256">
        <v>1</v>
      </c>
      <c r="GR256">
        <v>31</v>
      </c>
      <c r="GS256">
        <v>19970.4</v>
      </c>
      <c r="GT256">
        <v>19970.4</v>
      </c>
      <c r="GU256">
        <v>1.7981</v>
      </c>
      <c r="GV256">
        <v>2.22168</v>
      </c>
      <c r="GW256">
        <v>1.39648</v>
      </c>
      <c r="GX256">
        <v>2.35107</v>
      </c>
      <c r="GY256">
        <v>1.49536</v>
      </c>
      <c r="GZ256">
        <v>2.35962</v>
      </c>
      <c r="HA256">
        <v>36.3871</v>
      </c>
      <c r="HB256">
        <v>15.4717</v>
      </c>
      <c r="HC256">
        <v>18</v>
      </c>
      <c r="HD256">
        <v>534.17</v>
      </c>
      <c r="HE256">
        <v>422.175</v>
      </c>
      <c r="HF256">
        <v>24.9998</v>
      </c>
      <c r="HG256">
        <v>29.7925</v>
      </c>
      <c r="HH256">
        <v>30.0005</v>
      </c>
      <c r="HI256">
        <v>29.7122</v>
      </c>
      <c r="HJ256">
        <v>29.6534</v>
      </c>
      <c r="HK256">
        <v>35.9812</v>
      </c>
      <c r="HL256">
        <v>36.3637</v>
      </c>
      <c r="HM256">
        <v>0</v>
      </c>
      <c r="HN256">
        <v>25</v>
      </c>
      <c r="HO256">
        <v>841.596</v>
      </c>
      <c r="HP256">
        <v>18.1614</v>
      </c>
      <c r="HQ256">
        <v>100.324</v>
      </c>
      <c r="HR256">
        <v>100.316</v>
      </c>
    </row>
    <row r="257" spans="1:226">
      <c r="A257">
        <v>241</v>
      </c>
      <c r="B257">
        <v>1663341170.5</v>
      </c>
      <c r="C257">
        <v>3429</v>
      </c>
      <c r="D257" t="s">
        <v>842</v>
      </c>
      <c r="E257" t="s">
        <v>843</v>
      </c>
      <c r="F257">
        <v>5</v>
      </c>
      <c r="G257" t="s">
        <v>743</v>
      </c>
      <c r="H257" t="s">
        <v>354</v>
      </c>
      <c r="I257">
        <v>1663341162.732143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842.6383274998153</v>
      </c>
      <c r="AK257">
        <v>807.0640727272726</v>
      </c>
      <c r="AL257">
        <v>3.346461311751969</v>
      </c>
      <c r="AM257">
        <v>64.88330750555201</v>
      </c>
      <c r="AN257">
        <f>(AP257 - AO257 + BO257*1E3/(8.314*(BQ257+273.15)) * AR257/BN257 * AQ257) * BN257/(100*BB257) * 1000/(1000 - AP257)</f>
        <v>0</v>
      </c>
      <c r="AO257">
        <v>18.1347758017956</v>
      </c>
      <c r="AP257">
        <v>20.49824424242424</v>
      </c>
      <c r="AQ257">
        <v>3.757129343649058E-06</v>
      </c>
      <c r="AR257">
        <v>86.11561715635831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1663341162.732143</v>
      </c>
      <c r="BH257">
        <v>766.5557142857143</v>
      </c>
      <c r="BI257">
        <v>810.6950357142856</v>
      </c>
      <c r="BJ257">
        <v>20.50071428571428</v>
      </c>
      <c r="BK257">
        <v>18.13595</v>
      </c>
      <c r="BL257">
        <v>771.4320357142858</v>
      </c>
      <c r="BM257">
        <v>20.65927142857143</v>
      </c>
      <c r="BN257">
        <v>500.0636071428572</v>
      </c>
      <c r="BO257">
        <v>90.74211428571429</v>
      </c>
      <c r="BP257">
        <v>0.09998122142857145</v>
      </c>
      <c r="BQ257">
        <v>27.754925</v>
      </c>
      <c r="BR257">
        <v>27.76096428571428</v>
      </c>
      <c r="BS257">
        <v>999.9000000000002</v>
      </c>
      <c r="BT257">
        <v>0</v>
      </c>
      <c r="BU257">
        <v>0</v>
      </c>
      <c r="BV257">
        <v>9991.652142857143</v>
      </c>
      <c r="BW257">
        <v>0</v>
      </c>
      <c r="BX257">
        <v>433.0817142857143</v>
      </c>
      <c r="BY257">
        <v>-44.13933214285714</v>
      </c>
      <c r="BZ257">
        <v>782.5995357142857</v>
      </c>
      <c r="CA257">
        <v>825.6693571428571</v>
      </c>
      <c r="CB257">
        <v>2.364755357142857</v>
      </c>
      <c r="CC257">
        <v>810.6950357142856</v>
      </c>
      <c r="CD257">
        <v>18.13595</v>
      </c>
      <c r="CE257">
        <v>1.860277857142857</v>
      </c>
      <c r="CF257">
        <v>1.645695357142857</v>
      </c>
      <c r="CG257">
        <v>16.3027</v>
      </c>
      <c r="CH257">
        <v>14.39346071428571</v>
      </c>
      <c r="CI257">
        <v>1500.031428571428</v>
      </c>
      <c r="CJ257">
        <v>0.9730017142857144</v>
      </c>
      <c r="CK257">
        <v>0.02699805714285714</v>
      </c>
      <c r="CL257">
        <v>0</v>
      </c>
      <c r="CM257">
        <v>2.523242857142858</v>
      </c>
      <c r="CN257">
        <v>0</v>
      </c>
      <c r="CO257">
        <v>12569.625</v>
      </c>
      <c r="CP257">
        <v>12533.65357142857</v>
      </c>
      <c r="CQ257">
        <v>37.5</v>
      </c>
      <c r="CR257">
        <v>39.339</v>
      </c>
      <c r="CS257">
        <v>38.02878571428571</v>
      </c>
      <c r="CT257">
        <v>38.625</v>
      </c>
      <c r="CU257">
        <v>37.08675</v>
      </c>
      <c r="CV257">
        <v>1459.530714285714</v>
      </c>
      <c r="CW257">
        <v>40.50071428571429</v>
      </c>
      <c r="CX257">
        <v>0</v>
      </c>
      <c r="CY257">
        <v>1663341170.6</v>
      </c>
      <c r="CZ257">
        <v>0</v>
      </c>
      <c r="DA257">
        <v>0</v>
      </c>
      <c r="DB257" t="s">
        <v>356</v>
      </c>
      <c r="DC257">
        <v>1662142938.1</v>
      </c>
      <c r="DD257">
        <v>1662142938.1</v>
      </c>
      <c r="DE257">
        <v>0</v>
      </c>
      <c r="DF257">
        <v>0.077</v>
      </c>
      <c r="DG257">
        <v>-0.133</v>
      </c>
      <c r="DH257">
        <v>-3.393</v>
      </c>
      <c r="DI257">
        <v>-0.24</v>
      </c>
      <c r="DJ257">
        <v>419</v>
      </c>
      <c r="DK257">
        <v>24</v>
      </c>
      <c r="DL257">
        <v>0.26</v>
      </c>
      <c r="DM257">
        <v>0.23</v>
      </c>
      <c r="DN257">
        <v>-43.97289512195121</v>
      </c>
      <c r="DO257">
        <v>-3.040672473867605</v>
      </c>
      <c r="DP257">
        <v>0.3119804848112036</v>
      </c>
      <c r="DQ257">
        <v>0</v>
      </c>
      <c r="DR257">
        <v>2.363359756097561</v>
      </c>
      <c r="DS257">
        <v>0.02399581881533284</v>
      </c>
      <c r="DT257">
        <v>0.0025894462048532</v>
      </c>
      <c r="DU257">
        <v>1</v>
      </c>
      <c r="DV257">
        <v>1</v>
      </c>
      <c r="DW257">
        <v>2</v>
      </c>
      <c r="DX257" t="s">
        <v>357</v>
      </c>
      <c r="DY257">
        <v>2.97892</v>
      </c>
      <c r="DZ257">
        <v>2.71535</v>
      </c>
      <c r="EA257">
        <v>0.148191</v>
      </c>
      <c r="EB257">
        <v>0.151578</v>
      </c>
      <c r="EC257">
        <v>0.096065</v>
      </c>
      <c r="ED257">
        <v>0.0862475</v>
      </c>
      <c r="EE257">
        <v>26858.3</v>
      </c>
      <c r="EF257">
        <v>26882.6</v>
      </c>
      <c r="EG257">
        <v>29326.4</v>
      </c>
      <c r="EH257">
        <v>29318.6</v>
      </c>
      <c r="EI257">
        <v>35148.8</v>
      </c>
      <c r="EJ257">
        <v>35602.9</v>
      </c>
      <c r="EK257">
        <v>41334</v>
      </c>
      <c r="EL257">
        <v>41762.4</v>
      </c>
      <c r="EM257">
        <v>1.93757</v>
      </c>
      <c r="EN257">
        <v>1.83337</v>
      </c>
      <c r="EO257">
        <v>0.0496432</v>
      </c>
      <c r="EP257">
        <v>0</v>
      </c>
      <c r="EQ257">
        <v>26.9493</v>
      </c>
      <c r="ER257">
        <v>999.9</v>
      </c>
      <c r="ES257">
        <v>52.6</v>
      </c>
      <c r="ET257">
        <v>32.4</v>
      </c>
      <c r="EU257">
        <v>28.3118</v>
      </c>
      <c r="EV257">
        <v>63.1594</v>
      </c>
      <c r="EW257">
        <v>33.6458</v>
      </c>
      <c r="EX257">
        <v>1</v>
      </c>
      <c r="EY257">
        <v>0.185757</v>
      </c>
      <c r="EZ257">
        <v>1.59031</v>
      </c>
      <c r="FA257">
        <v>20.3815</v>
      </c>
      <c r="FB257">
        <v>5.21489</v>
      </c>
      <c r="FC257">
        <v>12.0099</v>
      </c>
      <c r="FD257">
        <v>4.9875</v>
      </c>
      <c r="FE257">
        <v>3.28798</v>
      </c>
      <c r="FF257">
        <v>9999</v>
      </c>
      <c r="FG257">
        <v>9999</v>
      </c>
      <c r="FH257">
        <v>9999</v>
      </c>
      <c r="FI257">
        <v>234.7</v>
      </c>
      <c r="FJ257">
        <v>1.86735</v>
      </c>
      <c r="FK257">
        <v>1.86638</v>
      </c>
      <c r="FL257">
        <v>1.86572</v>
      </c>
      <c r="FM257">
        <v>1.8657</v>
      </c>
      <c r="FN257">
        <v>1.86753</v>
      </c>
      <c r="FO257">
        <v>1.86999</v>
      </c>
      <c r="FP257">
        <v>1.86867</v>
      </c>
      <c r="FQ257">
        <v>1.87012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-4.954</v>
      </c>
      <c r="GF257">
        <v>-0.1586</v>
      </c>
      <c r="GG257">
        <v>-2.195102806586654</v>
      </c>
      <c r="GH257">
        <v>-0.004122691595359968</v>
      </c>
      <c r="GI257">
        <v>1.072409145259099E-06</v>
      </c>
      <c r="GJ257">
        <v>-3.02996143763856E-10</v>
      </c>
      <c r="GK257">
        <v>-0.2199643628225807</v>
      </c>
      <c r="GL257">
        <v>-0.007501815610006822</v>
      </c>
      <c r="GM257">
        <v>0.0006897476983249637</v>
      </c>
      <c r="GN257">
        <v>-8.847485469147719E-06</v>
      </c>
      <c r="GO257">
        <v>3</v>
      </c>
      <c r="GP257">
        <v>2326</v>
      </c>
      <c r="GQ257">
        <v>1</v>
      </c>
      <c r="GR257">
        <v>31</v>
      </c>
      <c r="GS257">
        <v>19970.5</v>
      </c>
      <c r="GT257">
        <v>19970.5</v>
      </c>
      <c r="GU257">
        <v>1.82983</v>
      </c>
      <c r="GV257">
        <v>2.22534</v>
      </c>
      <c r="GW257">
        <v>1.39648</v>
      </c>
      <c r="GX257">
        <v>2.35107</v>
      </c>
      <c r="GY257">
        <v>1.49536</v>
      </c>
      <c r="GZ257">
        <v>2.3291</v>
      </c>
      <c r="HA257">
        <v>36.3871</v>
      </c>
      <c r="HB257">
        <v>15.4629</v>
      </c>
      <c r="HC257">
        <v>18</v>
      </c>
      <c r="HD257">
        <v>534.184</v>
      </c>
      <c r="HE257">
        <v>422.171</v>
      </c>
      <c r="HF257">
        <v>25</v>
      </c>
      <c r="HG257">
        <v>29.7993</v>
      </c>
      <c r="HH257">
        <v>30.0004</v>
      </c>
      <c r="HI257">
        <v>29.7177</v>
      </c>
      <c r="HJ257">
        <v>29.6592</v>
      </c>
      <c r="HK257">
        <v>36.6388</v>
      </c>
      <c r="HL257">
        <v>36.3637</v>
      </c>
      <c r="HM257">
        <v>0</v>
      </c>
      <c r="HN257">
        <v>25</v>
      </c>
      <c r="HO257">
        <v>855.023</v>
      </c>
      <c r="HP257">
        <v>18.1614</v>
      </c>
      <c r="HQ257">
        <v>100.323</v>
      </c>
      <c r="HR257">
        <v>100.316</v>
      </c>
    </row>
    <row r="258" spans="1:226">
      <c r="A258">
        <v>242</v>
      </c>
      <c r="B258">
        <v>1663341175</v>
      </c>
      <c r="C258">
        <v>3433.5</v>
      </c>
      <c r="D258" t="s">
        <v>844</v>
      </c>
      <c r="E258" t="s">
        <v>845</v>
      </c>
      <c r="F258">
        <v>5</v>
      </c>
      <c r="G258" t="s">
        <v>743</v>
      </c>
      <c r="H258" t="s">
        <v>354</v>
      </c>
      <c r="I258">
        <v>1663341167.178571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858.2158385257194</v>
      </c>
      <c r="AK258">
        <v>822.3993151515147</v>
      </c>
      <c r="AL258">
        <v>3.41184341725029</v>
      </c>
      <c r="AM258">
        <v>64.88330750555201</v>
      </c>
      <c r="AN258">
        <f>(AP258 - AO258 + BO258*1E3/(8.314*(BQ258+273.15)) * AR258/BN258 * AQ258) * BN258/(100*BB258) * 1000/(1000 - AP258)</f>
        <v>0</v>
      </c>
      <c r="AO258">
        <v>18.13128639662593</v>
      </c>
      <c r="AP258">
        <v>20.49931272727272</v>
      </c>
      <c r="AQ258">
        <v>7.401234771589033E-07</v>
      </c>
      <c r="AR258">
        <v>86.11561715635831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1663341167.178571</v>
      </c>
      <c r="BH258">
        <v>781.2600000000001</v>
      </c>
      <c r="BI258">
        <v>825.6828571428572</v>
      </c>
      <c r="BJ258">
        <v>20.499975</v>
      </c>
      <c r="BK258">
        <v>18.13389285714286</v>
      </c>
      <c r="BL258">
        <v>786.1806071428571</v>
      </c>
      <c r="BM258">
        <v>20.65854285714286</v>
      </c>
      <c r="BN258">
        <v>500.0520357142856</v>
      </c>
      <c r="BO258">
        <v>90.74269285714287</v>
      </c>
      <c r="BP258">
        <v>0.09996113928571429</v>
      </c>
      <c r="BQ258">
        <v>27.7594</v>
      </c>
      <c r="BR258">
        <v>27.76421071428572</v>
      </c>
      <c r="BS258">
        <v>999.9000000000002</v>
      </c>
      <c r="BT258">
        <v>0</v>
      </c>
      <c r="BU258">
        <v>0</v>
      </c>
      <c r="BV258">
        <v>9990.403928571428</v>
      </c>
      <c r="BW258">
        <v>0</v>
      </c>
      <c r="BX258">
        <v>453.60925</v>
      </c>
      <c r="BY258">
        <v>-44.42287857142857</v>
      </c>
      <c r="BZ258">
        <v>797.6109285714284</v>
      </c>
      <c r="CA258">
        <v>840.9321785714285</v>
      </c>
      <c r="CB258">
        <v>2.366070714285715</v>
      </c>
      <c r="CC258">
        <v>825.6828571428572</v>
      </c>
      <c r="CD258">
        <v>18.13389285714286</v>
      </c>
      <c r="CE258">
        <v>1.860222142857143</v>
      </c>
      <c r="CF258">
        <v>1.645518571428571</v>
      </c>
      <c r="CG258">
        <v>16.30223214285714</v>
      </c>
      <c r="CH258">
        <v>14.39180714285714</v>
      </c>
      <c r="CI258">
        <v>1500.027142857143</v>
      </c>
      <c r="CJ258">
        <v>0.9730019285714285</v>
      </c>
      <c r="CK258">
        <v>0.02699786428571429</v>
      </c>
      <c r="CL258">
        <v>0</v>
      </c>
      <c r="CM258">
        <v>2.480735714285715</v>
      </c>
      <c r="CN258">
        <v>0</v>
      </c>
      <c r="CO258">
        <v>12585.94285714286</v>
      </c>
      <c r="CP258">
        <v>12533.62142857142</v>
      </c>
      <c r="CQ258">
        <v>37.50664285714286</v>
      </c>
      <c r="CR258">
        <v>39.35475</v>
      </c>
      <c r="CS258">
        <v>38.04649999999999</v>
      </c>
      <c r="CT258">
        <v>38.625</v>
      </c>
      <c r="CU258">
        <v>37.10025</v>
      </c>
      <c r="CV258">
        <v>1459.526785714286</v>
      </c>
      <c r="CW258">
        <v>40.50035714285714</v>
      </c>
      <c r="CX258">
        <v>0</v>
      </c>
      <c r="CY258">
        <v>1663341175.4</v>
      </c>
      <c r="CZ258">
        <v>0</v>
      </c>
      <c r="DA258">
        <v>0</v>
      </c>
      <c r="DB258" t="s">
        <v>356</v>
      </c>
      <c r="DC258">
        <v>1662142938.1</v>
      </c>
      <c r="DD258">
        <v>1662142938.1</v>
      </c>
      <c r="DE258">
        <v>0</v>
      </c>
      <c r="DF258">
        <v>0.077</v>
      </c>
      <c r="DG258">
        <v>-0.133</v>
      </c>
      <c r="DH258">
        <v>-3.393</v>
      </c>
      <c r="DI258">
        <v>-0.24</v>
      </c>
      <c r="DJ258">
        <v>419</v>
      </c>
      <c r="DK258">
        <v>24</v>
      </c>
      <c r="DL258">
        <v>0.26</v>
      </c>
      <c r="DM258">
        <v>0.23</v>
      </c>
      <c r="DN258">
        <v>-44.2554512195122</v>
      </c>
      <c r="DO258">
        <v>-3.739402787456469</v>
      </c>
      <c r="DP258">
        <v>0.3765846499740446</v>
      </c>
      <c r="DQ258">
        <v>0</v>
      </c>
      <c r="DR258">
        <v>2.365240243902439</v>
      </c>
      <c r="DS258">
        <v>0.01615923344948186</v>
      </c>
      <c r="DT258">
        <v>0.001778958982793825</v>
      </c>
      <c r="DU258">
        <v>1</v>
      </c>
      <c r="DV258">
        <v>1</v>
      </c>
      <c r="DW258">
        <v>2</v>
      </c>
      <c r="DX258" t="s">
        <v>357</v>
      </c>
      <c r="DY258">
        <v>2.9791</v>
      </c>
      <c r="DZ258">
        <v>2.7156</v>
      </c>
      <c r="EA258">
        <v>0.150047</v>
      </c>
      <c r="EB258">
        <v>0.153387</v>
      </c>
      <c r="EC258">
        <v>0.0960654</v>
      </c>
      <c r="ED258">
        <v>0.08623550000000001</v>
      </c>
      <c r="EE258">
        <v>26799.6</v>
      </c>
      <c r="EF258">
        <v>26825</v>
      </c>
      <c r="EG258">
        <v>29326.2</v>
      </c>
      <c r="EH258">
        <v>29318.4</v>
      </c>
      <c r="EI258">
        <v>35148.3</v>
      </c>
      <c r="EJ258">
        <v>35603.1</v>
      </c>
      <c r="EK258">
        <v>41333.3</v>
      </c>
      <c r="EL258">
        <v>41762.1</v>
      </c>
      <c r="EM258">
        <v>1.9376</v>
      </c>
      <c r="EN258">
        <v>1.83333</v>
      </c>
      <c r="EO258">
        <v>0.0500269</v>
      </c>
      <c r="EP258">
        <v>0</v>
      </c>
      <c r="EQ258">
        <v>26.9571</v>
      </c>
      <c r="ER258">
        <v>999.9</v>
      </c>
      <c r="ES258">
        <v>52.6</v>
      </c>
      <c r="ET258">
        <v>32.4</v>
      </c>
      <c r="EU258">
        <v>28.3128</v>
      </c>
      <c r="EV258">
        <v>63.4994</v>
      </c>
      <c r="EW258">
        <v>34.0785</v>
      </c>
      <c r="EX258">
        <v>1</v>
      </c>
      <c r="EY258">
        <v>0.186171</v>
      </c>
      <c r="EZ258">
        <v>1.59112</v>
      </c>
      <c r="FA258">
        <v>20.3816</v>
      </c>
      <c r="FB258">
        <v>5.21579</v>
      </c>
      <c r="FC258">
        <v>12.0099</v>
      </c>
      <c r="FD258">
        <v>4.98785</v>
      </c>
      <c r="FE258">
        <v>3.28808</v>
      </c>
      <c r="FF258">
        <v>9999</v>
      </c>
      <c r="FG258">
        <v>9999</v>
      </c>
      <c r="FH258">
        <v>9999</v>
      </c>
      <c r="FI258">
        <v>234.7</v>
      </c>
      <c r="FJ258">
        <v>1.86735</v>
      </c>
      <c r="FK258">
        <v>1.86638</v>
      </c>
      <c r="FL258">
        <v>1.86575</v>
      </c>
      <c r="FM258">
        <v>1.86569</v>
      </c>
      <c r="FN258">
        <v>1.86754</v>
      </c>
      <c r="FO258">
        <v>1.86998</v>
      </c>
      <c r="FP258">
        <v>1.86868</v>
      </c>
      <c r="FQ258">
        <v>1.87012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-4.998</v>
      </c>
      <c r="GF258">
        <v>-0.1585</v>
      </c>
      <c r="GG258">
        <v>-2.195102806586654</v>
      </c>
      <c r="GH258">
        <v>-0.004122691595359968</v>
      </c>
      <c r="GI258">
        <v>1.072409145259099E-06</v>
      </c>
      <c r="GJ258">
        <v>-3.02996143763856E-10</v>
      </c>
      <c r="GK258">
        <v>-0.2199643628225807</v>
      </c>
      <c r="GL258">
        <v>-0.007501815610006822</v>
      </c>
      <c r="GM258">
        <v>0.0006897476983249637</v>
      </c>
      <c r="GN258">
        <v>-8.847485469147719E-06</v>
      </c>
      <c r="GO258">
        <v>3</v>
      </c>
      <c r="GP258">
        <v>2326</v>
      </c>
      <c r="GQ258">
        <v>1</v>
      </c>
      <c r="GR258">
        <v>31</v>
      </c>
      <c r="GS258">
        <v>19970.6</v>
      </c>
      <c r="GT258">
        <v>19970.6</v>
      </c>
      <c r="GU258">
        <v>1.85547</v>
      </c>
      <c r="GV258">
        <v>2.20947</v>
      </c>
      <c r="GW258">
        <v>1.39648</v>
      </c>
      <c r="GX258">
        <v>2.35107</v>
      </c>
      <c r="GY258">
        <v>1.49536</v>
      </c>
      <c r="GZ258">
        <v>2.43896</v>
      </c>
      <c r="HA258">
        <v>36.3871</v>
      </c>
      <c r="HB258">
        <v>15.4804</v>
      </c>
      <c r="HC258">
        <v>18</v>
      </c>
      <c r="HD258">
        <v>534.248</v>
      </c>
      <c r="HE258">
        <v>422.176</v>
      </c>
      <c r="HF258">
        <v>25</v>
      </c>
      <c r="HG258">
        <v>29.8041</v>
      </c>
      <c r="HH258">
        <v>30.0005</v>
      </c>
      <c r="HI258">
        <v>29.7231</v>
      </c>
      <c r="HJ258">
        <v>29.6642</v>
      </c>
      <c r="HK258">
        <v>37.1372</v>
      </c>
      <c r="HL258">
        <v>36.3637</v>
      </c>
      <c r="HM258">
        <v>0</v>
      </c>
      <c r="HN258">
        <v>25</v>
      </c>
      <c r="HO258">
        <v>875.154</v>
      </c>
      <c r="HP258">
        <v>18.1614</v>
      </c>
      <c r="HQ258">
        <v>100.322</v>
      </c>
      <c r="HR258">
        <v>100.315</v>
      </c>
    </row>
    <row r="259" spans="1:226">
      <c r="A259">
        <v>243</v>
      </c>
      <c r="B259">
        <v>1663341180.5</v>
      </c>
      <c r="C259">
        <v>3439</v>
      </c>
      <c r="D259" t="s">
        <v>846</v>
      </c>
      <c r="E259" t="s">
        <v>847</v>
      </c>
      <c r="F259">
        <v>5</v>
      </c>
      <c r="G259" t="s">
        <v>743</v>
      </c>
      <c r="H259" t="s">
        <v>354</v>
      </c>
      <c r="I259">
        <v>1663341172.75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876.9394056718627</v>
      </c>
      <c r="AK259">
        <v>841.0365333333333</v>
      </c>
      <c r="AL259">
        <v>3.393762383373479</v>
      </c>
      <c r="AM259">
        <v>64.88330750555201</v>
      </c>
      <c r="AN259">
        <f>(AP259 - AO259 + BO259*1E3/(8.314*(BQ259+273.15)) * AR259/BN259 * AQ259) * BN259/(100*BB259) * 1000/(1000 - AP259)</f>
        <v>0</v>
      </c>
      <c r="AO259">
        <v>18.12718585711917</v>
      </c>
      <c r="AP259">
        <v>20.49507696969697</v>
      </c>
      <c r="AQ259">
        <v>-2.649954939757528E-05</v>
      </c>
      <c r="AR259">
        <v>86.11561715635831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1663341172.75</v>
      </c>
      <c r="BH259">
        <v>799.7190714285714</v>
      </c>
      <c r="BI259">
        <v>844.4041071428571</v>
      </c>
      <c r="BJ259">
        <v>20.49816071428571</v>
      </c>
      <c r="BK259">
        <v>18.13061428571428</v>
      </c>
      <c r="BL259">
        <v>804.6950714285714</v>
      </c>
      <c r="BM259">
        <v>20.65675357142857</v>
      </c>
      <c r="BN259">
        <v>500.0241071428571</v>
      </c>
      <c r="BO259">
        <v>90.7431</v>
      </c>
      <c r="BP259">
        <v>0.09987993214285716</v>
      </c>
      <c r="BQ259">
        <v>27.76498928571428</v>
      </c>
      <c r="BR259">
        <v>27.77119285714286</v>
      </c>
      <c r="BS259">
        <v>999.9000000000002</v>
      </c>
      <c r="BT259">
        <v>0</v>
      </c>
      <c r="BU259">
        <v>0</v>
      </c>
      <c r="BV259">
        <v>9991.7875</v>
      </c>
      <c r="BW259">
        <v>0</v>
      </c>
      <c r="BX259">
        <v>454.5482857142857</v>
      </c>
      <c r="BY259">
        <v>-44.68513214285714</v>
      </c>
      <c r="BZ259">
        <v>816.4547857142858</v>
      </c>
      <c r="CA259">
        <v>859.9962857142857</v>
      </c>
      <c r="CB259">
        <v>2.367545</v>
      </c>
      <c r="CC259">
        <v>844.4041071428571</v>
      </c>
      <c r="CD259">
        <v>18.13061428571428</v>
      </c>
      <c r="CE259">
        <v>1.860066428571429</v>
      </c>
      <c r="CF259">
        <v>1.645228214285714</v>
      </c>
      <c r="CG259">
        <v>16.30091785714286</v>
      </c>
      <c r="CH259">
        <v>14.38908214285714</v>
      </c>
      <c r="CI259">
        <v>1500.004642857143</v>
      </c>
      <c r="CJ259">
        <v>0.9730017142857144</v>
      </c>
      <c r="CK259">
        <v>0.02699805714285714</v>
      </c>
      <c r="CL259">
        <v>0</v>
      </c>
      <c r="CM259">
        <v>2.436092857142857</v>
      </c>
      <c r="CN259">
        <v>0</v>
      </c>
      <c r="CO259">
        <v>12595.04285714285</v>
      </c>
      <c r="CP259">
        <v>12533.42857142857</v>
      </c>
      <c r="CQ259">
        <v>37.52435714285714</v>
      </c>
      <c r="CR259">
        <v>39.36825</v>
      </c>
      <c r="CS259">
        <v>38.05535714285714</v>
      </c>
      <c r="CT259">
        <v>38.625</v>
      </c>
      <c r="CU259">
        <v>37.116</v>
      </c>
      <c r="CV259">
        <v>1459.504285714286</v>
      </c>
      <c r="CW259">
        <v>40.50035714285714</v>
      </c>
      <c r="CX259">
        <v>0</v>
      </c>
      <c r="CY259">
        <v>1663341180.8</v>
      </c>
      <c r="CZ259">
        <v>0</v>
      </c>
      <c r="DA259">
        <v>0</v>
      </c>
      <c r="DB259" t="s">
        <v>356</v>
      </c>
      <c r="DC259">
        <v>1662142938.1</v>
      </c>
      <c r="DD259">
        <v>1662142938.1</v>
      </c>
      <c r="DE259">
        <v>0</v>
      </c>
      <c r="DF259">
        <v>0.077</v>
      </c>
      <c r="DG259">
        <v>-0.133</v>
      </c>
      <c r="DH259">
        <v>-3.393</v>
      </c>
      <c r="DI259">
        <v>-0.24</v>
      </c>
      <c r="DJ259">
        <v>419</v>
      </c>
      <c r="DK259">
        <v>24</v>
      </c>
      <c r="DL259">
        <v>0.26</v>
      </c>
      <c r="DM259">
        <v>0.23</v>
      </c>
      <c r="DN259">
        <v>-44.5590875</v>
      </c>
      <c r="DO259">
        <v>-3.070724577861103</v>
      </c>
      <c r="DP259">
        <v>0.3046557058283172</v>
      </c>
      <c r="DQ259">
        <v>0</v>
      </c>
      <c r="DR259">
        <v>2.36702025</v>
      </c>
      <c r="DS259">
        <v>0.01678930581613549</v>
      </c>
      <c r="DT259">
        <v>0.001816617031049736</v>
      </c>
      <c r="DU259">
        <v>1</v>
      </c>
      <c r="DV259">
        <v>1</v>
      </c>
      <c r="DW259">
        <v>2</v>
      </c>
      <c r="DX259" t="s">
        <v>357</v>
      </c>
      <c r="DY259">
        <v>2.97936</v>
      </c>
      <c r="DZ259">
        <v>2.71593</v>
      </c>
      <c r="EA259">
        <v>0.152287</v>
      </c>
      <c r="EB259">
        <v>0.155569</v>
      </c>
      <c r="EC259">
        <v>0.09604989999999999</v>
      </c>
      <c r="ED259">
        <v>0.0862214</v>
      </c>
      <c r="EE259">
        <v>26729.2</v>
      </c>
      <c r="EF259">
        <v>26755.5</v>
      </c>
      <c r="EG259">
        <v>29326.5</v>
      </c>
      <c r="EH259">
        <v>29318</v>
      </c>
      <c r="EI259">
        <v>35149.6</v>
      </c>
      <c r="EJ259">
        <v>35603.3</v>
      </c>
      <c r="EK259">
        <v>41334.1</v>
      </c>
      <c r="EL259">
        <v>41761.6</v>
      </c>
      <c r="EM259">
        <v>1.93747</v>
      </c>
      <c r="EN259">
        <v>1.83302</v>
      </c>
      <c r="EO259">
        <v>0.0498928</v>
      </c>
      <c r="EP259">
        <v>0</v>
      </c>
      <c r="EQ259">
        <v>26.9684</v>
      </c>
      <c r="ER259">
        <v>999.9</v>
      </c>
      <c r="ES259">
        <v>52.6</v>
      </c>
      <c r="ET259">
        <v>32.4</v>
      </c>
      <c r="EU259">
        <v>28.3108</v>
      </c>
      <c r="EV259">
        <v>63.6594</v>
      </c>
      <c r="EW259">
        <v>33.8301</v>
      </c>
      <c r="EX259">
        <v>1</v>
      </c>
      <c r="EY259">
        <v>0.18654</v>
      </c>
      <c r="EZ259">
        <v>1.59137</v>
      </c>
      <c r="FA259">
        <v>20.3809</v>
      </c>
      <c r="FB259">
        <v>5.21145</v>
      </c>
      <c r="FC259">
        <v>12.0099</v>
      </c>
      <c r="FD259">
        <v>4.98675</v>
      </c>
      <c r="FE259">
        <v>3.28748</v>
      </c>
      <c r="FF259">
        <v>9999</v>
      </c>
      <c r="FG259">
        <v>9999</v>
      </c>
      <c r="FH259">
        <v>9999</v>
      </c>
      <c r="FI259">
        <v>234.7</v>
      </c>
      <c r="FJ259">
        <v>1.86736</v>
      </c>
      <c r="FK259">
        <v>1.86641</v>
      </c>
      <c r="FL259">
        <v>1.86575</v>
      </c>
      <c r="FM259">
        <v>1.8657</v>
      </c>
      <c r="FN259">
        <v>1.86752</v>
      </c>
      <c r="FO259">
        <v>1.87</v>
      </c>
      <c r="FP259">
        <v>1.86865</v>
      </c>
      <c r="FQ259">
        <v>1.87013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-5.053</v>
      </c>
      <c r="GF259">
        <v>-0.1587</v>
      </c>
      <c r="GG259">
        <v>-2.195102806586654</v>
      </c>
      <c r="GH259">
        <v>-0.004122691595359968</v>
      </c>
      <c r="GI259">
        <v>1.072409145259099E-06</v>
      </c>
      <c r="GJ259">
        <v>-3.02996143763856E-10</v>
      </c>
      <c r="GK259">
        <v>-0.2199643628225807</v>
      </c>
      <c r="GL259">
        <v>-0.007501815610006822</v>
      </c>
      <c r="GM259">
        <v>0.0006897476983249637</v>
      </c>
      <c r="GN259">
        <v>-8.847485469147719E-06</v>
      </c>
      <c r="GO259">
        <v>3</v>
      </c>
      <c r="GP259">
        <v>2326</v>
      </c>
      <c r="GQ259">
        <v>1</v>
      </c>
      <c r="GR259">
        <v>31</v>
      </c>
      <c r="GS259">
        <v>19970.7</v>
      </c>
      <c r="GT259">
        <v>19970.7</v>
      </c>
      <c r="GU259">
        <v>1.88843</v>
      </c>
      <c r="GV259">
        <v>2.20947</v>
      </c>
      <c r="GW259">
        <v>1.39648</v>
      </c>
      <c r="GX259">
        <v>2.35229</v>
      </c>
      <c r="GY259">
        <v>1.49536</v>
      </c>
      <c r="GZ259">
        <v>2.4353</v>
      </c>
      <c r="HA259">
        <v>36.3871</v>
      </c>
      <c r="HB259">
        <v>15.4717</v>
      </c>
      <c r="HC259">
        <v>18</v>
      </c>
      <c r="HD259">
        <v>534.213</v>
      </c>
      <c r="HE259">
        <v>422.036</v>
      </c>
      <c r="HF259">
        <v>25</v>
      </c>
      <c r="HG259">
        <v>29.8113</v>
      </c>
      <c r="HH259">
        <v>30.0004</v>
      </c>
      <c r="HI259">
        <v>29.7289</v>
      </c>
      <c r="HJ259">
        <v>29.6697</v>
      </c>
      <c r="HK259">
        <v>37.796</v>
      </c>
      <c r="HL259">
        <v>36.3637</v>
      </c>
      <c r="HM259">
        <v>0</v>
      </c>
      <c r="HN259">
        <v>25</v>
      </c>
      <c r="HO259">
        <v>888.5839999999999</v>
      </c>
      <c r="HP259">
        <v>18.236</v>
      </c>
      <c r="HQ259">
        <v>100.323</v>
      </c>
      <c r="HR259">
        <v>100.314</v>
      </c>
    </row>
    <row r="260" spans="1:226">
      <c r="A260">
        <v>244</v>
      </c>
      <c r="B260">
        <v>1663341185</v>
      </c>
      <c r="C260">
        <v>3443.5</v>
      </c>
      <c r="D260" t="s">
        <v>848</v>
      </c>
      <c r="E260" t="s">
        <v>849</v>
      </c>
      <c r="F260">
        <v>5</v>
      </c>
      <c r="G260" t="s">
        <v>743</v>
      </c>
      <c r="H260" t="s">
        <v>354</v>
      </c>
      <c r="I260">
        <v>1663341177.178571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892.253443808304</v>
      </c>
      <c r="AK260">
        <v>856.2273636363631</v>
      </c>
      <c r="AL260">
        <v>3.377524216542426</v>
      </c>
      <c r="AM260">
        <v>64.88330750555201</v>
      </c>
      <c r="AN260">
        <f>(AP260 - AO260 + BO260*1E3/(8.314*(BQ260+273.15)) * AR260/BN260 * AQ260) * BN260/(100*BB260) * 1000/(1000 - AP260)</f>
        <v>0</v>
      </c>
      <c r="AO260">
        <v>18.12316333458166</v>
      </c>
      <c r="AP260">
        <v>20.48891939393938</v>
      </c>
      <c r="AQ260">
        <v>-6.192994915708756E-05</v>
      </c>
      <c r="AR260">
        <v>86.11561715635831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1663341177.178571</v>
      </c>
      <c r="BH260">
        <v>814.4012857142858</v>
      </c>
      <c r="BI260">
        <v>859.2804285714286</v>
      </c>
      <c r="BJ260">
        <v>20.4955</v>
      </c>
      <c r="BK260">
        <v>18.12747142857143</v>
      </c>
      <c r="BL260">
        <v>819.4212142857143</v>
      </c>
      <c r="BM260">
        <v>20.65412857142857</v>
      </c>
      <c r="BN260">
        <v>500.0414642857143</v>
      </c>
      <c r="BO260">
        <v>90.74321785714287</v>
      </c>
      <c r="BP260">
        <v>0.09995811785714286</v>
      </c>
      <c r="BQ260">
        <v>27.76810357142857</v>
      </c>
      <c r="BR260">
        <v>27.77494642857143</v>
      </c>
      <c r="BS260">
        <v>999.9000000000002</v>
      </c>
      <c r="BT260">
        <v>0</v>
      </c>
      <c r="BU260">
        <v>0</v>
      </c>
      <c r="BV260">
        <v>9992.970714285713</v>
      </c>
      <c r="BW260">
        <v>0</v>
      </c>
      <c r="BX260">
        <v>469.54775</v>
      </c>
      <c r="BY260">
        <v>-44.87914642857142</v>
      </c>
      <c r="BZ260">
        <v>831.4419999999999</v>
      </c>
      <c r="CA260">
        <v>875.1445</v>
      </c>
      <c r="CB260">
        <v>2.368034642857143</v>
      </c>
      <c r="CC260">
        <v>859.2804285714286</v>
      </c>
      <c r="CD260">
        <v>18.12747142857143</v>
      </c>
      <c r="CE260">
        <v>1.859827857142857</v>
      </c>
      <c r="CF260">
        <v>1.644945</v>
      </c>
      <c r="CG260">
        <v>16.2989</v>
      </c>
      <c r="CH260">
        <v>14.38641785714286</v>
      </c>
      <c r="CI260">
        <v>1499.978928571429</v>
      </c>
      <c r="CJ260">
        <v>0.9730014999999999</v>
      </c>
      <c r="CK260">
        <v>0.02699825</v>
      </c>
      <c r="CL260">
        <v>0</v>
      </c>
      <c r="CM260">
        <v>2.389867857142857</v>
      </c>
      <c r="CN260">
        <v>0</v>
      </c>
      <c r="CO260">
        <v>12598.27142857143</v>
      </c>
      <c r="CP260">
        <v>12533.20714285714</v>
      </c>
      <c r="CQ260">
        <v>37.54207142857143</v>
      </c>
      <c r="CR260">
        <v>39.37275</v>
      </c>
      <c r="CS260">
        <v>38.062</v>
      </c>
      <c r="CT260">
        <v>38.625</v>
      </c>
      <c r="CU260">
        <v>37.125</v>
      </c>
      <c r="CV260">
        <v>1459.478928571429</v>
      </c>
      <c r="CW260">
        <v>40.5</v>
      </c>
      <c r="CX260">
        <v>0</v>
      </c>
      <c r="CY260">
        <v>1663341185</v>
      </c>
      <c r="CZ260">
        <v>0</v>
      </c>
      <c r="DA260">
        <v>0</v>
      </c>
      <c r="DB260" t="s">
        <v>356</v>
      </c>
      <c r="DC260">
        <v>1662142938.1</v>
      </c>
      <c r="DD260">
        <v>1662142938.1</v>
      </c>
      <c r="DE260">
        <v>0</v>
      </c>
      <c r="DF260">
        <v>0.077</v>
      </c>
      <c r="DG260">
        <v>-0.133</v>
      </c>
      <c r="DH260">
        <v>-3.393</v>
      </c>
      <c r="DI260">
        <v>-0.24</v>
      </c>
      <c r="DJ260">
        <v>419</v>
      </c>
      <c r="DK260">
        <v>24</v>
      </c>
      <c r="DL260">
        <v>0.26</v>
      </c>
      <c r="DM260">
        <v>0.23</v>
      </c>
      <c r="DN260">
        <v>-44.73130999999999</v>
      </c>
      <c r="DO260">
        <v>-2.591306566604065</v>
      </c>
      <c r="DP260">
        <v>0.2644378233158038</v>
      </c>
      <c r="DQ260">
        <v>0</v>
      </c>
      <c r="DR260">
        <v>2.36754725</v>
      </c>
      <c r="DS260">
        <v>0.01286060037522676</v>
      </c>
      <c r="DT260">
        <v>0.001701281851281556</v>
      </c>
      <c r="DU260">
        <v>1</v>
      </c>
      <c r="DV260">
        <v>1</v>
      </c>
      <c r="DW260">
        <v>2</v>
      </c>
      <c r="DX260" t="s">
        <v>357</v>
      </c>
      <c r="DY260">
        <v>2.97896</v>
      </c>
      <c r="DZ260">
        <v>2.71543</v>
      </c>
      <c r="EA260">
        <v>0.154093</v>
      </c>
      <c r="EB260">
        <v>0.157322</v>
      </c>
      <c r="EC260">
        <v>0.09602579999999999</v>
      </c>
      <c r="ED260">
        <v>0.08623740000000001</v>
      </c>
      <c r="EE260">
        <v>26671.7</v>
      </c>
      <c r="EF260">
        <v>26699.8</v>
      </c>
      <c r="EG260">
        <v>29326</v>
      </c>
      <c r="EH260">
        <v>29318</v>
      </c>
      <c r="EI260">
        <v>35149.9</v>
      </c>
      <c r="EJ260">
        <v>35602.6</v>
      </c>
      <c r="EK260">
        <v>41333.3</v>
      </c>
      <c r="EL260">
        <v>41761.4</v>
      </c>
      <c r="EM260">
        <v>1.93727</v>
      </c>
      <c r="EN260">
        <v>1.8335</v>
      </c>
      <c r="EO260">
        <v>0.049375</v>
      </c>
      <c r="EP260">
        <v>0</v>
      </c>
      <c r="EQ260">
        <v>26.9745</v>
      </c>
      <c r="ER260">
        <v>999.9</v>
      </c>
      <c r="ES260">
        <v>52.6</v>
      </c>
      <c r="ET260">
        <v>32.4</v>
      </c>
      <c r="EU260">
        <v>28.3107</v>
      </c>
      <c r="EV260">
        <v>63.5794</v>
      </c>
      <c r="EW260">
        <v>34.1587</v>
      </c>
      <c r="EX260">
        <v>1</v>
      </c>
      <c r="EY260">
        <v>0.186974</v>
      </c>
      <c r="EZ260">
        <v>1.59067</v>
      </c>
      <c r="FA260">
        <v>20.3815</v>
      </c>
      <c r="FB260">
        <v>5.21429</v>
      </c>
      <c r="FC260">
        <v>12.0099</v>
      </c>
      <c r="FD260">
        <v>4.98765</v>
      </c>
      <c r="FE260">
        <v>3.28795</v>
      </c>
      <c r="FF260">
        <v>9999</v>
      </c>
      <c r="FG260">
        <v>9999</v>
      </c>
      <c r="FH260">
        <v>9999</v>
      </c>
      <c r="FI260">
        <v>234.7</v>
      </c>
      <c r="FJ260">
        <v>1.86734</v>
      </c>
      <c r="FK260">
        <v>1.8664</v>
      </c>
      <c r="FL260">
        <v>1.86573</v>
      </c>
      <c r="FM260">
        <v>1.86569</v>
      </c>
      <c r="FN260">
        <v>1.86754</v>
      </c>
      <c r="FO260">
        <v>1.86997</v>
      </c>
      <c r="FP260">
        <v>1.86864</v>
      </c>
      <c r="FQ260">
        <v>1.87012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-5.097</v>
      </c>
      <c r="GF260">
        <v>-0.1587</v>
      </c>
      <c r="GG260">
        <v>-2.195102806586654</v>
      </c>
      <c r="GH260">
        <v>-0.004122691595359968</v>
      </c>
      <c r="GI260">
        <v>1.072409145259099E-06</v>
      </c>
      <c r="GJ260">
        <v>-3.02996143763856E-10</v>
      </c>
      <c r="GK260">
        <v>-0.2199643628225807</v>
      </c>
      <c r="GL260">
        <v>-0.007501815610006822</v>
      </c>
      <c r="GM260">
        <v>0.0006897476983249637</v>
      </c>
      <c r="GN260">
        <v>-8.847485469147719E-06</v>
      </c>
      <c r="GO260">
        <v>3</v>
      </c>
      <c r="GP260">
        <v>2326</v>
      </c>
      <c r="GQ260">
        <v>1</v>
      </c>
      <c r="GR260">
        <v>31</v>
      </c>
      <c r="GS260">
        <v>19970.8</v>
      </c>
      <c r="GT260">
        <v>19970.8</v>
      </c>
      <c r="GU260">
        <v>1.91284</v>
      </c>
      <c r="GV260">
        <v>2.21313</v>
      </c>
      <c r="GW260">
        <v>1.39648</v>
      </c>
      <c r="GX260">
        <v>2.35107</v>
      </c>
      <c r="GY260">
        <v>1.49536</v>
      </c>
      <c r="GZ260">
        <v>2.45728</v>
      </c>
      <c r="HA260">
        <v>36.4107</v>
      </c>
      <c r="HB260">
        <v>15.4804</v>
      </c>
      <c r="HC260">
        <v>18</v>
      </c>
      <c r="HD260">
        <v>534.116</v>
      </c>
      <c r="HE260">
        <v>422.343</v>
      </c>
      <c r="HF260">
        <v>24.9998</v>
      </c>
      <c r="HG260">
        <v>29.8158</v>
      </c>
      <c r="HH260">
        <v>30.0005</v>
      </c>
      <c r="HI260">
        <v>29.7333</v>
      </c>
      <c r="HJ260">
        <v>29.6731</v>
      </c>
      <c r="HK260">
        <v>38.2966</v>
      </c>
      <c r="HL260">
        <v>36.0652</v>
      </c>
      <c r="HM260">
        <v>0</v>
      </c>
      <c r="HN260">
        <v>25</v>
      </c>
      <c r="HO260">
        <v>908.615</v>
      </c>
      <c r="HP260">
        <v>18.2692</v>
      </c>
      <c r="HQ260">
        <v>100.321</v>
      </c>
      <c r="HR260">
        <v>100.314</v>
      </c>
    </row>
    <row r="261" spans="1:226">
      <c r="A261">
        <v>245</v>
      </c>
      <c r="B261">
        <v>1663341190.5</v>
      </c>
      <c r="C261">
        <v>3449</v>
      </c>
      <c r="D261" t="s">
        <v>850</v>
      </c>
      <c r="E261" t="s">
        <v>851</v>
      </c>
      <c r="F261">
        <v>5</v>
      </c>
      <c r="G261" t="s">
        <v>743</v>
      </c>
      <c r="H261" t="s">
        <v>354</v>
      </c>
      <c r="I261">
        <v>1663341182.75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911.1995421415982</v>
      </c>
      <c r="AK261">
        <v>874.9083575757573</v>
      </c>
      <c r="AL261">
        <v>3.413225712547434</v>
      </c>
      <c r="AM261">
        <v>64.88330750555201</v>
      </c>
      <c r="AN261">
        <f>(AP261 - AO261 + BO261*1E3/(8.314*(BQ261+273.15)) * AR261/BN261 * AQ261) * BN261/(100*BB261) * 1000/(1000 - AP261)</f>
        <v>0</v>
      </c>
      <c r="AO261">
        <v>18.15825848770939</v>
      </c>
      <c r="AP261">
        <v>20.49332</v>
      </c>
      <c r="AQ261">
        <v>-1.029784524816072E-06</v>
      </c>
      <c r="AR261">
        <v>86.11561715635831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1663341182.75</v>
      </c>
      <c r="BH261">
        <v>832.8864642857143</v>
      </c>
      <c r="BI261">
        <v>877.9708214285714</v>
      </c>
      <c r="BJ261">
        <v>20.4917</v>
      </c>
      <c r="BK261">
        <v>18.13789285714286</v>
      </c>
      <c r="BL261">
        <v>837.9616428571427</v>
      </c>
      <c r="BM261">
        <v>20.65036785714286</v>
      </c>
      <c r="BN261">
        <v>500.0574642857142</v>
      </c>
      <c r="BO261">
        <v>90.74300357142856</v>
      </c>
      <c r="BP261">
        <v>0.09997307142857145</v>
      </c>
      <c r="BQ261">
        <v>27.77028214285714</v>
      </c>
      <c r="BR261">
        <v>27.78325357142857</v>
      </c>
      <c r="BS261">
        <v>999.9000000000002</v>
      </c>
      <c r="BT261">
        <v>0</v>
      </c>
      <c r="BU261">
        <v>0</v>
      </c>
      <c r="BV261">
        <v>9995.249642857143</v>
      </c>
      <c r="BW261">
        <v>0</v>
      </c>
      <c r="BX261">
        <v>485.0893928571429</v>
      </c>
      <c r="BY261">
        <v>-45.08434999999999</v>
      </c>
      <c r="BZ261">
        <v>850.3107857142857</v>
      </c>
      <c r="CA261">
        <v>894.1897857142857</v>
      </c>
      <c r="CB261">
        <v>2.353819285714285</v>
      </c>
      <c r="CC261">
        <v>877.9708214285714</v>
      </c>
      <c r="CD261">
        <v>18.13789285714286</v>
      </c>
      <c r="CE261">
        <v>1.859478928571429</v>
      </c>
      <c r="CF261">
        <v>1.645886428571429</v>
      </c>
      <c r="CG261">
        <v>16.29595714285714</v>
      </c>
      <c r="CH261">
        <v>14.39525714285714</v>
      </c>
      <c r="CI261">
        <v>1499.971071428572</v>
      </c>
      <c r="CJ261">
        <v>0.9730012857142857</v>
      </c>
      <c r="CK261">
        <v>0.02699844285714285</v>
      </c>
      <c r="CL261">
        <v>0</v>
      </c>
      <c r="CM261">
        <v>2.337903571428572</v>
      </c>
      <c r="CN261">
        <v>0</v>
      </c>
      <c r="CO261">
        <v>12594.20714285715</v>
      </c>
      <c r="CP261">
        <v>12533.12857142858</v>
      </c>
      <c r="CQ261">
        <v>37.55314285714286</v>
      </c>
      <c r="CR261">
        <v>39.375</v>
      </c>
      <c r="CS261">
        <v>38.062</v>
      </c>
      <c r="CT261">
        <v>38.625</v>
      </c>
      <c r="CU261">
        <v>37.125</v>
      </c>
      <c r="CV261">
        <v>1459.471071428572</v>
      </c>
      <c r="CW261">
        <v>40.5</v>
      </c>
      <c r="CX261">
        <v>0</v>
      </c>
      <c r="CY261">
        <v>1663341190.4</v>
      </c>
      <c r="CZ261">
        <v>0</v>
      </c>
      <c r="DA261">
        <v>0</v>
      </c>
      <c r="DB261" t="s">
        <v>356</v>
      </c>
      <c r="DC261">
        <v>1662142938.1</v>
      </c>
      <c r="DD261">
        <v>1662142938.1</v>
      </c>
      <c r="DE261">
        <v>0</v>
      </c>
      <c r="DF261">
        <v>0.077</v>
      </c>
      <c r="DG261">
        <v>-0.133</v>
      </c>
      <c r="DH261">
        <v>-3.393</v>
      </c>
      <c r="DI261">
        <v>-0.24</v>
      </c>
      <c r="DJ261">
        <v>419</v>
      </c>
      <c r="DK261">
        <v>24</v>
      </c>
      <c r="DL261">
        <v>0.26</v>
      </c>
      <c r="DM261">
        <v>0.23</v>
      </c>
      <c r="DN261">
        <v>-44.9664325</v>
      </c>
      <c r="DO261">
        <v>-2.095248405253099</v>
      </c>
      <c r="DP261">
        <v>0.2125869250300924</v>
      </c>
      <c r="DQ261">
        <v>0</v>
      </c>
      <c r="DR261">
        <v>2.36022575</v>
      </c>
      <c r="DS261">
        <v>-0.1146966979362204</v>
      </c>
      <c r="DT261">
        <v>0.01610841610579699</v>
      </c>
      <c r="DU261">
        <v>0</v>
      </c>
      <c r="DV261">
        <v>0</v>
      </c>
      <c r="DW261">
        <v>2</v>
      </c>
      <c r="DX261" t="s">
        <v>363</v>
      </c>
      <c r="DY261">
        <v>2.97932</v>
      </c>
      <c r="DZ261">
        <v>2.71572</v>
      </c>
      <c r="EA261">
        <v>0.156293</v>
      </c>
      <c r="EB261">
        <v>0.159484</v>
      </c>
      <c r="EC261">
        <v>0.09604939999999999</v>
      </c>
      <c r="ED261">
        <v>0.08640490000000001</v>
      </c>
      <c r="EE261">
        <v>26601.8</v>
      </c>
      <c r="EF261">
        <v>26631.4</v>
      </c>
      <c r="EG261">
        <v>29325.6</v>
      </c>
      <c r="EH261">
        <v>29318.2</v>
      </c>
      <c r="EI261">
        <v>35148.4</v>
      </c>
      <c r="EJ261">
        <v>35596.2</v>
      </c>
      <c r="EK261">
        <v>41332.6</v>
      </c>
      <c r="EL261">
        <v>41761.7</v>
      </c>
      <c r="EM261">
        <v>1.93727</v>
      </c>
      <c r="EN261">
        <v>1.83363</v>
      </c>
      <c r="EO261">
        <v>0.0493675</v>
      </c>
      <c r="EP261">
        <v>0</v>
      </c>
      <c r="EQ261">
        <v>26.9799</v>
      </c>
      <c r="ER261">
        <v>999.9</v>
      </c>
      <c r="ES261">
        <v>52.5</v>
      </c>
      <c r="ET261">
        <v>32.4</v>
      </c>
      <c r="EU261">
        <v>28.2578</v>
      </c>
      <c r="EV261">
        <v>63.4394</v>
      </c>
      <c r="EW261">
        <v>33.746</v>
      </c>
      <c r="EX261">
        <v>1</v>
      </c>
      <c r="EY261">
        <v>0.187271</v>
      </c>
      <c r="EZ261">
        <v>1.5885</v>
      </c>
      <c r="FA261">
        <v>20.3815</v>
      </c>
      <c r="FB261">
        <v>5.21474</v>
      </c>
      <c r="FC261">
        <v>12.0099</v>
      </c>
      <c r="FD261">
        <v>4.98775</v>
      </c>
      <c r="FE261">
        <v>3.28803</v>
      </c>
      <c r="FF261">
        <v>9999</v>
      </c>
      <c r="FG261">
        <v>9999</v>
      </c>
      <c r="FH261">
        <v>9999</v>
      </c>
      <c r="FI261">
        <v>234.7</v>
      </c>
      <c r="FJ261">
        <v>1.86733</v>
      </c>
      <c r="FK261">
        <v>1.8664</v>
      </c>
      <c r="FL261">
        <v>1.86572</v>
      </c>
      <c r="FM261">
        <v>1.86569</v>
      </c>
      <c r="FN261">
        <v>1.86752</v>
      </c>
      <c r="FO261">
        <v>1.86998</v>
      </c>
      <c r="FP261">
        <v>1.86865</v>
      </c>
      <c r="FQ261">
        <v>1.87013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-5.151</v>
      </c>
      <c r="GF261">
        <v>-0.1586</v>
      </c>
      <c r="GG261">
        <v>-2.195102806586654</v>
      </c>
      <c r="GH261">
        <v>-0.004122691595359968</v>
      </c>
      <c r="GI261">
        <v>1.072409145259099E-06</v>
      </c>
      <c r="GJ261">
        <v>-3.02996143763856E-10</v>
      </c>
      <c r="GK261">
        <v>-0.2199643628225807</v>
      </c>
      <c r="GL261">
        <v>-0.007501815610006822</v>
      </c>
      <c r="GM261">
        <v>0.0006897476983249637</v>
      </c>
      <c r="GN261">
        <v>-8.847485469147719E-06</v>
      </c>
      <c r="GO261">
        <v>3</v>
      </c>
      <c r="GP261">
        <v>2326</v>
      </c>
      <c r="GQ261">
        <v>1</v>
      </c>
      <c r="GR261">
        <v>31</v>
      </c>
      <c r="GS261">
        <v>19970.9</v>
      </c>
      <c r="GT261">
        <v>19970.9</v>
      </c>
      <c r="GU261">
        <v>1.9458</v>
      </c>
      <c r="GV261">
        <v>2.21069</v>
      </c>
      <c r="GW261">
        <v>1.39648</v>
      </c>
      <c r="GX261">
        <v>2.35107</v>
      </c>
      <c r="GY261">
        <v>1.49536</v>
      </c>
      <c r="GZ261">
        <v>2.39746</v>
      </c>
      <c r="HA261">
        <v>36.4107</v>
      </c>
      <c r="HB261">
        <v>15.4717</v>
      </c>
      <c r="HC261">
        <v>18</v>
      </c>
      <c r="HD261">
        <v>534.163</v>
      </c>
      <c r="HE261">
        <v>422.451</v>
      </c>
      <c r="HF261">
        <v>24.9996</v>
      </c>
      <c r="HG261">
        <v>29.8218</v>
      </c>
      <c r="HH261">
        <v>30.0004</v>
      </c>
      <c r="HI261">
        <v>29.7387</v>
      </c>
      <c r="HJ261">
        <v>29.6779</v>
      </c>
      <c r="HK261">
        <v>38.9471</v>
      </c>
      <c r="HL261">
        <v>35.7847</v>
      </c>
      <c r="HM261">
        <v>0</v>
      </c>
      <c r="HN261">
        <v>25</v>
      </c>
      <c r="HO261">
        <v>922.032</v>
      </c>
      <c r="HP261">
        <v>18.286</v>
      </c>
      <c r="HQ261">
        <v>100.32</v>
      </c>
      <c r="HR261">
        <v>100.315</v>
      </c>
    </row>
    <row r="262" spans="1:226">
      <c r="A262">
        <v>246</v>
      </c>
      <c r="B262">
        <v>1663341195</v>
      </c>
      <c r="C262">
        <v>3453.5</v>
      </c>
      <c r="D262" t="s">
        <v>852</v>
      </c>
      <c r="E262" t="s">
        <v>853</v>
      </c>
      <c r="F262">
        <v>5</v>
      </c>
      <c r="G262" t="s">
        <v>743</v>
      </c>
      <c r="H262" t="s">
        <v>354</v>
      </c>
      <c r="I262">
        <v>1663341187.178571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926.5131032010934</v>
      </c>
      <c r="AK262">
        <v>890.2946242424244</v>
      </c>
      <c r="AL262">
        <v>3.425574581746304</v>
      </c>
      <c r="AM262">
        <v>64.88330750555201</v>
      </c>
      <c r="AN262">
        <f>(AP262 - AO262 + BO262*1E3/(8.314*(BQ262+273.15)) * AR262/BN262 * AQ262) * BN262/(100*BB262) * 1000/(1000 - AP262)</f>
        <v>0</v>
      </c>
      <c r="AO262">
        <v>18.20010993494758</v>
      </c>
      <c r="AP262">
        <v>20.51249393939394</v>
      </c>
      <c r="AQ262">
        <v>8.072180823541236E-05</v>
      </c>
      <c r="AR262">
        <v>86.11561715635831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1663341187.178571</v>
      </c>
      <c r="BH262">
        <v>847.6030714285714</v>
      </c>
      <c r="BI262">
        <v>892.8261785714286</v>
      </c>
      <c r="BJ262">
        <v>20.49361071428571</v>
      </c>
      <c r="BK262">
        <v>18.16500357142857</v>
      </c>
      <c r="BL262">
        <v>852.7218571428572</v>
      </c>
      <c r="BM262">
        <v>20.65225714285714</v>
      </c>
      <c r="BN262">
        <v>500.08925</v>
      </c>
      <c r="BO262">
        <v>90.74361428571429</v>
      </c>
      <c r="BP262">
        <v>0.1000830142857143</v>
      </c>
      <c r="BQ262">
        <v>27.77112857142857</v>
      </c>
      <c r="BR262">
        <v>27.78502142857143</v>
      </c>
      <c r="BS262">
        <v>999.9000000000002</v>
      </c>
      <c r="BT262">
        <v>0</v>
      </c>
      <c r="BU262">
        <v>0</v>
      </c>
      <c r="BV262">
        <v>9999.913928571428</v>
      </c>
      <c r="BW262">
        <v>0</v>
      </c>
      <c r="BX262">
        <v>498.8601785714285</v>
      </c>
      <c r="BY262">
        <v>-45.22311071428572</v>
      </c>
      <c r="BZ262">
        <v>865.3369642857142</v>
      </c>
      <c r="CA262">
        <v>909.3450357142856</v>
      </c>
      <c r="CB262">
        <v>2.328617142857143</v>
      </c>
      <c r="CC262">
        <v>892.8261785714286</v>
      </c>
      <c r="CD262">
        <v>18.16500357142857</v>
      </c>
      <c r="CE262">
        <v>1.859665</v>
      </c>
      <c r="CF262">
        <v>1.6483575</v>
      </c>
      <c r="CG262">
        <v>16.29752142857143</v>
      </c>
      <c r="CH262">
        <v>14.41842142857143</v>
      </c>
      <c r="CI262">
        <v>1499.975</v>
      </c>
      <c r="CJ262">
        <v>0.9730012857142855</v>
      </c>
      <c r="CK262">
        <v>0.02699844285714286</v>
      </c>
      <c r="CL262">
        <v>0</v>
      </c>
      <c r="CM262">
        <v>2.367267857142857</v>
      </c>
      <c r="CN262">
        <v>0</v>
      </c>
      <c r="CO262">
        <v>12595.84285714286</v>
      </c>
      <c r="CP262">
        <v>12533.17142857143</v>
      </c>
      <c r="CQ262">
        <v>37.54207142857143</v>
      </c>
      <c r="CR262">
        <v>39.375</v>
      </c>
      <c r="CS262">
        <v>38.062</v>
      </c>
      <c r="CT262">
        <v>38.625</v>
      </c>
      <c r="CU262">
        <v>37.125</v>
      </c>
      <c r="CV262">
        <v>1459.475</v>
      </c>
      <c r="CW262">
        <v>40.5</v>
      </c>
      <c r="CX262">
        <v>0</v>
      </c>
      <c r="CY262">
        <v>1663341195.2</v>
      </c>
      <c r="CZ262">
        <v>0</v>
      </c>
      <c r="DA262">
        <v>0</v>
      </c>
      <c r="DB262" t="s">
        <v>356</v>
      </c>
      <c r="DC262">
        <v>1662142938.1</v>
      </c>
      <c r="DD262">
        <v>1662142938.1</v>
      </c>
      <c r="DE262">
        <v>0</v>
      </c>
      <c r="DF262">
        <v>0.077</v>
      </c>
      <c r="DG262">
        <v>-0.133</v>
      </c>
      <c r="DH262">
        <v>-3.393</v>
      </c>
      <c r="DI262">
        <v>-0.24</v>
      </c>
      <c r="DJ262">
        <v>419</v>
      </c>
      <c r="DK262">
        <v>24</v>
      </c>
      <c r="DL262">
        <v>0.26</v>
      </c>
      <c r="DM262">
        <v>0.23</v>
      </c>
      <c r="DN262">
        <v>-45.13055365853658</v>
      </c>
      <c r="DO262">
        <v>-2.072337282229923</v>
      </c>
      <c r="DP262">
        <v>0.2198198853580136</v>
      </c>
      <c r="DQ262">
        <v>0</v>
      </c>
      <c r="DR262">
        <v>2.339908048780488</v>
      </c>
      <c r="DS262">
        <v>-0.3287987456445946</v>
      </c>
      <c r="DT262">
        <v>0.03571676672742139</v>
      </c>
      <c r="DU262">
        <v>0</v>
      </c>
      <c r="DV262">
        <v>0</v>
      </c>
      <c r="DW262">
        <v>2</v>
      </c>
      <c r="DX262" t="s">
        <v>363</v>
      </c>
      <c r="DY262">
        <v>2.97911</v>
      </c>
      <c r="DZ262">
        <v>2.71595</v>
      </c>
      <c r="EA262">
        <v>0.158091</v>
      </c>
      <c r="EB262">
        <v>0.161229</v>
      </c>
      <c r="EC262">
        <v>0.0961225</v>
      </c>
      <c r="ED262">
        <v>0.0867076</v>
      </c>
      <c r="EE262">
        <v>26545.1</v>
      </c>
      <c r="EF262">
        <v>26575.9</v>
      </c>
      <c r="EG262">
        <v>29325.6</v>
      </c>
      <c r="EH262">
        <v>29318</v>
      </c>
      <c r="EI262">
        <v>35145.6</v>
      </c>
      <c r="EJ262">
        <v>35584.4</v>
      </c>
      <c r="EK262">
        <v>41332.6</v>
      </c>
      <c r="EL262">
        <v>41761.7</v>
      </c>
      <c r="EM262">
        <v>1.93743</v>
      </c>
      <c r="EN262">
        <v>1.83317</v>
      </c>
      <c r="EO262">
        <v>0.0492558</v>
      </c>
      <c r="EP262">
        <v>0</v>
      </c>
      <c r="EQ262">
        <v>26.9813</v>
      </c>
      <c r="ER262">
        <v>999.9</v>
      </c>
      <c r="ES262">
        <v>52.5</v>
      </c>
      <c r="ET262">
        <v>32.4</v>
      </c>
      <c r="EU262">
        <v>28.2572</v>
      </c>
      <c r="EV262">
        <v>63.2394</v>
      </c>
      <c r="EW262">
        <v>34.1386</v>
      </c>
      <c r="EX262">
        <v>1</v>
      </c>
      <c r="EY262">
        <v>0.187495</v>
      </c>
      <c r="EZ262">
        <v>1.58481</v>
      </c>
      <c r="FA262">
        <v>20.3816</v>
      </c>
      <c r="FB262">
        <v>5.21489</v>
      </c>
      <c r="FC262">
        <v>12.0099</v>
      </c>
      <c r="FD262">
        <v>4.98755</v>
      </c>
      <c r="FE262">
        <v>3.28805</v>
      </c>
      <c r="FF262">
        <v>9999</v>
      </c>
      <c r="FG262">
        <v>9999</v>
      </c>
      <c r="FH262">
        <v>9999</v>
      </c>
      <c r="FI262">
        <v>234.7</v>
      </c>
      <c r="FJ262">
        <v>1.86735</v>
      </c>
      <c r="FK262">
        <v>1.8664</v>
      </c>
      <c r="FL262">
        <v>1.86571</v>
      </c>
      <c r="FM262">
        <v>1.86569</v>
      </c>
      <c r="FN262">
        <v>1.86752</v>
      </c>
      <c r="FO262">
        <v>1.87</v>
      </c>
      <c r="FP262">
        <v>1.86867</v>
      </c>
      <c r="FQ262">
        <v>1.87012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-5.196</v>
      </c>
      <c r="GF262">
        <v>-0.1584</v>
      </c>
      <c r="GG262">
        <v>-2.195102806586654</v>
      </c>
      <c r="GH262">
        <v>-0.004122691595359968</v>
      </c>
      <c r="GI262">
        <v>1.072409145259099E-06</v>
      </c>
      <c r="GJ262">
        <v>-3.02996143763856E-10</v>
      </c>
      <c r="GK262">
        <v>-0.2199643628225807</v>
      </c>
      <c r="GL262">
        <v>-0.007501815610006822</v>
      </c>
      <c r="GM262">
        <v>0.0006897476983249637</v>
      </c>
      <c r="GN262">
        <v>-8.847485469147719E-06</v>
      </c>
      <c r="GO262">
        <v>3</v>
      </c>
      <c r="GP262">
        <v>2326</v>
      </c>
      <c r="GQ262">
        <v>1</v>
      </c>
      <c r="GR262">
        <v>31</v>
      </c>
      <c r="GS262">
        <v>19970.9</v>
      </c>
      <c r="GT262">
        <v>19970.9</v>
      </c>
      <c r="GU262">
        <v>1.97021</v>
      </c>
      <c r="GV262">
        <v>2.21313</v>
      </c>
      <c r="GW262">
        <v>1.39648</v>
      </c>
      <c r="GX262">
        <v>2.35107</v>
      </c>
      <c r="GY262">
        <v>1.49536</v>
      </c>
      <c r="GZ262">
        <v>2.46094</v>
      </c>
      <c r="HA262">
        <v>36.4107</v>
      </c>
      <c r="HB262">
        <v>15.4804</v>
      </c>
      <c r="HC262">
        <v>18</v>
      </c>
      <c r="HD262">
        <v>534.302</v>
      </c>
      <c r="HE262">
        <v>422.211</v>
      </c>
      <c r="HF262">
        <v>24.9993</v>
      </c>
      <c r="HG262">
        <v>29.8266</v>
      </c>
      <c r="HH262">
        <v>30.0003</v>
      </c>
      <c r="HI262">
        <v>29.7428</v>
      </c>
      <c r="HJ262">
        <v>29.682</v>
      </c>
      <c r="HK262">
        <v>39.4354</v>
      </c>
      <c r="HL262">
        <v>35.7847</v>
      </c>
      <c r="HM262">
        <v>0</v>
      </c>
      <c r="HN262">
        <v>25</v>
      </c>
      <c r="HO262">
        <v>942.067</v>
      </c>
      <c r="HP262">
        <v>18.2836</v>
      </c>
      <c r="HQ262">
        <v>100.32</v>
      </c>
      <c r="HR262">
        <v>100.314</v>
      </c>
    </row>
    <row r="263" spans="1:226">
      <c r="A263">
        <v>247</v>
      </c>
      <c r="B263">
        <v>1663341200.5</v>
      </c>
      <c r="C263">
        <v>3459</v>
      </c>
      <c r="D263" t="s">
        <v>854</v>
      </c>
      <c r="E263" t="s">
        <v>855</v>
      </c>
      <c r="F263">
        <v>5</v>
      </c>
      <c r="G263" t="s">
        <v>743</v>
      </c>
      <c r="H263" t="s">
        <v>354</v>
      </c>
      <c r="I263">
        <v>1663341192.75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945.6408921589336</v>
      </c>
      <c r="AK263">
        <v>909.2161878787879</v>
      </c>
      <c r="AL263">
        <v>3.45161965601276</v>
      </c>
      <c r="AM263">
        <v>64.88330750555201</v>
      </c>
      <c r="AN263">
        <f>(AP263 - AO263 + BO263*1E3/(8.314*(BQ263+273.15)) * AR263/BN263 * AQ263) * BN263/(100*BB263) * 1000/(1000 - AP263)</f>
        <v>0</v>
      </c>
      <c r="AO263">
        <v>18.28281673567827</v>
      </c>
      <c r="AP263">
        <v>20.55483818181819</v>
      </c>
      <c r="AQ263">
        <v>0.008650010250048192</v>
      </c>
      <c r="AR263">
        <v>86.11561715635831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1663341192.75</v>
      </c>
      <c r="BH263">
        <v>866.1808571428572</v>
      </c>
      <c r="BI263">
        <v>911.5969642857144</v>
      </c>
      <c r="BJ263">
        <v>20.51061071428571</v>
      </c>
      <c r="BK263">
        <v>18.22165</v>
      </c>
      <c r="BL263">
        <v>871.3545714285716</v>
      </c>
      <c r="BM263">
        <v>20.66909642857143</v>
      </c>
      <c r="BN263">
        <v>500.0803571428572</v>
      </c>
      <c r="BO263">
        <v>90.74428214285714</v>
      </c>
      <c r="BP263">
        <v>0.1000638785714286</v>
      </c>
      <c r="BQ263">
        <v>27.77207857142857</v>
      </c>
      <c r="BR263">
        <v>27.78672142857143</v>
      </c>
      <c r="BS263">
        <v>999.9000000000002</v>
      </c>
      <c r="BT263">
        <v>0</v>
      </c>
      <c r="BU263">
        <v>0</v>
      </c>
      <c r="BV263">
        <v>10000.40214285714</v>
      </c>
      <c r="BW263">
        <v>0</v>
      </c>
      <c r="BX263">
        <v>470.2813928571428</v>
      </c>
      <c r="BY263">
        <v>-45.41617142857143</v>
      </c>
      <c r="BZ263">
        <v>884.3191428571429</v>
      </c>
      <c r="CA263">
        <v>928.5168928571429</v>
      </c>
      <c r="CB263">
        <v>2.2889775</v>
      </c>
      <c r="CC263">
        <v>911.5969642857144</v>
      </c>
      <c r="CD263">
        <v>18.22165</v>
      </c>
      <c r="CE263">
        <v>1.8612225</v>
      </c>
      <c r="CF263">
        <v>1.653509285714286</v>
      </c>
      <c r="CG263">
        <v>16.31065357142857</v>
      </c>
      <c r="CH263">
        <v>14.466675</v>
      </c>
      <c r="CI263">
        <v>1500.006785714286</v>
      </c>
      <c r="CJ263">
        <v>0.9730012857142855</v>
      </c>
      <c r="CK263">
        <v>0.02699844285714286</v>
      </c>
      <c r="CL263">
        <v>0</v>
      </c>
      <c r="CM263">
        <v>2.370460714285714</v>
      </c>
      <c r="CN263">
        <v>0</v>
      </c>
      <c r="CO263">
        <v>12602.46428571428</v>
      </c>
      <c r="CP263">
        <v>12533.43571428571</v>
      </c>
      <c r="CQ263">
        <v>37.52878571428572</v>
      </c>
      <c r="CR263">
        <v>39.375</v>
      </c>
      <c r="CS263">
        <v>38.062</v>
      </c>
      <c r="CT263">
        <v>38.625</v>
      </c>
      <c r="CU263">
        <v>37.125</v>
      </c>
      <c r="CV263">
        <v>1459.505714285715</v>
      </c>
      <c r="CW263">
        <v>40.5</v>
      </c>
      <c r="CX263">
        <v>0</v>
      </c>
      <c r="CY263">
        <v>1663341200.6</v>
      </c>
      <c r="CZ263">
        <v>0</v>
      </c>
      <c r="DA263">
        <v>0</v>
      </c>
      <c r="DB263" t="s">
        <v>356</v>
      </c>
      <c r="DC263">
        <v>1662142938.1</v>
      </c>
      <c r="DD263">
        <v>1662142938.1</v>
      </c>
      <c r="DE263">
        <v>0</v>
      </c>
      <c r="DF263">
        <v>0.077</v>
      </c>
      <c r="DG263">
        <v>-0.133</v>
      </c>
      <c r="DH263">
        <v>-3.393</v>
      </c>
      <c r="DI263">
        <v>-0.24</v>
      </c>
      <c r="DJ263">
        <v>419</v>
      </c>
      <c r="DK263">
        <v>24</v>
      </c>
      <c r="DL263">
        <v>0.26</v>
      </c>
      <c r="DM263">
        <v>0.23</v>
      </c>
      <c r="DN263">
        <v>-45.319035</v>
      </c>
      <c r="DO263">
        <v>-1.894036772982992</v>
      </c>
      <c r="DP263">
        <v>0.2043271770347743</v>
      </c>
      <c r="DQ263">
        <v>0</v>
      </c>
      <c r="DR263">
        <v>2.30796475</v>
      </c>
      <c r="DS263">
        <v>-0.4423901313320833</v>
      </c>
      <c r="DT263">
        <v>0.04450396779993329</v>
      </c>
      <c r="DU263">
        <v>0</v>
      </c>
      <c r="DV263">
        <v>0</v>
      </c>
      <c r="DW263">
        <v>2</v>
      </c>
      <c r="DX263" t="s">
        <v>363</v>
      </c>
      <c r="DY263">
        <v>2.97905</v>
      </c>
      <c r="DZ263">
        <v>2.71557</v>
      </c>
      <c r="EA263">
        <v>0.160271</v>
      </c>
      <c r="EB263">
        <v>0.163336</v>
      </c>
      <c r="EC263">
        <v>0.09625309999999999</v>
      </c>
      <c r="ED263">
        <v>0.0867629</v>
      </c>
      <c r="EE263">
        <v>26476.2</v>
      </c>
      <c r="EF263">
        <v>26509</v>
      </c>
      <c r="EG263">
        <v>29325.6</v>
      </c>
      <c r="EH263">
        <v>29318</v>
      </c>
      <c r="EI263">
        <v>35140.3</v>
      </c>
      <c r="EJ263">
        <v>35582.2</v>
      </c>
      <c r="EK263">
        <v>41332.3</v>
      </c>
      <c r="EL263">
        <v>41761.6</v>
      </c>
      <c r="EM263">
        <v>1.93712</v>
      </c>
      <c r="EN263">
        <v>1.8336</v>
      </c>
      <c r="EO263">
        <v>0.0494942</v>
      </c>
      <c r="EP263">
        <v>0</v>
      </c>
      <c r="EQ263">
        <v>26.9836</v>
      </c>
      <c r="ER263">
        <v>999.9</v>
      </c>
      <c r="ES263">
        <v>52.5</v>
      </c>
      <c r="ET263">
        <v>32.4</v>
      </c>
      <c r="EU263">
        <v>28.2589</v>
      </c>
      <c r="EV263">
        <v>63.5794</v>
      </c>
      <c r="EW263">
        <v>33.9022</v>
      </c>
      <c r="EX263">
        <v>1</v>
      </c>
      <c r="EY263">
        <v>0.187797</v>
      </c>
      <c r="EZ263">
        <v>1.58284</v>
      </c>
      <c r="FA263">
        <v>20.3818</v>
      </c>
      <c r="FB263">
        <v>5.21474</v>
      </c>
      <c r="FC263">
        <v>12.0099</v>
      </c>
      <c r="FD263">
        <v>4.98755</v>
      </c>
      <c r="FE263">
        <v>3.28808</v>
      </c>
      <c r="FF263">
        <v>9999</v>
      </c>
      <c r="FG263">
        <v>9999</v>
      </c>
      <c r="FH263">
        <v>9999</v>
      </c>
      <c r="FI263">
        <v>234.7</v>
      </c>
      <c r="FJ263">
        <v>1.86733</v>
      </c>
      <c r="FK263">
        <v>1.86641</v>
      </c>
      <c r="FL263">
        <v>1.86573</v>
      </c>
      <c r="FM263">
        <v>1.86569</v>
      </c>
      <c r="FN263">
        <v>1.86752</v>
      </c>
      <c r="FO263">
        <v>1.86998</v>
      </c>
      <c r="FP263">
        <v>1.86868</v>
      </c>
      <c r="FQ263">
        <v>1.87012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-5.25</v>
      </c>
      <c r="GF263">
        <v>-0.158</v>
      </c>
      <c r="GG263">
        <v>-2.195102806586654</v>
      </c>
      <c r="GH263">
        <v>-0.004122691595359968</v>
      </c>
      <c r="GI263">
        <v>1.072409145259099E-06</v>
      </c>
      <c r="GJ263">
        <v>-3.02996143763856E-10</v>
      </c>
      <c r="GK263">
        <v>-0.2199643628225807</v>
      </c>
      <c r="GL263">
        <v>-0.007501815610006822</v>
      </c>
      <c r="GM263">
        <v>0.0006897476983249637</v>
      </c>
      <c r="GN263">
        <v>-8.847485469147719E-06</v>
      </c>
      <c r="GO263">
        <v>3</v>
      </c>
      <c r="GP263">
        <v>2326</v>
      </c>
      <c r="GQ263">
        <v>1</v>
      </c>
      <c r="GR263">
        <v>31</v>
      </c>
      <c r="GS263">
        <v>19971</v>
      </c>
      <c r="GT263">
        <v>19971</v>
      </c>
      <c r="GU263">
        <v>2.00195</v>
      </c>
      <c r="GV263">
        <v>2.20825</v>
      </c>
      <c r="GW263">
        <v>1.39648</v>
      </c>
      <c r="GX263">
        <v>2.35107</v>
      </c>
      <c r="GY263">
        <v>1.49536</v>
      </c>
      <c r="GZ263">
        <v>2.44751</v>
      </c>
      <c r="HA263">
        <v>36.4343</v>
      </c>
      <c r="HB263">
        <v>15.4717</v>
      </c>
      <c r="HC263">
        <v>18</v>
      </c>
      <c r="HD263">
        <v>534.136</v>
      </c>
      <c r="HE263">
        <v>422.495</v>
      </c>
      <c r="HF263">
        <v>24.9995</v>
      </c>
      <c r="HG263">
        <v>29.8312</v>
      </c>
      <c r="HH263">
        <v>30.0004</v>
      </c>
      <c r="HI263">
        <v>29.7475</v>
      </c>
      <c r="HJ263">
        <v>29.6864</v>
      </c>
      <c r="HK263">
        <v>40.0781</v>
      </c>
      <c r="HL263">
        <v>35.7847</v>
      </c>
      <c r="HM263">
        <v>0</v>
      </c>
      <c r="HN263">
        <v>25</v>
      </c>
      <c r="HO263">
        <v>955.424</v>
      </c>
      <c r="HP263">
        <v>18.2727</v>
      </c>
      <c r="HQ263">
        <v>100.319</v>
      </c>
      <c r="HR263">
        <v>100.314</v>
      </c>
    </row>
    <row r="264" spans="1:226">
      <c r="A264">
        <v>248</v>
      </c>
      <c r="B264">
        <v>1663341205</v>
      </c>
      <c r="C264">
        <v>3463.5</v>
      </c>
      <c r="D264" t="s">
        <v>856</v>
      </c>
      <c r="E264" t="s">
        <v>857</v>
      </c>
      <c r="F264">
        <v>5</v>
      </c>
      <c r="G264" t="s">
        <v>743</v>
      </c>
      <c r="H264" t="s">
        <v>354</v>
      </c>
      <c r="I264">
        <v>1663341197.178571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960.9388617855777</v>
      </c>
      <c r="AK264">
        <v>924.5342545454545</v>
      </c>
      <c r="AL264">
        <v>3.39489272256266</v>
      </c>
      <c r="AM264">
        <v>64.88330750555201</v>
      </c>
      <c r="AN264">
        <f>(AP264 - AO264 + BO264*1E3/(8.314*(BQ264+273.15)) * AR264/BN264 * AQ264) * BN264/(100*BB264) * 1000/(1000 - AP264)</f>
        <v>0</v>
      </c>
      <c r="AO264">
        <v>18.2856316447692</v>
      </c>
      <c r="AP264">
        <v>20.57047454545454</v>
      </c>
      <c r="AQ264">
        <v>0.002955696899987699</v>
      </c>
      <c r="AR264">
        <v>86.11561715635831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1663341197.178571</v>
      </c>
      <c r="BH264">
        <v>881.0182142857142</v>
      </c>
      <c r="BI264">
        <v>926.4791071428573</v>
      </c>
      <c r="BJ264">
        <v>20.53327857142857</v>
      </c>
      <c r="BK264">
        <v>18.25843214285714</v>
      </c>
      <c r="BL264">
        <v>886.235607142857</v>
      </c>
      <c r="BM264">
        <v>20.69154285714286</v>
      </c>
      <c r="BN264">
        <v>500.0771785714286</v>
      </c>
      <c r="BO264">
        <v>90.74492857142856</v>
      </c>
      <c r="BP264">
        <v>0.1000542107142857</v>
      </c>
      <c r="BQ264">
        <v>27.77326071428572</v>
      </c>
      <c r="BR264">
        <v>27.78895714285715</v>
      </c>
      <c r="BS264">
        <v>999.9000000000002</v>
      </c>
      <c r="BT264">
        <v>0</v>
      </c>
      <c r="BU264">
        <v>0</v>
      </c>
      <c r="BV264">
        <v>10002.81</v>
      </c>
      <c r="BW264">
        <v>0</v>
      </c>
      <c r="BX264">
        <v>450.4760357142858</v>
      </c>
      <c r="BY264">
        <v>-45.46090714285715</v>
      </c>
      <c r="BZ264">
        <v>899.4880000000001</v>
      </c>
      <c r="CA264">
        <v>943.7102142857142</v>
      </c>
      <c r="CB264">
        <v>2.274861428571428</v>
      </c>
      <c r="CC264">
        <v>926.4791071428573</v>
      </c>
      <c r="CD264">
        <v>18.25843214285714</v>
      </c>
      <c r="CE264">
        <v>1.863293214285714</v>
      </c>
      <c r="CF264">
        <v>1.656858928571429</v>
      </c>
      <c r="CG264">
        <v>16.3281</v>
      </c>
      <c r="CH264">
        <v>14.49801428571429</v>
      </c>
      <c r="CI264">
        <v>1499.996785714286</v>
      </c>
      <c r="CJ264">
        <v>0.9730010714285714</v>
      </c>
      <c r="CK264">
        <v>0.02699863571428571</v>
      </c>
      <c r="CL264">
        <v>0</v>
      </c>
      <c r="CM264">
        <v>2.378878571428571</v>
      </c>
      <c r="CN264">
        <v>0</v>
      </c>
      <c r="CO264">
        <v>12602.42142857143</v>
      </c>
      <c r="CP264">
        <v>12533.35714285714</v>
      </c>
      <c r="CQ264">
        <v>37.53321428571428</v>
      </c>
      <c r="CR264">
        <v>39.375</v>
      </c>
      <c r="CS264">
        <v>38.062</v>
      </c>
      <c r="CT264">
        <v>38.625</v>
      </c>
      <c r="CU264">
        <v>37.125</v>
      </c>
      <c r="CV264">
        <v>1459.495714285714</v>
      </c>
      <c r="CW264">
        <v>40.5</v>
      </c>
      <c r="CX264">
        <v>0</v>
      </c>
      <c r="CY264">
        <v>1663341205.4</v>
      </c>
      <c r="CZ264">
        <v>0</v>
      </c>
      <c r="DA264">
        <v>0</v>
      </c>
      <c r="DB264" t="s">
        <v>356</v>
      </c>
      <c r="DC264">
        <v>1662142938.1</v>
      </c>
      <c r="DD264">
        <v>1662142938.1</v>
      </c>
      <c r="DE264">
        <v>0</v>
      </c>
      <c r="DF264">
        <v>0.077</v>
      </c>
      <c r="DG264">
        <v>-0.133</v>
      </c>
      <c r="DH264">
        <v>-3.393</v>
      </c>
      <c r="DI264">
        <v>-0.24</v>
      </c>
      <c r="DJ264">
        <v>419</v>
      </c>
      <c r="DK264">
        <v>24</v>
      </c>
      <c r="DL264">
        <v>0.26</v>
      </c>
      <c r="DM264">
        <v>0.23</v>
      </c>
      <c r="DN264">
        <v>-45.39003658536585</v>
      </c>
      <c r="DO264">
        <v>-1.164177700348422</v>
      </c>
      <c r="DP264">
        <v>0.155126703140899</v>
      </c>
      <c r="DQ264">
        <v>0</v>
      </c>
      <c r="DR264">
        <v>2.293995609756097</v>
      </c>
      <c r="DS264">
        <v>-0.3053995818815347</v>
      </c>
      <c r="DT264">
        <v>0.0368265631893001</v>
      </c>
      <c r="DU264">
        <v>0</v>
      </c>
      <c r="DV264">
        <v>0</v>
      </c>
      <c r="DW264">
        <v>2</v>
      </c>
      <c r="DX264" t="s">
        <v>363</v>
      </c>
      <c r="DY264">
        <v>2.97898</v>
      </c>
      <c r="DZ264">
        <v>2.71566</v>
      </c>
      <c r="EA264">
        <v>0.162021</v>
      </c>
      <c r="EB264">
        <v>0.165031</v>
      </c>
      <c r="EC264">
        <v>0.0963011</v>
      </c>
      <c r="ED264">
        <v>0.0867532</v>
      </c>
      <c r="EE264">
        <v>26421.1</v>
      </c>
      <c r="EF264">
        <v>26455.3</v>
      </c>
      <c r="EG264">
        <v>29325.8</v>
      </c>
      <c r="EH264">
        <v>29318</v>
      </c>
      <c r="EI264">
        <v>35138.9</v>
      </c>
      <c r="EJ264">
        <v>35582.7</v>
      </c>
      <c r="EK264">
        <v>41332.8</v>
      </c>
      <c r="EL264">
        <v>41761.8</v>
      </c>
      <c r="EM264">
        <v>1.93718</v>
      </c>
      <c r="EN264">
        <v>1.8335</v>
      </c>
      <c r="EO264">
        <v>0.0496432</v>
      </c>
      <c r="EP264">
        <v>0</v>
      </c>
      <c r="EQ264">
        <v>26.9865</v>
      </c>
      <c r="ER264">
        <v>999.9</v>
      </c>
      <c r="ES264">
        <v>52.5</v>
      </c>
      <c r="ET264">
        <v>32.4</v>
      </c>
      <c r="EU264">
        <v>28.2583</v>
      </c>
      <c r="EV264">
        <v>63.4094</v>
      </c>
      <c r="EW264">
        <v>33.5737</v>
      </c>
      <c r="EX264">
        <v>1</v>
      </c>
      <c r="EY264">
        <v>0.18815</v>
      </c>
      <c r="EZ264">
        <v>1.58377</v>
      </c>
      <c r="FA264">
        <v>20.3818</v>
      </c>
      <c r="FB264">
        <v>5.21519</v>
      </c>
      <c r="FC264">
        <v>12.0099</v>
      </c>
      <c r="FD264">
        <v>4.98755</v>
      </c>
      <c r="FE264">
        <v>3.28818</v>
      </c>
      <c r="FF264">
        <v>9999</v>
      </c>
      <c r="FG264">
        <v>9999</v>
      </c>
      <c r="FH264">
        <v>9999</v>
      </c>
      <c r="FI264">
        <v>234.7</v>
      </c>
      <c r="FJ264">
        <v>1.86731</v>
      </c>
      <c r="FK264">
        <v>1.86642</v>
      </c>
      <c r="FL264">
        <v>1.86572</v>
      </c>
      <c r="FM264">
        <v>1.8657</v>
      </c>
      <c r="FN264">
        <v>1.86753</v>
      </c>
      <c r="FO264">
        <v>1.86998</v>
      </c>
      <c r="FP264">
        <v>1.86864</v>
      </c>
      <c r="FQ264">
        <v>1.87012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-5.294</v>
      </c>
      <c r="GF264">
        <v>-0.1579</v>
      </c>
      <c r="GG264">
        <v>-2.195102806586654</v>
      </c>
      <c r="GH264">
        <v>-0.004122691595359968</v>
      </c>
      <c r="GI264">
        <v>1.072409145259099E-06</v>
      </c>
      <c r="GJ264">
        <v>-3.02996143763856E-10</v>
      </c>
      <c r="GK264">
        <v>-0.2199643628225807</v>
      </c>
      <c r="GL264">
        <v>-0.007501815610006822</v>
      </c>
      <c r="GM264">
        <v>0.0006897476983249637</v>
      </c>
      <c r="GN264">
        <v>-8.847485469147719E-06</v>
      </c>
      <c r="GO264">
        <v>3</v>
      </c>
      <c r="GP264">
        <v>2326</v>
      </c>
      <c r="GQ264">
        <v>1</v>
      </c>
      <c r="GR264">
        <v>31</v>
      </c>
      <c r="GS264">
        <v>19971.1</v>
      </c>
      <c r="GT264">
        <v>19971.1</v>
      </c>
      <c r="GU264">
        <v>2.02637</v>
      </c>
      <c r="GV264">
        <v>2.21191</v>
      </c>
      <c r="GW264">
        <v>1.39648</v>
      </c>
      <c r="GX264">
        <v>2.35107</v>
      </c>
      <c r="GY264">
        <v>1.49536</v>
      </c>
      <c r="GZ264">
        <v>2.45117</v>
      </c>
      <c r="HA264">
        <v>36.4343</v>
      </c>
      <c r="HB264">
        <v>15.4717</v>
      </c>
      <c r="HC264">
        <v>18</v>
      </c>
      <c r="HD264">
        <v>534.204</v>
      </c>
      <c r="HE264">
        <v>422.463</v>
      </c>
      <c r="HF264">
        <v>24.9999</v>
      </c>
      <c r="HG264">
        <v>29.835</v>
      </c>
      <c r="HH264">
        <v>30.0003</v>
      </c>
      <c r="HI264">
        <v>29.7513</v>
      </c>
      <c r="HJ264">
        <v>29.6902</v>
      </c>
      <c r="HK264">
        <v>40.5638</v>
      </c>
      <c r="HL264">
        <v>35.7847</v>
      </c>
      <c r="HM264">
        <v>0</v>
      </c>
      <c r="HN264">
        <v>25</v>
      </c>
      <c r="HO264">
        <v>975.457</v>
      </c>
      <c r="HP264">
        <v>18.2665</v>
      </c>
      <c r="HQ264">
        <v>100.32</v>
      </c>
      <c r="HR264">
        <v>100.314</v>
      </c>
    </row>
    <row r="265" spans="1:226">
      <c r="A265">
        <v>249</v>
      </c>
      <c r="B265">
        <v>1663341210.5</v>
      </c>
      <c r="C265">
        <v>3469</v>
      </c>
      <c r="D265" t="s">
        <v>858</v>
      </c>
      <c r="E265" t="s">
        <v>859</v>
      </c>
      <c r="F265">
        <v>5</v>
      </c>
      <c r="G265" t="s">
        <v>743</v>
      </c>
      <c r="H265" t="s">
        <v>354</v>
      </c>
      <c r="I265">
        <v>1663341202.75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979.5709359909998</v>
      </c>
      <c r="AK265">
        <v>943.1457272727272</v>
      </c>
      <c r="AL265">
        <v>3.373538074065934</v>
      </c>
      <c r="AM265">
        <v>64.88330750555201</v>
      </c>
      <c r="AN265">
        <f>(AP265 - AO265 + BO265*1E3/(8.314*(BQ265+273.15)) * AR265/BN265 * AQ265) * BN265/(100*BB265) * 1000/(1000 - AP265)</f>
        <v>0</v>
      </c>
      <c r="AO265">
        <v>18.28105829361563</v>
      </c>
      <c r="AP265">
        <v>20.5716096969697</v>
      </c>
      <c r="AQ265">
        <v>0.0002451350619511744</v>
      </c>
      <c r="AR265">
        <v>86.11561715635831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1663341202.75</v>
      </c>
      <c r="BH265">
        <v>899.6472857142857</v>
      </c>
      <c r="BI265">
        <v>945.1548571428573</v>
      </c>
      <c r="BJ265">
        <v>20.55895</v>
      </c>
      <c r="BK265">
        <v>18.28255357142857</v>
      </c>
      <c r="BL265">
        <v>904.919392857143</v>
      </c>
      <c r="BM265">
        <v>20.71696071428571</v>
      </c>
      <c r="BN265">
        <v>500.0726428571429</v>
      </c>
      <c r="BO265">
        <v>90.74565357142856</v>
      </c>
      <c r="BP265">
        <v>0.1000452964285714</v>
      </c>
      <c r="BQ265">
        <v>27.77639642857143</v>
      </c>
      <c r="BR265">
        <v>27.79457142857143</v>
      </c>
      <c r="BS265">
        <v>999.9000000000002</v>
      </c>
      <c r="BT265">
        <v>0</v>
      </c>
      <c r="BU265">
        <v>0</v>
      </c>
      <c r="BV265">
        <v>9995.286785714286</v>
      </c>
      <c r="BW265">
        <v>0</v>
      </c>
      <c r="BX265">
        <v>441.7974642857143</v>
      </c>
      <c r="BY265">
        <v>-45.50764642857143</v>
      </c>
      <c r="BZ265">
        <v>918.5315714285715</v>
      </c>
      <c r="CA265">
        <v>962.7565357142857</v>
      </c>
      <c r="CB265">
        <v>2.276401785714286</v>
      </c>
      <c r="CC265">
        <v>945.1548571428573</v>
      </c>
      <c r="CD265">
        <v>18.28255357142857</v>
      </c>
      <c r="CE265">
        <v>1.865636785714285</v>
      </c>
      <c r="CF265">
        <v>1.659061785714286</v>
      </c>
      <c r="CG265">
        <v>16.34784285714286</v>
      </c>
      <c r="CH265">
        <v>14.51860357142857</v>
      </c>
      <c r="CI265">
        <v>1500.023928571429</v>
      </c>
      <c r="CJ265">
        <v>0.9730015</v>
      </c>
      <c r="CK265">
        <v>0.02699825</v>
      </c>
      <c r="CL265">
        <v>0</v>
      </c>
      <c r="CM265">
        <v>2.3562</v>
      </c>
      <c r="CN265">
        <v>0</v>
      </c>
      <c r="CO265">
        <v>12600.61428571429</v>
      </c>
      <c r="CP265">
        <v>12533.58214285714</v>
      </c>
      <c r="CQ265">
        <v>37.54871428571429</v>
      </c>
      <c r="CR265">
        <v>39.375</v>
      </c>
      <c r="CS265">
        <v>38.062</v>
      </c>
      <c r="CT265">
        <v>38.625</v>
      </c>
      <c r="CU265">
        <v>37.125</v>
      </c>
      <c r="CV265">
        <v>1459.522857142857</v>
      </c>
      <c r="CW265">
        <v>40.5</v>
      </c>
      <c r="CX265">
        <v>0</v>
      </c>
      <c r="CY265">
        <v>1663341210.8</v>
      </c>
      <c r="CZ265">
        <v>0</v>
      </c>
      <c r="DA265">
        <v>0</v>
      </c>
      <c r="DB265" t="s">
        <v>356</v>
      </c>
      <c r="DC265">
        <v>1662142938.1</v>
      </c>
      <c r="DD265">
        <v>1662142938.1</v>
      </c>
      <c r="DE265">
        <v>0</v>
      </c>
      <c r="DF265">
        <v>0.077</v>
      </c>
      <c r="DG265">
        <v>-0.133</v>
      </c>
      <c r="DH265">
        <v>-3.393</v>
      </c>
      <c r="DI265">
        <v>-0.24</v>
      </c>
      <c r="DJ265">
        <v>419</v>
      </c>
      <c r="DK265">
        <v>24</v>
      </c>
      <c r="DL265">
        <v>0.26</v>
      </c>
      <c r="DM265">
        <v>0.23</v>
      </c>
      <c r="DN265">
        <v>-45.466795</v>
      </c>
      <c r="DO265">
        <v>-0.3025823639774849</v>
      </c>
      <c r="DP265">
        <v>0.07934159675101064</v>
      </c>
      <c r="DQ265">
        <v>0</v>
      </c>
      <c r="DR265">
        <v>2.2788835</v>
      </c>
      <c r="DS265">
        <v>0.01155422138836773</v>
      </c>
      <c r="DT265">
        <v>0.01969439026093471</v>
      </c>
      <c r="DU265">
        <v>1</v>
      </c>
      <c r="DV265">
        <v>1</v>
      </c>
      <c r="DW265">
        <v>2</v>
      </c>
      <c r="DX265" t="s">
        <v>357</v>
      </c>
      <c r="DY265">
        <v>2.97912</v>
      </c>
      <c r="DZ265">
        <v>2.71554</v>
      </c>
      <c r="EA265">
        <v>0.16413</v>
      </c>
      <c r="EB265">
        <v>0.16708</v>
      </c>
      <c r="EC265">
        <v>0.0963</v>
      </c>
      <c r="ED265">
        <v>0.0867348</v>
      </c>
      <c r="EE265">
        <v>26354.8</v>
      </c>
      <c r="EF265">
        <v>26390.2</v>
      </c>
      <c r="EG265">
        <v>29326</v>
      </c>
      <c r="EH265">
        <v>29317.9</v>
      </c>
      <c r="EI265">
        <v>35139.1</v>
      </c>
      <c r="EJ265">
        <v>35583.3</v>
      </c>
      <c r="EK265">
        <v>41332.9</v>
      </c>
      <c r="EL265">
        <v>41761.5</v>
      </c>
      <c r="EM265">
        <v>1.93727</v>
      </c>
      <c r="EN265">
        <v>1.83355</v>
      </c>
      <c r="EO265">
        <v>0.0500493</v>
      </c>
      <c r="EP265">
        <v>0</v>
      </c>
      <c r="EQ265">
        <v>26.9922</v>
      </c>
      <c r="ER265">
        <v>999.9</v>
      </c>
      <c r="ES265">
        <v>52.5</v>
      </c>
      <c r="ET265">
        <v>32.4</v>
      </c>
      <c r="EU265">
        <v>28.255</v>
      </c>
      <c r="EV265">
        <v>63.5094</v>
      </c>
      <c r="EW265">
        <v>33.8381</v>
      </c>
      <c r="EX265">
        <v>1</v>
      </c>
      <c r="EY265">
        <v>0.188397</v>
      </c>
      <c r="EZ265">
        <v>1.58756</v>
      </c>
      <c r="FA265">
        <v>20.3816</v>
      </c>
      <c r="FB265">
        <v>5.21519</v>
      </c>
      <c r="FC265">
        <v>12.0099</v>
      </c>
      <c r="FD265">
        <v>4.98765</v>
      </c>
      <c r="FE265">
        <v>3.28813</v>
      </c>
      <c r="FF265">
        <v>9999</v>
      </c>
      <c r="FG265">
        <v>9999</v>
      </c>
      <c r="FH265">
        <v>9999</v>
      </c>
      <c r="FI265">
        <v>234.7</v>
      </c>
      <c r="FJ265">
        <v>1.86732</v>
      </c>
      <c r="FK265">
        <v>1.86639</v>
      </c>
      <c r="FL265">
        <v>1.8657</v>
      </c>
      <c r="FM265">
        <v>1.86569</v>
      </c>
      <c r="FN265">
        <v>1.86753</v>
      </c>
      <c r="FO265">
        <v>1.86996</v>
      </c>
      <c r="FP265">
        <v>1.86863</v>
      </c>
      <c r="FQ265">
        <v>1.87012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-5.347</v>
      </c>
      <c r="GF265">
        <v>-0.1579</v>
      </c>
      <c r="GG265">
        <v>-2.195102806586654</v>
      </c>
      <c r="GH265">
        <v>-0.004122691595359968</v>
      </c>
      <c r="GI265">
        <v>1.072409145259099E-06</v>
      </c>
      <c r="GJ265">
        <v>-3.02996143763856E-10</v>
      </c>
      <c r="GK265">
        <v>-0.2199643628225807</v>
      </c>
      <c r="GL265">
        <v>-0.007501815610006822</v>
      </c>
      <c r="GM265">
        <v>0.0006897476983249637</v>
      </c>
      <c r="GN265">
        <v>-8.847485469147719E-06</v>
      </c>
      <c r="GO265">
        <v>3</v>
      </c>
      <c r="GP265">
        <v>2326</v>
      </c>
      <c r="GQ265">
        <v>1</v>
      </c>
      <c r="GR265">
        <v>31</v>
      </c>
      <c r="GS265">
        <v>19971.2</v>
      </c>
      <c r="GT265">
        <v>19971.2</v>
      </c>
      <c r="GU265">
        <v>2.05811</v>
      </c>
      <c r="GV265">
        <v>2.20947</v>
      </c>
      <c r="GW265">
        <v>1.39648</v>
      </c>
      <c r="GX265">
        <v>2.35107</v>
      </c>
      <c r="GY265">
        <v>1.49536</v>
      </c>
      <c r="GZ265">
        <v>2.44995</v>
      </c>
      <c r="HA265">
        <v>36.4343</v>
      </c>
      <c r="HB265">
        <v>15.4717</v>
      </c>
      <c r="HC265">
        <v>18</v>
      </c>
      <c r="HD265">
        <v>534.318</v>
      </c>
      <c r="HE265">
        <v>422.526</v>
      </c>
      <c r="HF265">
        <v>25.0004</v>
      </c>
      <c r="HG265">
        <v>29.8398</v>
      </c>
      <c r="HH265">
        <v>30.0004</v>
      </c>
      <c r="HI265">
        <v>29.7565</v>
      </c>
      <c r="HJ265">
        <v>29.695</v>
      </c>
      <c r="HK265">
        <v>41.2088</v>
      </c>
      <c r="HL265">
        <v>35.7847</v>
      </c>
      <c r="HM265">
        <v>0</v>
      </c>
      <c r="HN265">
        <v>25</v>
      </c>
      <c r="HO265">
        <v>988.824</v>
      </c>
      <c r="HP265">
        <v>18.2752</v>
      </c>
      <c r="HQ265">
        <v>100.321</v>
      </c>
      <c r="HR265">
        <v>100.314</v>
      </c>
    </row>
    <row r="266" spans="1:226">
      <c r="A266">
        <v>250</v>
      </c>
      <c r="B266">
        <v>1663341215.5</v>
      </c>
      <c r="C266">
        <v>3474</v>
      </c>
      <c r="D266" t="s">
        <v>860</v>
      </c>
      <c r="E266" t="s">
        <v>861</v>
      </c>
      <c r="F266">
        <v>5</v>
      </c>
      <c r="G266" t="s">
        <v>743</v>
      </c>
      <c r="H266" t="s">
        <v>354</v>
      </c>
      <c r="I266">
        <v>1663341208.018518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996.6352440834003</v>
      </c>
      <c r="AK266">
        <v>960.0596060606059</v>
      </c>
      <c r="AL266">
        <v>3.398352181096662</v>
      </c>
      <c r="AM266">
        <v>64.88330750555201</v>
      </c>
      <c r="AN266">
        <f>(AP266 - AO266 + BO266*1E3/(8.314*(BQ266+273.15)) * AR266/BN266 * AQ266) * BN266/(100*BB266) * 1000/(1000 - AP266)</f>
        <v>0</v>
      </c>
      <c r="AO266">
        <v>18.27508043335779</v>
      </c>
      <c r="AP266">
        <v>20.56219515151516</v>
      </c>
      <c r="AQ266">
        <v>-0.0002809614329718585</v>
      </c>
      <c r="AR266">
        <v>86.11561715635831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1663341208.018518</v>
      </c>
      <c r="BH266">
        <v>917.1716296296296</v>
      </c>
      <c r="BI266">
        <v>962.7577407407408</v>
      </c>
      <c r="BJ266">
        <v>20.5686925925926</v>
      </c>
      <c r="BK266">
        <v>18.27995925925926</v>
      </c>
      <c r="BL266">
        <v>922.4950740740741</v>
      </c>
      <c r="BM266">
        <v>20.72660740740741</v>
      </c>
      <c r="BN266">
        <v>500.0579629629629</v>
      </c>
      <c r="BO266">
        <v>90.7462888888889</v>
      </c>
      <c r="BP266">
        <v>0.09992096666666669</v>
      </c>
      <c r="BQ266">
        <v>27.77997777777777</v>
      </c>
      <c r="BR266">
        <v>27.80428888888889</v>
      </c>
      <c r="BS266">
        <v>999.9000000000001</v>
      </c>
      <c r="BT266">
        <v>0</v>
      </c>
      <c r="BU266">
        <v>0</v>
      </c>
      <c r="BV266">
        <v>10002.91296296296</v>
      </c>
      <c r="BW266">
        <v>0</v>
      </c>
      <c r="BX266">
        <v>468.1777777777777</v>
      </c>
      <c r="BY266">
        <v>-45.58616296296296</v>
      </c>
      <c r="BZ266">
        <v>936.4328148148148</v>
      </c>
      <c r="CA266">
        <v>980.6845185185185</v>
      </c>
      <c r="CB266">
        <v>2.288737777777778</v>
      </c>
      <c r="CC266">
        <v>962.7577407407408</v>
      </c>
      <c r="CD266">
        <v>18.27995925925926</v>
      </c>
      <c r="CE266">
        <v>1.866532962962963</v>
      </c>
      <c r="CF266">
        <v>1.658837777777778</v>
      </c>
      <c r="CG266">
        <v>16.35539259259259</v>
      </c>
      <c r="CH266">
        <v>14.51651111111111</v>
      </c>
      <c r="CI266">
        <v>1499.989259259259</v>
      </c>
      <c r="CJ266">
        <v>0.9730015555555555</v>
      </c>
      <c r="CK266">
        <v>0.0269982</v>
      </c>
      <c r="CL266">
        <v>0</v>
      </c>
      <c r="CM266">
        <v>2.381566666666667</v>
      </c>
      <c r="CN266">
        <v>0</v>
      </c>
      <c r="CO266">
        <v>12597.08888888889</v>
      </c>
      <c r="CP266">
        <v>12533.3074074074</v>
      </c>
      <c r="CQ266">
        <v>37.562</v>
      </c>
      <c r="CR266">
        <v>39.38648148148148</v>
      </c>
      <c r="CS266">
        <v>38.062</v>
      </c>
      <c r="CT266">
        <v>38.625</v>
      </c>
      <c r="CU266">
        <v>37.125</v>
      </c>
      <c r="CV266">
        <v>1459.49</v>
      </c>
      <c r="CW266">
        <v>40.5</v>
      </c>
      <c r="CX266">
        <v>0</v>
      </c>
      <c r="CY266">
        <v>1663341215.6</v>
      </c>
      <c r="CZ266">
        <v>0</v>
      </c>
      <c r="DA266">
        <v>0</v>
      </c>
      <c r="DB266" t="s">
        <v>356</v>
      </c>
      <c r="DC266">
        <v>1662142938.1</v>
      </c>
      <c r="DD266">
        <v>1662142938.1</v>
      </c>
      <c r="DE266">
        <v>0</v>
      </c>
      <c r="DF266">
        <v>0.077</v>
      </c>
      <c r="DG266">
        <v>-0.133</v>
      </c>
      <c r="DH266">
        <v>-3.393</v>
      </c>
      <c r="DI266">
        <v>-0.24</v>
      </c>
      <c r="DJ266">
        <v>419</v>
      </c>
      <c r="DK266">
        <v>24</v>
      </c>
      <c r="DL266">
        <v>0.26</v>
      </c>
      <c r="DM266">
        <v>0.23</v>
      </c>
      <c r="DN266">
        <v>-45.55637073170731</v>
      </c>
      <c r="DO266">
        <v>-0.752878745644647</v>
      </c>
      <c r="DP266">
        <v>0.1291236753411662</v>
      </c>
      <c r="DQ266">
        <v>0</v>
      </c>
      <c r="DR266">
        <v>2.278730243902439</v>
      </c>
      <c r="DS266">
        <v>0.1515482926829235</v>
      </c>
      <c r="DT266">
        <v>0.01639727661620417</v>
      </c>
      <c r="DU266">
        <v>0</v>
      </c>
      <c r="DV266">
        <v>0</v>
      </c>
      <c r="DW266">
        <v>2</v>
      </c>
      <c r="DX266" t="s">
        <v>363</v>
      </c>
      <c r="DY266">
        <v>2.97891</v>
      </c>
      <c r="DZ266">
        <v>2.71558</v>
      </c>
      <c r="EA266">
        <v>0.16603</v>
      </c>
      <c r="EB266">
        <v>0.168961</v>
      </c>
      <c r="EC266">
        <v>0.09626170000000001</v>
      </c>
      <c r="ED266">
        <v>0.0867211</v>
      </c>
      <c r="EE266">
        <v>26294</v>
      </c>
      <c r="EF266">
        <v>26330.1</v>
      </c>
      <c r="EG266">
        <v>29325.2</v>
      </c>
      <c r="EH266">
        <v>29317.4</v>
      </c>
      <c r="EI266">
        <v>35139.7</v>
      </c>
      <c r="EJ266">
        <v>35583.2</v>
      </c>
      <c r="EK266">
        <v>41331.9</v>
      </c>
      <c r="EL266">
        <v>41760.8</v>
      </c>
      <c r="EM266">
        <v>1.93668</v>
      </c>
      <c r="EN266">
        <v>1.83363</v>
      </c>
      <c r="EO266">
        <v>0.0495389</v>
      </c>
      <c r="EP266">
        <v>0</v>
      </c>
      <c r="EQ266">
        <v>26.9979</v>
      </c>
      <c r="ER266">
        <v>999.9</v>
      </c>
      <c r="ES266">
        <v>52.5</v>
      </c>
      <c r="ET266">
        <v>32.4</v>
      </c>
      <c r="EU266">
        <v>28.2601</v>
      </c>
      <c r="EV266">
        <v>63.5194</v>
      </c>
      <c r="EW266">
        <v>33.6659</v>
      </c>
      <c r="EX266">
        <v>1</v>
      </c>
      <c r="EY266">
        <v>0.188793</v>
      </c>
      <c r="EZ266">
        <v>1.59107</v>
      </c>
      <c r="FA266">
        <v>20.3816</v>
      </c>
      <c r="FB266">
        <v>5.21519</v>
      </c>
      <c r="FC266">
        <v>12.0099</v>
      </c>
      <c r="FD266">
        <v>4.9877</v>
      </c>
      <c r="FE266">
        <v>3.28803</v>
      </c>
      <c r="FF266">
        <v>9999</v>
      </c>
      <c r="FG266">
        <v>9999</v>
      </c>
      <c r="FH266">
        <v>9999</v>
      </c>
      <c r="FI266">
        <v>234.7</v>
      </c>
      <c r="FJ266">
        <v>1.86732</v>
      </c>
      <c r="FK266">
        <v>1.8664</v>
      </c>
      <c r="FL266">
        <v>1.86571</v>
      </c>
      <c r="FM266">
        <v>1.86569</v>
      </c>
      <c r="FN266">
        <v>1.86752</v>
      </c>
      <c r="FO266">
        <v>1.86998</v>
      </c>
      <c r="FP266">
        <v>1.86865</v>
      </c>
      <c r="FQ266">
        <v>1.87012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-5.396</v>
      </c>
      <c r="GF266">
        <v>-0.158</v>
      </c>
      <c r="GG266">
        <v>-2.195102806586654</v>
      </c>
      <c r="GH266">
        <v>-0.004122691595359968</v>
      </c>
      <c r="GI266">
        <v>1.072409145259099E-06</v>
      </c>
      <c r="GJ266">
        <v>-3.02996143763856E-10</v>
      </c>
      <c r="GK266">
        <v>-0.2199643628225807</v>
      </c>
      <c r="GL266">
        <v>-0.007501815610006822</v>
      </c>
      <c r="GM266">
        <v>0.0006897476983249637</v>
      </c>
      <c r="GN266">
        <v>-8.847485469147719E-06</v>
      </c>
      <c r="GO266">
        <v>3</v>
      </c>
      <c r="GP266">
        <v>2326</v>
      </c>
      <c r="GQ266">
        <v>1</v>
      </c>
      <c r="GR266">
        <v>31</v>
      </c>
      <c r="GS266">
        <v>19971.3</v>
      </c>
      <c r="GT266">
        <v>19971.3</v>
      </c>
      <c r="GU266">
        <v>2.08862</v>
      </c>
      <c r="GV266">
        <v>2.21313</v>
      </c>
      <c r="GW266">
        <v>1.39771</v>
      </c>
      <c r="GX266">
        <v>2.35107</v>
      </c>
      <c r="GY266">
        <v>1.49536</v>
      </c>
      <c r="GZ266">
        <v>2.32544</v>
      </c>
      <c r="HA266">
        <v>36.4343</v>
      </c>
      <c r="HB266">
        <v>15.4542</v>
      </c>
      <c r="HC266">
        <v>18</v>
      </c>
      <c r="HD266">
        <v>533.949</v>
      </c>
      <c r="HE266">
        <v>422.603</v>
      </c>
      <c r="HF266">
        <v>25.0005</v>
      </c>
      <c r="HG266">
        <v>29.8441</v>
      </c>
      <c r="HH266">
        <v>30.0004</v>
      </c>
      <c r="HI266">
        <v>29.761</v>
      </c>
      <c r="HJ266">
        <v>29.6997</v>
      </c>
      <c r="HK266">
        <v>41.7989</v>
      </c>
      <c r="HL266">
        <v>35.7847</v>
      </c>
      <c r="HM266">
        <v>0</v>
      </c>
      <c r="HN266">
        <v>25</v>
      </c>
      <c r="HO266">
        <v>1008.86</v>
      </c>
      <c r="HP266">
        <v>18.2842</v>
      </c>
      <c r="HQ266">
        <v>100.318</v>
      </c>
      <c r="HR266">
        <v>100.312</v>
      </c>
    </row>
    <row r="267" spans="1:226">
      <c r="A267">
        <v>251</v>
      </c>
      <c r="B267">
        <v>1663341220.5</v>
      </c>
      <c r="C267">
        <v>3479</v>
      </c>
      <c r="D267" t="s">
        <v>862</v>
      </c>
      <c r="E267" t="s">
        <v>863</v>
      </c>
      <c r="F267">
        <v>5</v>
      </c>
      <c r="G267" t="s">
        <v>743</v>
      </c>
      <c r="H267" t="s">
        <v>354</v>
      </c>
      <c r="I267">
        <v>1663341212.732143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1013.751765335275</v>
      </c>
      <c r="AK267">
        <v>977.022593939394</v>
      </c>
      <c r="AL267">
        <v>3.388454129214115</v>
      </c>
      <c r="AM267">
        <v>64.88330750555201</v>
      </c>
      <c r="AN267">
        <f>(AP267 - AO267 + BO267*1E3/(8.314*(BQ267+273.15)) * AR267/BN267 * AQ267) * BN267/(100*BB267) * 1000/(1000 - AP267)</f>
        <v>0</v>
      </c>
      <c r="AO267">
        <v>18.27213067533401</v>
      </c>
      <c r="AP267">
        <v>20.54860848484847</v>
      </c>
      <c r="AQ267">
        <v>-0.0003356316256528772</v>
      </c>
      <c r="AR267">
        <v>86.11561715635831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1663341212.732143</v>
      </c>
      <c r="BH267">
        <v>932.8112857142858</v>
      </c>
      <c r="BI267">
        <v>978.5304285714286</v>
      </c>
      <c r="BJ267">
        <v>20.56448928571429</v>
      </c>
      <c r="BK267">
        <v>18.27574642857143</v>
      </c>
      <c r="BL267">
        <v>938.1805000000001</v>
      </c>
      <c r="BM267">
        <v>20.72245</v>
      </c>
      <c r="BN267">
        <v>500.0581071428571</v>
      </c>
      <c r="BO267">
        <v>90.74621071428571</v>
      </c>
      <c r="BP267">
        <v>0.09998011785714286</v>
      </c>
      <c r="BQ267">
        <v>27.78143928571428</v>
      </c>
      <c r="BR267">
        <v>27.80443214285714</v>
      </c>
      <c r="BS267">
        <v>999.9000000000002</v>
      </c>
      <c r="BT267">
        <v>0</v>
      </c>
      <c r="BU267">
        <v>0</v>
      </c>
      <c r="BV267">
        <v>9997.048214285713</v>
      </c>
      <c r="BW267">
        <v>0</v>
      </c>
      <c r="BX267">
        <v>475.6376785714286</v>
      </c>
      <c r="BY267">
        <v>-45.71923214285714</v>
      </c>
      <c r="BZ267">
        <v>952.3967857142858</v>
      </c>
      <c r="CA267">
        <v>996.7460714285716</v>
      </c>
      <c r="CB267">
        <v>2.288745357142857</v>
      </c>
      <c r="CC267">
        <v>978.5304285714286</v>
      </c>
      <c r="CD267">
        <v>18.27574642857143</v>
      </c>
      <c r="CE267">
        <v>1.866148928571429</v>
      </c>
      <c r="CF267">
        <v>1.658454285714286</v>
      </c>
      <c r="CG267">
        <v>16.35216785714286</v>
      </c>
      <c r="CH267">
        <v>14.51292857142857</v>
      </c>
      <c r="CI267">
        <v>1499.996785714286</v>
      </c>
      <c r="CJ267">
        <v>0.9730017142857141</v>
      </c>
      <c r="CK267">
        <v>0.02699805714285714</v>
      </c>
      <c r="CL267">
        <v>0</v>
      </c>
      <c r="CM267">
        <v>2.362760714285714</v>
      </c>
      <c r="CN267">
        <v>0</v>
      </c>
      <c r="CO267">
        <v>12596.93571428571</v>
      </c>
      <c r="CP267">
        <v>12533.36428571428</v>
      </c>
      <c r="CQ267">
        <v>37.562</v>
      </c>
      <c r="CR267">
        <v>39.3905</v>
      </c>
      <c r="CS267">
        <v>38.062</v>
      </c>
      <c r="CT267">
        <v>38.625</v>
      </c>
      <c r="CU267">
        <v>37.125</v>
      </c>
      <c r="CV267">
        <v>1459.4975</v>
      </c>
      <c r="CW267">
        <v>40.5</v>
      </c>
      <c r="CX267">
        <v>0</v>
      </c>
      <c r="CY267">
        <v>1663341220.4</v>
      </c>
      <c r="CZ267">
        <v>0</v>
      </c>
      <c r="DA267">
        <v>0</v>
      </c>
      <c r="DB267" t="s">
        <v>356</v>
      </c>
      <c r="DC267">
        <v>1662142938.1</v>
      </c>
      <c r="DD267">
        <v>1662142938.1</v>
      </c>
      <c r="DE267">
        <v>0</v>
      </c>
      <c r="DF267">
        <v>0.077</v>
      </c>
      <c r="DG267">
        <v>-0.133</v>
      </c>
      <c r="DH267">
        <v>-3.393</v>
      </c>
      <c r="DI267">
        <v>-0.24</v>
      </c>
      <c r="DJ267">
        <v>419</v>
      </c>
      <c r="DK267">
        <v>24</v>
      </c>
      <c r="DL267">
        <v>0.26</v>
      </c>
      <c r="DM267">
        <v>0.23</v>
      </c>
      <c r="DN267">
        <v>-45.64457317073171</v>
      </c>
      <c r="DO267">
        <v>-1.783666202090566</v>
      </c>
      <c r="DP267">
        <v>0.1938114057208902</v>
      </c>
      <c r="DQ267">
        <v>0</v>
      </c>
      <c r="DR267">
        <v>2.286051463414634</v>
      </c>
      <c r="DS267">
        <v>0.0248602787456422</v>
      </c>
      <c r="DT267">
        <v>0.007350425758690902</v>
      </c>
      <c r="DU267">
        <v>1</v>
      </c>
      <c r="DV267">
        <v>1</v>
      </c>
      <c r="DW267">
        <v>2</v>
      </c>
      <c r="DX267" t="s">
        <v>357</v>
      </c>
      <c r="DY267">
        <v>2.97894</v>
      </c>
      <c r="DZ267">
        <v>2.71563</v>
      </c>
      <c r="EA267">
        <v>0.167918</v>
      </c>
      <c r="EB267">
        <v>0.170772</v>
      </c>
      <c r="EC267">
        <v>0.0962205</v>
      </c>
      <c r="ED267">
        <v>0.0867016</v>
      </c>
      <c r="EE267">
        <v>26234.4</v>
      </c>
      <c r="EF267">
        <v>26272.5</v>
      </c>
      <c r="EG267">
        <v>29325.1</v>
      </c>
      <c r="EH267">
        <v>29317.2</v>
      </c>
      <c r="EI267">
        <v>35141.5</v>
      </c>
      <c r="EJ267">
        <v>35583.8</v>
      </c>
      <c r="EK267">
        <v>41332</v>
      </c>
      <c r="EL267">
        <v>41760.5</v>
      </c>
      <c r="EM267">
        <v>1.93695</v>
      </c>
      <c r="EN267">
        <v>1.83363</v>
      </c>
      <c r="EO267">
        <v>0.0488423</v>
      </c>
      <c r="EP267">
        <v>0</v>
      </c>
      <c r="EQ267">
        <v>27.0022</v>
      </c>
      <c r="ER267">
        <v>999.9</v>
      </c>
      <c r="ES267">
        <v>52.4</v>
      </c>
      <c r="ET267">
        <v>32.4</v>
      </c>
      <c r="EU267">
        <v>28.2059</v>
      </c>
      <c r="EV267">
        <v>63.4394</v>
      </c>
      <c r="EW267">
        <v>34.1787</v>
      </c>
      <c r="EX267">
        <v>1</v>
      </c>
      <c r="EY267">
        <v>0.189035</v>
      </c>
      <c r="EZ267">
        <v>1.59344</v>
      </c>
      <c r="FA267">
        <v>20.3817</v>
      </c>
      <c r="FB267">
        <v>5.21415</v>
      </c>
      <c r="FC267">
        <v>12.0099</v>
      </c>
      <c r="FD267">
        <v>4.98755</v>
      </c>
      <c r="FE267">
        <v>3.28798</v>
      </c>
      <c r="FF267">
        <v>9999</v>
      </c>
      <c r="FG267">
        <v>9999</v>
      </c>
      <c r="FH267">
        <v>9999</v>
      </c>
      <c r="FI267">
        <v>234.7</v>
      </c>
      <c r="FJ267">
        <v>1.86734</v>
      </c>
      <c r="FK267">
        <v>1.86642</v>
      </c>
      <c r="FL267">
        <v>1.86572</v>
      </c>
      <c r="FM267">
        <v>1.86569</v>
      </c>
      <c r="FN267">
        <v>1.86754</v>
      </c>
      <c r="FO267">
        <v>1.86998</v>
      </c>
      <c r="FP267">
        <v>1.86866</v>
      </c>
      <c r="FQ267">
        <v>1.87012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-5.444</v>
      </c>
      <c r="GF267">
        <v>-0.1581</v>
      </c>
      <c r="GG267">
        <v>-2.195102806586654</v>
      </c>
      <c r="GH267">
        <v>-0.004122691595359968</v>
      </c>
      <c r="GI267">
        <v>1.072409145259099E-06</v>
      </c>
      <c r="GJ267">
        <v>-3.02996143763856E-10</v>
      </c>
      <c r="GK267">
        <v>-0.2199643628225807</v>
      </c>
      <c r="GL267">
        <v>-0.007501815610006822</v>
      </c>
      <c r="GM267">
        <v>0.0006897476983249637</v>
      </c>
      <c r="GN267">
        <v>-8.847485469147719E-06</v>
      </c>
      <c r="GO267">
        <v>3</v>
      </c>
      <c r="GP267">
        <v>2326</v>
      </c>
      <c r="GQ267">
        <v>1</v>
      </c>
      <c r="GR267">
        <v>31</v>
      </c>
      <c r="GS267">
        <v>19971.4</v>
      </c>
      <c r="GT267">
        <v>19971.4</v>
      </c>
      <c r="GU267">
        <v>2.11426</v>
      </c>
      <c r="GV267">
        <v>2.20703</v>
      </c>
      <c r="GW267">
        <v>1.39648</v>
      </c>
      <c r="GX267">
        <v>2.35107</v>
      </c>
      <c r="GY267">
        <v>1.49536</v>
      </c>
      <c r="GZ267">
        <v>2.44995</v>
      </c>
      <c r="HA267">
        <v>36.4578</v>
      </c>
      <c r="HB267">
        <v>15.4717</v>
      </c>
      <c r="HC267">
        <v>18</v>
      </c>
      <c r="HD267">
        <v>534.173</v>
      </c>
      <c r="HE267">
        <v>422.628</v>
      </c>
      <c r="HF267">
        <v>25.0005</v>
      </c>
      <c r="HG267">
        <v>29.8482</v>
      </c>
      <c r="HH267">
        <v>30.0004</v>
      </c>
      <c r="HI267">
        <v>29.7653</v>
      </c>
      <c r="HJ267">
        <v>29.7032</v>
      </c>
      <c r="HK267">
        <v>42.3309</v>
      </c>
      <c r="HL267">
        <v>35.7847</v>
      </c>
      <c r="HM267">
        <v>0</v>
      </c>
      <c r="HN267">
        <v>25</v>
      </c>
      <c r="HO267">
        <v>1022.22</v>
      </c>
      <c r="HP267">
        <v>18.3031</v>
      </c>
      <c r="HQ267">
        <v>100.318</v>
      </c>
      <c r="HR267">
        <v>100.312</v>
      </c>
    </row>
    <row r="268" spans="1:226">
      <c r="A268">
        <v>252</v>
      </c>
      <c r="B268">
        <v>1663341225.5</v>
      </c>
      <c r="C268">
        <v>3484</v>
      </c>
      <c r="D268" t="s">
        <v>864</v>
      </c>
      <c r="E268" t="s">
        <v>865</v>
      </c>
      <c r="F268">
        <v>5</v>
      </c>
      <c r="G268" t="s">
        <v>743</v>
      </c>
      <c r="H268" t="s">
        <v>354</v>
      </c>
      <c r="I268">
        <v>1663341218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1030.659506754285</v>
      </c>
      <c r="AK268">
        <v>993.9401696969693</v>
      </c>
      <c r="AL268">
        <v>3.383798383501063</v>
      </c>
      <c r="AM268">
        <v>64.88330750555201</v>
      </c>
      <c r="AN268">
        <f>(AP268 - AO268 + BO268*1E3/(8.314*(BQ268+273.15)) * AR268/BN268 * AQ268) * BN268/(100*BB268) * 1000/(1000 - AP268)</f>
        <v>0</v>
      </c>
      <c r="AO268">
        <v>18.26808342440331</v>
      </c>
      <c r="AP268">
        <v>20.53489939393939</v>
      </c>
      <c r="AQ268">
        <v>-0.0002146148653977807</v>
      </c>
      <c r="AR268">
        <v>86.11561715635831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1663341218</v>
      </c>
      <c r="BH268">
        <v>950.2790370370371</v>
      </c>
      <c r="BI268">
        <v>996.1641481481482</v>
      </c>
      <c r="BJ268">
        <v>20.55383703703704</v>
      </c>
      <c r="BK268">
        <v>18.27125555555556</v>
      </c>
      <c r="BL268">
        <v>955.699222222222</v>
      </c>
      <c r="BM268">
        <v>20.7119</v>
      </c>
      <c r="BN268">
        <v>500.062037037037</v>
      </c>
      <c r="BO268">
        <v>90.74506296296296</v>
      </c>
      <c r="BP268">
        <v>0.09996095555555555</v>
      </c>
      <c r="BQ268">
        <v>27.78207037037037</v>
      </c>
      <c r="BR268">
        <v>27.80495555555555</v>
      </c>
      <c r="BS268">
        <v>999.9000000000001</v>
      </c>
      <c r="BT268">
        <v>0</v>
      </c>
      <c r="BU268">
        <v>0</v>
      </c>
      <c r="BV268">
        <v>9999.555925925926</v>
      </c>
      <c r="BW268">
        <v>0</v>
      </c>
      <c r="BX268">
        <v>477.2600370370371</v>
      </c>
      <c r="BY268">
        <v>-45.88521111111111</v>
      </c>
      <c r="BZ268">
        <v>970.2207037037036</v>
      </c>
      <c r="CA268">
        <v>1014.703333333333</v>
      </c>
      <c r="CB268">
        <v>2.282585555555555</v>
      </c>
      <c r="CC268">
        <v>996.1641481481482</v>
      </c>
      <c r="CD268">
        <v>18.27125555555556</v>
      </c>
      <c r="CE268">
        <v>1.865158888888889</v>
      </c>
      <c r="CF268">
        <v>1.658025925925926</v>
      </c>
      <c r="CG268">
        <v>16.34383703703704</v>
      </c>
      <c r="CH268">
        <v>14.50892962962963</v>
      </c>
      <c r="CI268">
        <v>1499.988888888889</v>
      </c>
      <c r="CJ268">
        <v>0.9730020000000001</v>
      </c>
      <c r="CK268">
        <v>0.0269978</v>
      </c>
      <c r="CL268">
        <v>0</v>
      </c>
      <c r="CM268">
        <v>2.330022222222222</v>
      </c>
      <c r="CN268">
        <v>0</v>
      </c>
      <c r="CO268">
        <v>12597.44444444445</v>
      </c>
      <c r="CP268">
        <v>12533.3037037037</v>
      </c>
      <c r="CQ268">
        <v>37.562</v>
      </c>
      <c r="CR268">
        <v>39.40485185185184</v>
      </c>
      <c r="CS268">
        <v>38.062</v>
      </c>
      <c r="CT268">
        <v>38.625</v>
      </c>
      <c r="CU268">
        <v>37.125</v>
      </c>
      <c r="CV268">
        <v>1459.490740740741</v>
      </c>
      <c r="CW268">
        <v>40.49814814814815</v>
      </c>
      <c r="CX268">
        <v>0</v>
      </c>
      <c r="CY268">
        <v>1663341225.8</v>
      </c>
      <c r="CZ268">
        <v>0</v>
      </c>
      <c r="DA268">
        <v>0</v>
      </c>
      <c r="DB268" t="s">
        <v>356</v>
      </c>
      <c r="DC268">
        <v>1662142938.1</v>
      </c>
      <c r="DD268">
        <v>1662142938.1</v>
      </c>
      <c r="DE268">
        <v>0</v>
      </c>
      <c r="DF268">
        <v>0.077</v>
      </c>
      <c r="DG268">
        <v>-0.133</v>
      </c>
      <c r="DH268">
        <v>-3.393</v>
      </c>
      <c r="DI268">
        <v>-0.24</v>
      </c>
      <c r="DJ268">
        <v>419</v>
      </c>
      <c r="DK268">
        <v>24</v>
      </c>
      <c r="DL268">
        <v>0.26</v>
      </c>
      <c r="DM268">
        <v>0.23</v>
      </c>
      <c r="DN268">
        <v>-45.781985</v>
      </c>
      <c r="DO268">
        <v>-1.835115196998024</v>
      </c>
      <c r="DP268">
        <v>0.1966026774359905</v>
      </c>
      <c r="DQ268">
        <v>0</v>
      </c>
      <c r="DR268">
        <v>2.2853365</v>
      </c>
      <c r="DS268">
        <v>-0.07414131332082834</v>
      </c>
      <c r="DT268">
        <v>0.007674809623046014</v>
      </c>
      <c r="DU268">
        <v>1</v>
      </c>
      <c r="DV268">
        <v>1</v>
      </c>
      <c r="DW268">
        <v>2</v>
      </c>
      <c r="DX268" t="s">
        <v>357</v>
      </c>
      <c r="DY268">
        <v>2.97897</v>
      </c>
      <c r="DZ268">
        <v>2.71554</v>
      </c>
      <c r="EA268">
        <v>0.169781</v>
      </c>
      <c r="EB268">
        <v>0.172612</v>
      </c>
      <c r="EC268">
        <v>0.0961666</v>
      </c>
      <c r="ED268">
        <v>0.08668869999999999</v>
      </c>
      <c r="EE268">
        <v>26175.3</v>
      </c>
      <c r="EF268">
        <v>26214.2</v>
      </c>
      <c r="EG268">
        <v>29324.9</v>
      </c>
      <c r="EH268">
        <v>29317.4</v>
      </c>
      <c r="EI268">
        <v>35143.4</v>
      </c>
      <c r="EJ268">
        <v>35584.5</v>
      </c>
      <c r="EK268">
        <v>41331.7</v>
      </c>
      <c r="EL268">
        <v>41760.7</v>
      </c>
      <c r="EM268">
        <v>1.93697</v>
      </c>
      <c r="EN268">
        <v>1.8336</v>
      </c>
      <c r="EO268">
        <v>0.0493675</v>
      </c>
      <c r="EP268">
        <v>0</v>
      </c>
      <c r="EQ268">
        <v>27.0042</v>
      </c>
      <c r="ER268">
        <v>999.9</v>
      </c>
      <c r="ES268">
        <v>52.4</v>
      </c>
      <c r="ET268">
        <v>32.4</v>
      </c>
      <c r="EU268">
        <v>28.2041</v>
      </c>
      <c r="EV268">
        <v>63.4194</v>
      </c>
      <c r="EW268">
        <v>33.5377</v>
      </c>
      <c r="EX268">
        <v>1</v>
      </c>
      <c r="EY268">
        <v>0.189334</v>
      </c>
      <c r="EZ268">
        <v>1.59395</v>
      </c>
      <c r="FA268">
        <v>20.3815</v>
      </c>
      <c r="FB268">
        <v>5.21444</v>
      </c>
      <c r="FC268">
        <v>12.0099</v>
      </c>
      <c r="FD268">
        <v>4.98765</v>
      </c>
      <c r="FE268">
        <v>3.28793</v>
      </c>
      <c r="FF268">
        <v>9999</v>
      </c>
      <c r="FG268">
        <v>9999</v>
      </c>
      <c r="FH268">
        <v>9999</v>
      </c>
      <c r="FI268">
        <v>234.7</v>
      </c>
      <c r="FJ268">
        <v>1.86735</v>
      </c>
      <c r="FK268">
        <v>1.86641</v>
      </c>
      <c r="FL268">
        <v>1.86572</v>
      </c>
      <c r="FM268">
        <v>1.86569</v>
      </c>
      <c r="FN268">
        <v>1.86754</v>
      </c>
      <c r="FO268">
        <v>1.86998</v>
      </c>
      <c r="FP268">
        <v>1.86868</v>
      </c>
      <c r="FQ268">
        <v>1.87012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-5.492</v>
      </c>
      <c r="GF268">
        <v>-0.1583</v>
      </c>
      <c r="GG268">
        <v>-2.195102806586654</v>
      </c>
      <c r="GH268">
        <v>-0.004122691595359968</v>
      </c>
      <c r="GI268">
        <v>1.072409145259099E-06</v>
      </c>
      <c r="GJ268">
        <v>-3.02996143763856E-10</v>
      </c>
      <c r="GK268">
        <v>-0.2199643628225807</v>
      </c>
      <c r="GL268">
        <v>-0.007501815610006822</v>
      </c>
      <c r="GM268">
        <v>0.0006897476983249637</v>
      </c>
      <c r="GN268">
        <v>-8.847485469147719E-06</v>
      </c>
      <c r="GO268">
        <v>3</v>
      </c>
      <c r="GP268">
        <v>2326</v>
      </c>
      <c r="GQ268">
        <v>1</v>
      </c>
      <c r="GR268">
        <v>31</v>
      </c>
      <c r="GS268">
        <v>19971.5</v>
      </c>
      <c r="GT268">
        <v>19971.5</v>
      </c>
      <c r="GU268">
        <v>2.14355</v>
      </c>
      <c r="GV268">
        <v>2.21069</v>
      </c>
      <c r="GW268">
        <v>1.39648</v>
      </c>
      <c r="GX268">
        <v>2.34985</v>
      </c>
      <c r="GY268">
        <v>1.49536</v>
      </c>
      <c r="GZ268">
        <v>2.36816</v>
      </c>
      <c r="HA268">
        <v>36.4578</v>
      </c>
      <c r="HB268">
        <v>15.4542</v>
      </c>
      <c r="HC268">
        <v>18</v>
      </c>
      <c r="HD268">
        <v>534.226</v>
      </c>
      <c r="HE268">
        <v>422.644</v>
      </c>
      <c r="HF268">
        <v>25.0002</v>
      </c>
      <c r="HG268">
        <v>29.8527</v>
      </c>
      <c r="HH268">
        <v>30.0003</v>
      </c>
      <c r="HI268">
        <v>29.7693</v>
      </c>
      <c r="HJ268">
        <v>29.7077</v>
      </c>
      <c r="HK268">
        <v>42.9163</v>
      </c>
      <c r="HL268">
        <v>35.7847</v>
      </c>
      <c r="HM268">
        <v>0</v>
      </c>
      <c r="HN268">
        <v>25</v>
      </c>
      <c r="HO268">
        <v>1042.25</v>
      </c>
      <c r="HP268">
        <v>18.3296</v>
      </c>
      <c r="HQ268">
        <v>100.317</v>
      </c>
      <c r="HR268">
        <v>100.312</v>
      </c>
    </row>
    <row r="269" spans="1:226">
      <c r="A269">
        <v>253</v>
      </c>
      <c r="B269">
        <v>1663341230.5</v>
      </c>
      <c r="C269">
        <v>3489</v>
      </c>
      <c r="D269" t="s">
        <v>866</v>
      </c>
      <c r="E269" t="s">
        <v>867</v>
      </c>
      <c r="F269">
        <v>5</v>
      </c>
      <c r="G269" t="s">
        <v>743</v>
      </c>
      <c r="H269" t="s">
        <v>354</v>
      </c>
      <c r="I269">
        <v>1663341222.714286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1047.955678678073</v>
      </c>
      <c r="AK269">
        <v>1011.06896969697</v>
      </c>
      <c r="AL269">
        <v>3.415327383428142</v>
      </c>
      <c r="AM269">
        <v>64.88330750555201</v>
      </c>
      <c r="AN269">
        <f>(AP269 - AO269 + BO269*1E3/(8.314*(BQ269+273.15)) * AR269/BN269 * AQ269) * BN269/(100*BB269) * 1000/(1000 - AP269)</f>
        <v>0</v>
      </c>
      <c r="AO269">
        <v>18.26593547147594</v>
      </c>
      <c r="AP269">
        <v>20.51669272727272</v>
      </c>
      <c r="AQ269">
        <v>-0.0002881588163818002</v>
      </c>
      <c r="AR269">
        <v>86.11561715635831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1663341222.714286</v>
      </c>
      <c r="BH269">
        <v>965.9921428571428</v>
      </c>
      <c r="BI269">
        <v>1012.011035714286</v>
      </c>
      <c r="BJ269">
        <v>20.54043571428571</v>
      </c>
      <c r="BK269">
        <v>18.26843928571429</v>
      </c>
      <c r="BL269">
        <v>971.4580357142858</v>
      </c>
      <c r="BM269">
        <v>20.698625</v>
      </c>
      <c r="BN269">
        <v>500.0649642857142</v>
      </c>
      <c r="BO269">
        <v>90.74367500000001</v>
      </c>
      <c r="BP269">
        <v>0.09998878928571428</v>
      </c>
      <c r="BQ269">
        <v>27.780225</v>
      </c>
      <c r="BR269">
        <v>27.80303214285714</v>
      </c>
      <c r="BS269">
        <v>999.9000000000002</v>
      </c>
      <c r="BT269">
        <v>0</v>
      </c>
      <c r="BU269">
        <v>0</v>
      </c>
      <c r="BV269">
        <v>9994.817142857142</v>
      </c>
      <c r="BW269">
        <v>0</v>
      </c>
      <c r="BX269">
        <v>475.8196428571428</v>
      </c>
      <c r="BY269">
        <v>-46.01860714285714</v>
      </c>
      <c r="BZ269">
        <v>986.2497142857143</v>
      </c>
      <c r="CA269">
        <v>1030.842142857143</v>
      </c>
      <c r="CB269">
        <v>2.271994285714286</v>
      </c>
      <c r="CC269">
        <v>1012.011035714286</v>
      </c>
      <c r="CD269">
        <v>18.26843928571429</v>
      </c>
      <c r="CE269">
        <v>1.863914642857143</v>
      </c>
      <c r="CF269">
        <v>1.657745</v>
      </c>
      <c r="CG269">
        <v>16.33335</v>
      </c>
      <c r="CH269">
        <v>14.50630714285714</v>
      </c>
      <c r="CI269">
        <v>1499.990357142857</v>
      </c>
      <c r="CJ269">
        <v>0.9730019285714285</v>
      </c>
      <c r="CK269">
        <v>0.02699786428571429</v>
      </c>
      <c r="CL269">
        <v>0</v>
      </c>
      <c r="CM269">
        <v>2.372789285714286</v>
      </c>
      <c r="CN269">
        <v>0</v>
      </c>
      <c r="CO269">
        <v>12594.83571428571</v>
      </c>
      <c r="CP269">
        <v>12533.30357142857</v>
      </c>
      <c r="CQ269">
        <v>37.562</v>
      </c>
      <c r="CR269">
        <v>39.41264285714284</v>
      </c>
      <c r="CS269">
        <v>38.062</v>
      </c>
      <c r="CT269">
        <v>38.63164285714286</v>
      </c>
      <c r="CU269">
        <v>37.125</v>
      </c>
      <c r="CV269">
        <v>1459.4925</v>
      </c>
      <c r="CW269">
        <v>40.4975</v>
      </c>
      <c r="CX269">
        <v>0</v>
      </c>
      <c r="CY269">
        <v>1663341230.6</v>
      </c>
      <c r="CZ269">
        <v>0</v>
      </c>
      <c r="DA269">
        <v>0</v>
      </c>
      <c r="DB269" t="s">
        <v>356</v>
      </c>
      <c r="DC269">
        <v>1662142938.1</v>
      </c>
      <c r="DD269">
        <v>1662142938.1</v>
      </c>
      <c r="DE269">
        <v>0</v>
      </c>
      <c r="DF269">
        <v>0.077</v>
      </c>
      <c r="DG269">
        <v>-0.133</v>
      </c>
      <c r="DH269">
        <v>-3.393</v>
      </c>
      <c r="DI269">
        <v>-0.24</v>
      </c>
      <c r="DJ269">
        <v>419</v>
      </c>
      <c r="DK269">
        <v>24</v>
      </c>
      <c r="DL269">
        <v>0.26</v>
      </c>
      <c r="DM269">
        <v>0.23</v>
      </c>
      <c r="DN269">
        <v>-45.92717317073171</v>
      </c>
      <c r="DO269">
        <v>-1.742613240418157</v>
      </c>
      <c r="DP269">
        <v>0.1900245042277962</v>
      </c>
      <c r="DQ269">
        <v>0</v>
      </c>
      <c r="DR269">
        <v>2.27840756097561</v>
      </c>
      <c r="DS269">
        <v>-0.1207534494773538</v>
      </c>
      <c r="DT269">
        <v>0.01216178737274833</v>
      </c>
      <c r="DU269">
        <v>0</v>
      </c>
      <c r="DV269">
        <v>0</v>
      </c>
      <c r="DW269">
        <v>2</v>
      </c>
      <c r="DX269" t="s">
        <v>363</v>
      </c>
      <c r="DY269">
        <v>2.97885</v>
      </c>
      <c r="DZ269">
        <v>2.7155</v>
      </c>
      <c r="EA269">
        <v>0.171654</v>
      </c>
      <c r="EB269">
        <v>0.174442</v>
      </c>
      <c r="EC269">
        <v>0.09610580000000001</v>
      </c>
      <c r="ED269">
        <v>0.0866852</v>
      </c>
      <c r="EE269">
        <v>26116.7</v>
      </c>
      <c r="EF269">
        <v>26156.1</v>
      </c>
      <c r="EG269">
        <v>29325.4</v>
      </c>
      <c r="EH269">
        <v>29317.3</v>
      </c>
      <c r="EI269">
        <v>35146.4</v>
      </c>
      <c r="EJ269">
        <v>35584.5</v>
      </c>
      <c r="EK269">
        <v>41332.4</v>
      </c>
      <c r="EL269">
        <v>41760.5</v>
      </c>
      <c r="EM269">
        <v>1.93685</v>
      </c>
      <c r="EN269">
        <v>1.83365</v>
      </c>
      <c r="EO269">
        <v>0.0487566</v>
      </c>
      <c r="EP269">
        <v>0</v>
      </c>
      <c r="EQ269">
        <v>27.0042</v>
      </c>
      <c r="ER269">
        <v>999.9</v>
      </c>
      <c r="ES269">
        <v>52.4</v>
      </c>
      <c r="ET269">
        <v>32.4</v>
      </c>
      <c r="EU269">
        <v>28.2043</v>
      </c>
      <c r="EV269">
        <v>63.6394</v>
      </c>
      <c r="EW269">
        <v>34.2308</v>
      </c>
      <c r="EX269">
        <v>1</v>
      </c>
      <c r="EY269">
        <v>0.189484</v>
      </c>
      <c r="EZ269">
        <v>1.59459</v>
      </c>
      <c r="FA269">
        <v>20.3817</v>
      </c>
      <c r="FB269">
        <v>5.21519</v>
      </c>
      <c r="FC269">
        <v>12.0099</v>
      </c>
      <c r="FD269">
        <v>4.9876</v>
      </c>
      <c r="FE269">
        <v>3.28795</v>
      </c>
      <c r="FF269">
        <v>9999</v>
      </c>
      <c r="FG269">
        <v>9999</v>
      </c>
      <c r="FH269">
        <v>9999</v>
      </c>
      <c r="FI269">
        <v>234.7</v>
      </c>
      <c r="FJ269">
        <v>1.86734</v>
      </c>
      <c r="FK269">
        <v>1.86641</v>
      </c>
      <c r="FL269">
        <v>1.86574</v>
      </c>
      <c r="FM269">
        <v>1.8657</v>
      </c>
      <c r="FN269">
        <v>1.86753</v>
      </c>
      <c r="FO269">
        <v>1.86997</v>
      </c>
      <c r="FP269">
        <v>1.86866</v>
      </c>
      <c r="FQ269">
        <v>1.87012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-5.541</v>
      </c>
      <c r="GF269">
        <v>-0.1584</v>
      </c>
      <c r="GG269">
        <v>-2.195102806586654</v>
      </c>
      <c r="GH269">
        <v>-0.004122691595359968</v>
      </c>
      <c r="GI269">
        <v>1.072409145259099E-06</v>
      </c>
      <c r="GJ269">
        <v>-3.02996143763856E-10</v>
      </c>
      <c r="GK269">
        <v>-0.2199643628225807</v>
      </c>
      <c r="GL269">
        <v>-0.007501815610006822</v>
      </c>
      <c r="GM269">
        <v>0.0006897476983249637</v>
      </c>
      <c r="GN269">
        <v>-8.847485469147719E-06</v>
      </c>
      <c r="GO269">
        <v>3</v>
      </c>
      <c r="GP269">
        <v>2326</v>
      </c>
      <c r="GQ269">
        <v>1</v>
      </c>
      <c r="GR269">
        <v>31</v>
      </c>
      <c r="GS269">
        <v>19971.5</v>
      </c>
      <c r="GT269">
        <v>19971.5</v>
      </c>
      <c r="GU269">
        <v>2.17041</v>
      </c>
      <c r="GV269">
        <v>2.20581</v>
      </c>
      <c r="GW269">
        <v>1.39771</v>
      </c>
      <c r="GX269">
        <v>2.35107</v>
      </c>
      <c r="GY269">
        <v>1.49536</v>
      </c>
      <c r="GZ269">
        <v>2.45361</v>
      </c>
      <c r="HA269">
        <v>36.4578</v>
      </c>
      <c r="HB269">
        <v>15.4717</v>
      </c>
      <c r="HC269">
        <v>18</v>
      </c>
      <c r="HD269">
        <v>534.1799999999999</v>
      </c>
      <c r="HE269">
        <v>422.696</v>
      </c>
      <c r="HF269">
        <v>25.0001</v>
      </c>
      <c r="HG269">
        <v>29.857</v>
      </c>
      <c r="HH269">
        <v>30.0003</v>
      </c>
      <c r="HI269">
        <v>29.7738</v>
      </c>
      <c r="HJ269">
        <v>29.7108</v>
      </c>
      <c r="HK269">
        <v>43.4323</v>
      </c>
      <c r="HL269">
        <v>35.7847</v>
      </c>
      <c r="HM269">
        <v>0</v>
      </c>
      <c r="HN269">
        <v>25</v>
      </c>
      <c r="HO269">
        <v>1055.61</v>
      </c>
      <c r="HP269">
        <v>18.3604</v>
      </c>
      <c r="HQ269">
        <v>100.319</v>
      </c>
      <c r="HR269">
        <v>100.312</v>
      </c>
    </row>
    <row r="270" spans="1:226">
      <c r="A270">
        <v>254</v>
      </c>
      <c r="B270">
        <v>1663341235.5</v>
      </c>
      <c r="C270">
        <v>3494</v>
      </c>
      <c r="D270" t="s">
        <v>868</v>
      </c>
      <c r="E270" t="s">
        <v>869</v>
      </c>
      <c r="F270">
        <v>5</v>
      </c>
      <c r="G270" t="s">
        <v>743</v>
      </c>
      <c r="H270" t="s">
        <v>354</v>
      </c>
      <c r="I270">
        <v>1663341228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1064.914557102961</v>
      </c>
      <c r="AK270">
        <v>1027.897090909091</v>
      </c>
      <c r="AL270">
        <v>3.354514080377849</v>
      </c>
      <c r="AM270">
        <v>64.88330750555201</v>
      </c>
      <c r="AN270">
        <f>(AP270 - AO270 + BO270*1E3/(8.314*(BQ270+273.15)) * AR270/BN270 * AQ270) * BN270/(100*BB270) * 1000/(1000 - AP270)</f>
        <v>0</v>
      </c>
      <c r="AO270">
        <v>18.26422624048649</v>
      </c>
      <c r="AP270">
        <v>20.49669636363635</v>
      </c>
      <c r="AQ270">
        <v>-0.00022432457160146</v>
      </c>
      <c r="AR270">
        <v>86.11561715635831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1663341228</v>
      </c>
      <c r="BH270">
        <v>983.5911481481481</v>
      </c>
      <c r="BI270">
        <v>1029.715925925926</v>
      </c>
      <c r="BJ270">
        <v>20.52351851851852</v>
      </c>
      <c r="BK270">
        <v>18.26644444444444</v>
      </c>
      <c r="BL270">
        <v>989.1079999999999</v>
      </c>
      <c r="BM270">
        <v>20.68187037037037</v>
      </c>
      <c r="BN270">
        <v>500.0667407407407</v>
      </c>
      <c r="BO270">
        <v>90.74289999999998</v>
      </c>
      <c r="BP270">
        <v>0.1000130777777778</v>
      </c>
      <c r="BQ270">
        <v>27.77817777777777</v>
      </c>
      <c r="BR270">
        <v>27.80335925925926</v>
      </c>
      <c r="BS270">
        <v>999.9000000000001</v>
      </c>
      <c r="BT270">
        <v>0</v>
      </c>
      <c r="BU270">
        <v>0</v>
      </c>
      <c r="BV270">
        <v>9994.976296296296</v>
      </c>
      <c r="BW270">
        <v>0</v>
      </c>
      <c r="BX270">
        <v>474.5527037037037</v>
      </c>
      <c r="BY270">
        <v>-46.12433703703704</v>
      </c>
      <c r="BZ270">
        <v>1004.20037037037</v>
      </c>
      <c r="CA270">
        <v>1048.874444444444</v>
      </c>
      <c r="CB270">
        <v>2.257070000000001</v>
      </c>
      <c r="CC270">
        <v>1029.715925925926</v>
      </c>
      <c r="CD270">
        <v>18.26644444444444</v>
      </c>
      <c r="CE270">
        <v>1.862364074074074</v>
      </c>
      <c r="CF270">
        <v>1.657550740740741</v>
      </c>
      <c r="CG270">
        <v>16.32027777777778</v>
      </c>
      <c r="CH270">
        <v>14.50449259259259</v>
      </c>
      <c r="CI270">
        <v>1499.995925925926</v>
      </c>
      <c r="CJ270">
        <v>0.9730024444444445</v>
      </c>
      <c r="CK270">
        <v>0.02699739999999999</v>
      </c>
      <c r="CL270">
        <v>0</v>
      </c>
      <c r="CM270">
        <v>2.381696296296297</v>
      </c>
      <c r="CN270">
        <v>0</v>
      </c>
      <c r="CO270">
        <v>12589.02222222222</v>
      </c>
      <c r="CP270">
        <v>12533.35185185185</v>
      </c>
      <c r="CQ270">
        <v>37.562</v>
      </c>
      <c r="CR270">
        <v>39.41862962962963</v>
      </c>
      <c r="CS270">
        <v>38.062</v>
      </c>
      <c r="CT270">
        <v>38.64337037037038</v>
      </c>
      <c r="CU270">
        <v>37.125</v>
      </c>
      <c r="CV270">
        <v>1459.498148148148</v>
      </c>
      <c r="CW270">
        <v>40.49740740740741</v>
      </c>
      <c r="CX270">
        <v>0</v>
      </c>
      <c r="CY270">
        <v>1663341235.4</v>
      </c>
      <c r="CZ270">
        <v>0</v>
      </c>
      <c r="DA270">
        <v>0</v>
      </c>
      <c r="DB270" t="s">
        <v>356</v>
      </c>
      <c r="DC270">
        <v>1662142938.1</v>
      </c>
      <c r="DD270">
        <v>1662142938.1</v>
      </c>
      <c r="DE270">
        <v>0</v>
      </c>
      <c r="DF270">
        <v>0.077</v>
      </c>
      <c r="DG270">
        <v>-0.133</v>
      </c>
      <c r="DH270">
        <v>-3.393</v>
      </c>
      <c r="DI270">
        <v>-0.24</v>
      </c>
      <c r="DJ270">
        <v>419</v>
      </c>
      <c r="DK270">
        <v>24</v>
      </c>
      <c r="DL270">
        <v>0.26</v>
      </c>
      <c r="DM270">
        <v>0.23</v>
      </c>
      <c r="DN270">
        <v>-46.05227</v>
      </c>
      <c r="DO270">
        <v>-1.382658911819833</v>
      </c>
      <c r="DP270">
        <v>0.1556261404777492</v>
      </c>
      <c r="DQ270">
        <v>0</v>
      </c>
      <c r="DR270">
        <v>2.267014</v>
      </c>
      <c r="DS270">
        <v>-0.1597697560975579</v>
      </c>
      <c r="DT270">
        <v>0.01566478387977314</v>
      </c>
      <c r="DU270">
        <v>0</v>
      </c>
      <c r="DV270">
        <v>0</v>
      </c>
      <c r="DW270">
        <v>2</v>
      </c>
      <c r="DX270" t="s">
        <v>363</v>
      </c>
      <c r="DY270">
        <v>2.97915</v>
      </c>
      <c r="DZ270">
        <v>2.7156</v>
      </c>
      <c r="EA270">
        <v>0.173481</v>
      </c>
      <c r="EB270">
        <v>0.176203</v>
      </c>
      <c r="EC270">
        <v>0.09604</v>
      </c>
      <c r="ED270">
        <v>0.08672150000000001</v>
      </c>
      <c r="EE270">
        <v>26058.3</v>
      </c>
      <c r="EF270">
        <v>26100.3</v>
      </c>
      <c r="EG270">
        <v>29324.6</v>
      </c>
      <c r="EH270">
        <v>29317.4</v>
      </c>
      <c r="EI270">
        <v>35148</v>
      </c>
      <c r="EJ270">
        <v>35583.3</v>
      </c>
      <c r="EK270">
        <v>41331.2</v>
      </c>
      <c r="EL270">
        <v>41760.7</v>
      </c>
      <c r="EM270">
        <v>1.9372</v>
      </c>
      <c r="EN270">
        <v>1.83355</v>
      </c>
      <c r="EO270">
        <v>0.0487082</v>
      </c>
      <c r="EP270">
        <v>0</v>
      </c>
      <c r="EQ270">
        <v>27.0028</v>
      </c>
      <c r="ER270">
        <v>999.9</v>
      </c>
      <c r="ES270">
        <v>52.4</v>
      </c>
      <c r="ET270">
        <v>32.4</v>
      </c>
      <c r="EU270">
        <v>28.2051</v>
      </c>
      <c r="EV270">
        <v>63.4694</v>
      </c>
      <c r="EW270">
        <v>33.758</v>
      </c>
      <c r="EX270">
        <v>1</v>
      </c>
      <c r="EY270">
        <v>0.189888</v>
      </c>
      <c r="EZ270">
        <v>1.59469</v>
      </c>
      <c r="FA270">
        <v>20.3818</v>
      </c>
      <c r="FB270">
        <v>5.21519</v>
      </c>
      <c r="FC270">
        <v>12.0099</v>
      </c>
      <c r="FD270">
        <v>4.9878</v>
      </c>
      <c r="FE270">
        <v>3.28805</v>
      </c>
      <c r="FF270">
        <v>9999</v>
      </c>
      <c r="FG270">
        <v>9999</v>
      </c>
      <c r="FH270">
        <v>9999</v>
      </c>
      <c r="FI270">
        <v>234.7</v>
      </c>
      <c r="FJ270">
        <v>1.86737</v>
      </c>
      <c r="FK270">
        <v>1.86644</v>
      </c>
      <c r="FL270">
        <v>1.86572</v>
      </c>
      <c r="FM270">
        <v>1.86569</v>
      </c>
      <c r="FN270">
        <v>1.86752</v>
      </c>
      <c r="FO270">
        <v>1.86997</v>
      </c>
      <c r="FP270">
        <v>1.86865</v>
      </c>
      <c r="FQ270">
        <v>1.87012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-5.59</v>
      </c>
      <c r="GF270">
        <v>-0.1586</v>
      </c>
      <c r="GG270">
        <v>-2.195102806586654</v>
      </c>
      <c r="GH270">
        <v>-0.004122691595359968</v>
      </c>
      <c r="GI270">
        <v>1.072409145259099E-06</v>
      </c>
      <c r="GJ270">
        <v>-3.02996143763856E-10</v>
      </c>
      <c r="GK270">
        <v>-0.2199643628225807</v>
      </c>
      <c r="GL270">
        <v>-0.007501815610006822</v>
      </c>
      <c r="GM270">
        <v>0.0006897476983249637</v>
      </c>
      <c r="GN270">
        <v>-8.847485469147719E-06</v>
      </c>
      <c r="GO270">
        <v>3</v>
      </c>
      <c r="GP270">
        <v>2326</v>
      </c>
      <c r="GQ270">
        <v>1</v>
      </c>
      <c r="GR270">
        <v>31</v>
      </c>
      <c r="GS270">
        <v>19971.6</v>
      </c>
      <c r="GT270">
        <v>19971.6</v>
      </c>
      <c r="GU270">
        <v>2.19971</v>
      </c>
      <c r="GV270">
        <v>2.20459</v>
      </c>
      <c r="GW270">
        <v>1.39648</v>
      </c>
      <c r="GX270">
        <v>2.35107</v>
      </c>
      <c r="GY270">
        <v>1.49536</v>
      </c>
      <c r="GZ270">
        <v>2.41211</v>
      </c>
      <c r="HA270">
        <v>36.4578</v>
      </c>
      <c r="HB270">
        <v>15.4629</v>
      </c>
      <c r="HC270">
        <v>18</v>
      </c>
      <c r="HD270">
        <v>534.4450000000001</v>
      </c>
      <c r="HE270">
        <v>422.668</v>
      </c>
      <c r="HF270">
        <v>25.0001</v>
      </c>
      <c r="HG270">
        <v>29.8611</v>
      </c>
      <c r="HH270">
        <v>30.0005</v>
      </c>
      <c r="HI270">
        <v>29.777</v>
      </c>
      <c r="HJ270">
        <v>29.7153</v>
      </c>
      <c r="HK270">
        <v>44.0211</v>
      </c>
      <c r="HL270">
        <v>35.5015</v>
      </c>
      <c r="HM270">
        <v>0</v>
      </c>
      <c r="HN270">
        <v>25</v>
      </c>
      <c r="HO270">
        <v>1075.65</v>
      </c>
      <c r="HP270">
        <v>18.4011</v>
      </c>
      <c r="HQ270">
        <v>100.316</v>
      </c>
      <c r="HR270">
        <v>100.312</v>
      </c>
    </row>
    <row r="271" spans="1:226">
      <c r="A271">
        <v>255</v>
      </c>
      <c r="B271">
        <v>1663341240</v>
      </c>
      <c r="C271">
        <v>3498.5</v>
      </c>
      <c r="D271" t="s">
        <v>870</v>
      </c>
      <c r="E271" t="s">
        <v>871</v>
      </c>
      <c r="F271">
        <v>5</v>
      </c>
      <c r="G271" t="s">
        <v>743</v>
      </c>
      <c r="H271" t="s">
        <v>354</v>
      </c>
      <c r="I271">
        <v>1663341232.444444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1080.203642103355</v>
      </c>
      <c r="AK271">
        <v>1043.118363636363</v>
      </c>
      <c r="AL271">
        <v>3.382886834500649</v>
      </c>
      <c r="AM271">
        <v>64.88330750555201</v>
      </c>
      <c r="AN271">
        <f>(AP271 - AO271 + BO271*1E3/(8.314*(BQ271+273.15)) * AR271/BN271 * AQ271) * BN271/(100*BB271) * 1000/(1000 - AP271)</f>
        <v>0</v>
      </c>
      <c r="AO271">
        <v>18.29026024596251</v>
      </c>
      <c r="AP271">
        <v>20.49286545454544</v>
      </c>
      <c r="AQ271">
        <v>-0.0001238050734774418</v>
      </c>
      <c r="AR271">
        <v>86.11561715635831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1663341232.444444</v>
      </c>
      <c r="BH271">
        <v>998.3732222222222</v>
      </c>
      <c r="BI271">
        <v>1044.606296296296</v>
      </c>
      <c r="BJ271">
        <v>20.50838518518519</v>
      </c>
      <c r="BK271">
        <v>18.27556296296296</v>
      </c>
      <c r="BL271">
        <v>1003.93237037037</v>
      </c>
      <c r="BM271">
        <v>20.66688888888889</v>
      </c>
      <c r="BN271">
        <v>500.0571851851852</v>
      </c>
      <c r="BO271">
        <v>90.74280740740741</v>
      </c>
      <c r="BP271">
        <v>0.09998015925925925</v>
      </c>
      <c r="BQ271">
        <v>27.77574074074075</v>
      </c>
      <c r="BR271">
        <v>27.80152222222222</v>
      </c>
      <c r="BS271">
        <v>999.9000000000001</v>
      </c>
      <c r="BT271">
        <v>0</v>
      </c>
      <c r="BU271">
        <v>0</v>
      </c>
      <c r="BV271">
        <v>9999.117407407406</v>
      </c>
      <c r="BW271">
        <v>0</v>
      </c>
      <c r="BX271">
        <v>474.2097407407408</v>
      </c>
      <c r="BY271">
        <v>-46.23307037037037</v>
      </c>
      <c r="BZ271">
        <v>1019.27562962963</v>
      </c>
      <c r="CA271">
        <v>1064.052592592593</v>
      </c>
      <c r="CB271">
        <v>2.232823703703704</v>
      </c>
      <c r="CC271">
        <v>1044.606296296296</v>
      </c>
      <c r="CD271">
        <v>18.27556296296296</v>
      </c>
      <c r="CE271">
        <v>1.860988888888889</v>
      </c>
      <c r="CF271">
        <v>1.658375555555555</v>
      </c>
      <c r="CG271">
        <v>16.30868888888889</v>
      </c>
      <c r="CH271">
        <v>14.5121962962963</v>
      </c>
      <c r="CI271">
        <v>1500.001481481482</v>
      </c>
      <c r="CJ271">
        <v>0.9730024444444445</v>
      </c>
      <c r="CK271">
        <v>0.0269974</v>
      </c>
      <c r="CL271">
        <v>0</v>
      </c>
      <c r="CM271">
        <v>2.386344444444445</v>
      </c>
      <c r="CN271">
        <v>0</v>
      </c>
      <c r="CO271">
        <v>12587.82592592593</v>
      </c>
      <c r="CP271">
        <v>12533.39629629629</v>
      </c>
      <c r="CQ271">
        <v>37.562</v>
      </c>
      <c r="CR271">
        <v>39.42551851851851</v>
      </c>
      <c r="CS271">
        <v>38.062</v>
      </c>
      <c r="CT271">
        <v>38.64796296296296</v>
      </c>
      <c r="CU271">
        <v>37.13418518518519</v>
      </c>
      <c r="CV271">
        <v>1459.502592592593</v>
      </c>
      <c r="CW271">
        <v>40.49925925925926</v>
      </c>
      <c r="CX271">
        <v>0</v>
      </c>
      <c r="CY271">
        <v>1663341240.2</v>
      </c>
      <c r="CZ271">
        <v>0</v>
      </c>
      <c r="DA271">
        <v>0</v>
      </c>
      <c r="DB271" t="s">
        <v>356</v>
      </c>
      <c r="DC271">
        <v>1662142938.1</v>
      </c>
      <c r="DD271">
        <v>1662142938.1</v>
      </c>
      <c r="DE271">
        <v>0</v>
      </c>
      <c r="DF271">
        <v>0.077</v>
      </c>
      <c r="DG271">
        <v>-0.133</v>
      </c>
      <c r="DH271">
        <v>-3.393</v>
      </c>
      <c r="DI271">
        <v>-0.24</v>
      </c>
      <c r="DJ271">
        <v>419</v>
      </c>
      <c r="DK271">
        <v>24</v>
      </c>
      <c r="DL271">
        <v>0.26</v>
      </c>
      <c r="DM271">
        <v>0.23</v>
      </c>
      <c r="DN271">
        <v>-46.12674634146342</v>
      </c>
      <c r="DO271">
        <v>-1.375162369338032</v>
      </c>
      <c r="DP271">
        <v>0.1572643883797884</v>
      </c>
      <c r="DQ271">
        <v>0</v>
      </c>
      <c r="DR271">
        <v>2.2502</v>
      </c>
      <c r="DS271">
        <v>-0.2642529616724673</v>
      </c>
      <c r="DT271">
        <v>0.02748635093650809</v>
      </c>
      <c r="DU271">
        <v>0</v>
      </c>
      <c r="DV271">
        <v>0</v>
      </c>
      <c r="DW271">
        <v>2</v>
      </c>
      <c r="DX271" t="s">
        <v>363</v>
      </c>
      <c r="DY271">
        <v>2.9791</v>
      </c>
      <c r="DZ271">
        <v>2.71569</v>
      </c>
      <c r="EA271">
        <v>0.175112</v>
      </c>
      <c r="EB271">
        <v>0.177797</v>
      </c>
      <c r="EC271">
        <v>0.0960343</v>
      </c>
      <c r="ED271">
        <v>0.0868448</v>
      </c>
      <c r="EE271">
        <v>26007</v>
      </c>
      <c r="EF271">
        <v>26049.5</v>
      </c>
      <c r="EG271">
        <v>29324.8</v>
      </c>
      <c r="EH271">
        <v>29317.1</v>
      </c>
      <c r="EI271">
        <v>35148.5</v>
      </c>
      <c r="EJ271">
        <v>35578.2</v>
      </c>
      <c r="EK271">
        <v>41331.4</v>
      </c>
      <c r="EL271">
        <v>41760.4</v>
      </c>
      <c r="EM271">
        <v>1.93703</v>
      </c>
      <c r="EN271">
        <v>1.83368</v>
      </c>
      <c r="EO271">
        <v>0.0488311</v>
      </c>
      <c r="EP271">
        <v>0</v>
      </c>
      <c r="EQ271">
        <v>26.9996</v>
      </c>
      <c r="ER271">
        <v>999.9</v>
      </c>
      <c r="ES271">
        <v>52.4</v>
      </c>
      <c r="ET271">
        <v>32.4</v>
      </c>
      <c r="EU271">
        <v>28.2028</v>
      </c>
      <c r="EV271">
        <v>63.0894</v>
      </c>
      <c r="EW271">
        <v>34.0825</v>
      </c>
      <c r="EX271">
        <v>1</v>
      </c>
      <c r="EY271">
        <v>0.189975</v>
      </c>
      <c r="EZ271">
        <v>1.59559</v>
      </c>
      <c r="FA271">
        <v>20.3817</v>
      </c>
      <c r="FB271">
        <v>5.21519</v>
      </c>
      <c r="FC271">
        <v>12.0099</v>
      </c>
      <c r="FD271">
        <v>4.9877</v>
      </c>
      <c r="FE271">
        <v>3.28793</v>
      </c>
      <c r="FF271">
        <v>9999</v>
      </c>
      <c r="FG271">
        <v>9999</v>
      </c>
      <c r="FH271">
        <v>9999</v>
      </c>
      <c r="FI271">
        <v>234.7</v>
      </c>
      <c r="FJ271">
        <v>1.86734</v>
      </c>
      <c r="FK271">
        <v>1.8664</v>
      </c>
      <c r="FL271">
        <v>1.86571</v>
      </c>
      <c r="FM271">
        <v>1.86569</v>
      </c>
      <c r="FN271">
        <v>1.86752</v>
      </c>
      <c r="FO271">
        <v>1.86996</v>
      </c>
      <c r="FP271">
        <v>1.86862</v>
      </c>
      <c r="FQ271">
        <v>1.87012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-5.63</v>
      </c>
      <c r="GF271">
        <v>-0.1586</v>
      </c>
      <c r="GG271">
        <v>-2.195102806586654</v>
      </c>
      <c r="GH271">
        <v>-0.004122691595359968</v>
      </c>
      <c r="GI271">
        <v>1.072409145259099E-06</v>
      </c>
      <c r="GJ271">
        <v>-3.02996143763856E-10</v>
      </c>
      <c r="GK271">
        <v>-0.2199643628225807</v>
      </c>
      <c r="GL271">
        <v>-0.007501815610006822</v>
      </c>
      <c r="GM271">
        <v>0.0006897476983249637</v>
      </c>
      <c r="GN271">
        <v>-8.847485469147719E-06</v>
      </c>
      <c r="GO271">
        <v>3</v>
      </c>
      <c r="GP271">
        <v>2326</v>
      </c>
      <c r="GQ271">
        <v>1</v>
      </c>
      <c r="GR271">
        <v>31</v>
      </c>
      <c r="GS271">
        <v>19971.7</v>
      </c>
      <c r="GT271">
        <v>19971.7</v>
      </c>
      <c r="GU271">
        <v>2.2229</v>
      </c>
      <c r="GV271">
        <v>2.20581</v>
      </c>
      <c r="GW271">
        <v>1.39648</v>
      </c>
      <c r="GX271">
        <v>2.35107</v>
      </c>
      <c r="GY271">
        <v>1.49536</v>
      </c>
      <c r="GZ271">
        <v>2.46094</v>
      </c>
      <c r="HA271">
        <v>36.4578</v>
      </c>
      <c r="HB271">
        <v>15.4629</v>
      </c>
      <c r="HC271">
        <v>18</v>
      </c>
      <c r="HD271">
        <v>534.3630000000001</v>
      </c>
      <c r="HE271">
        <v>422.762</v>
      </c>
      <c r="HF271">
        <v>25.0001</v>
      </c>
      <c r="HG271">
        <v>29.864</v>
      </c>
      <c r="HH271">
        <v>30.0002</v>
      </c>
      <c r="HI271">
        <v>29.7811</v>
      </c>
      <c r="HJ271">
        <v>29.7181</v>
      </c>
      <c r="HK271">
        <v>44.4863</v>
      </c>
      <c r="HL271">
        <v>35.2201</v>
      </c>
      <c r="HM271">
        <v>0</v>
      </c>
      <c r="HN271">
        <v>25</v>
      </c>
      <c r="HO271">
        <v>1089.12</v>
      </c>
      <c r="HP271">
        <v>18.4233</v>
      </c>
      <c r="HQ271">
        <v>100.317</v>
      </c>
      <c r="HR271">
        <v>100.311</v>
      </c>
    </row>
    <row r="272" spans="1:226">
      <c r="A272">
        <v>256</v>
      </c>
      <c r="B272">
        <v>1663341245</v>
      </c>
      <c r="C272">
        <v>3503.5</v>
      </c>
      <c r="D272" t="s">
        <v>872</v>
      </c>
      <c r="E272" t="s">
        <v>873</v>
      </c>
      <c r="F272">
        <v>5</v>
      </c>
      <c r="G272" t="s">
        <v>743</v>
      </c>
      <c r="H272" t="s">
        <v>354</v>
      </c>
      <c r="I272">
        <v>1663341237.462963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1096.661503588404</v>
      </c>
      <c r="AK272">
        <v>1059.712606060606</v>
      </c>
      <c r="AL272">
        <v>3.312232920679853</v>
      </c>
      <c r="AM272">
        <v>64.88330750555201</v>
      </c>
      <c r="AN272">
        <f>(AP272 - AO272 + BO272*1E3/(8.314*(BQ272+273.15)) * AR272/BN272 * AQ272) * BN272/(100*BB272) * 1000/(1000 - AP272)</f>
        <v>0</v>
      </c>
      <c r="AO272">
        <v>18.32776860404314</v>
      </c>
      <c r="AP272">
        <v>20.50000606060607</v>
      </c>
      <c r="AQ272">
        <v>2.979910757427595E-05</v>
      </c>
      <c r="AR272">
        <v>86.11561715635831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1663341237.462963</v>
      </c>
      <c r="BH272">
        <v>1014.957259259259</v>
      </c>
      <c r="BI272">
        <v>1061.146666666667</v>
      </c>
      <c r="BJ272">
        <v>20.49863703703704</v>
      </c>
      <c r="BK272">
        <v>18.30182222222222</v>
      </c>
      <c r="BL272">
        <v>1020.563592592592</v>
      </c>
      <c r="BM272">
        <v>20.65723333333333</v>
      </c>
      <c r="BN272">
        <v>500.0624444444445</v>
      </c>
      <c r="BO272">
        <v>90.74278888888888</v>
      </c>
      <c r="BP272">
        <v>0.1000190851851852</v>
      </c>
      <c r="BQ272">
        <v>27.77416296296297</v>
      </c>
      <c r="BR272">
        <v>27.79753333333333</v>
      </c>
      <c r="BS272">
        <v>999.9000000000001</v>
      </c>
      <c r="BT272">
        <v>0</v>
      </c>
      <c r="BU272">
        <v>0</v>
      </c>
      <c r="BV272">
        <v>9996.272962962963</v>
      </c>
      <c r="BW272">
        <v>0</v>
      </c>
      <c r="BX272">
        <v>475.583962962963</v>
      </c>
      <c r="BY272">
        <v>-46.18957407407407</v>
      </c>
      <c r="BZ272">
        <v>1036.196296296296</v>
      </c>
      <c r="CA272">
        <v>1080.93037037037</v>
      </c>
      <c r="CB272">
        <v>2.196823333333334</v>
      </c>
      <c r="CC272">
        <v>1061.146666666667</v>
      </c>
      <c r="CD272">
        <v>18.30182222222222</v>
      </c>
      <c r="CE272">
        <v>1.860104074074074</v>
      </c>
      <c r="CF272">
        <v>1.660758148148148</v>
      </c>
      <c r="CG272">
        <v>16.30123703703704</v>
      </c>
      <c r="CH272">
        <v>14.5343962962963</v>
      </c>
      <c r="CI272">
        <v>1500.003703703703</v>
      </c>
      <c r="CJ272">
        <v>0.9730024444444445</v>
      </c>
      <c r="CK272">
        <v>0.0269974</v>
      </c>
      <c r="CL272">
        <v>0</v>
      </c>
      <c r="CM272">
        <v>2.354522222222222</v>
      </c>
      <c r="CN272">
        <v>0</v>
      </c>
      <c r="CO272">
        <v>12585.78148148148</v>
      </c>
      <c r="CP272">
        <v>12533.41481481482</v>
      </c>
      <c r="CQ272">
        <v>37.562</v>
      </c>
      <c r="CR272">
        <v>39.42781481481481</v>
      </c>
      <c r="CS272">
        <v>38.062</v>
      </c>
      <c r="CT272">
        <v>38.65944444444444</v>
      </c>
      <c r="CU272">
        <v>37.13418518518519</v>
      </c>
      <c r="CV272">
        <v>1459.504444444444</v>
      </c>
      <c r="CW272">
        <v>40.49962962962963</v>
      </c>
      <c r="CX272">
        <v>0</v>
      </c>
      <c r="CY272">
        <v>1663341245</v>
      </c>
      <c r="CZ272">
        <v>0</v>
      </c>
      <c r="DA272">
        <v>0</v>
      </c>
      <c r="DB272" t="s">
        <v>356</v>
      </c>
      <c r="DC272">
        <v>1662142938.1</v>
      </c>
      <c r="DD272">
        <v>1662142938.1</v>
      </c>
      <c r="DE272">
        <v>0</v>
      </c>
      <c r="DF272">
        <v>0.077</v>
      </c>
      <c r="DG272">
        <v>-0.133</v>
      </c>
      <c r="DH272">
        <v>-3.393</v>
      </c>
      <c r="DI272">
        <v>-0.24</v>
      </c>
      <c r="DJ272">
        <v>419</v>
      </c>
      <c r="DK272">
        <v>24</v>
      </c>
      <c r="DL272">
        <v>0.26</v>
      </c>
      <c r="DM272">
        <v>0.23</v>
      </c>
      <c r="DN272">
        <v>-46.18954390243903</v>
      </c>
      <c r="DO272">
        <v>0.2158871080138151</v>
      </c>
      <c r="DP272">
        <v>0.1159116274997854</v>
      </c>
      <c r="DQ272">
        <v>0</v>
      </c>
      <c r="DR272">
        <v>2.215610731707317</v>
      </c>
      <c r="DS272">
        <v>-0.430328153310103</v>
      </c>
      <c r="DT272">
        <v>0.04382221117364495</v>
      </c>
      <c r="DU272">
        <v>0</v>
      </c>
      <c r="DV272">
        <v>0</v>
      </c>
      <c r="DW272">
        <v>2</v>
      </c>
      <c r="DX272" t="s">
        <v>363</v>
      </c>
      <c r="DY272">
        <v>2.97905</v>
      </c>
      <c r="DZ272">
        <v>2.71549</v>
      </c>
      <c r="EA272">
        <v>0.176885</v>
      </c>
      <c r="EB272">
        <v>0.179497</v>
      </c>
      <c r="EC272">
        <v>0.0960636</v>
      </c>
      <c r="ED272">
        <v>0.0871329</v>
      </c>
      <c r="EE272">
        <v>25951.2</v>
      </c>
      <c r="EF272">
        <v>25995.4</v>
      </c>
      <c r="EG272">
        <v>29325</v>
      </c>
      <c r="EH272">
        <v>29317</v>
      </c>
      <c r="EI272">
        <v>35147.7</v>
      </c>
      <c r="EJ272">
        <v>35566.5</v>
      </c>
      <c r="EK272">
        <v>41331.9</v>
      </c>
      <c r="EL272">
        <v>41760</v>
      </c>
      <c r="EM272">
        <v>1.93683</v>
      </c>
      <c r="EN272">
        <v>1.83382</v>
      </c>
      <c r="EO272">
        <v>0.0485778</v>
      </c>
      <c r="EP272">
        <v>0</v>
      </c>
      <c r="EQ272">
        <v>26.9973</v>
      </c>
      <c r="ER272">
        <v>999.9</v>
      </c>
      <c r="ES272">
        <v>52.4</v>
      </c>
      <c r="ET272">
        <v>32.4</v>
      </c>
      <c r="EU272">
        <v>28.2029</v>
      </c>
      <c r="EV272">
        <v>63.4594</v>
      </c>
      <c r="EW272">
        <v>33.6098</v>
      </c>
      <c r="EX272">
        <v>1</v>
      </c>
      <c r="EY272">
        <v>0.190234</v>
      </c>
      <c r="EZ272">
        <v>1.59618</v>
      </c>
      <c r="FA272">
        <v>20.3817</v>
      </c>
      <c r="FB272">
        <v>5.21504</v>
      </c>
      <c r="FC272">
        <v>12.0099</v>
      </c>
      <c r="FD272">
        <v>4.9875</v>
      </c>
      <c r="FE272">
        <v>3.28818</v>
      </c>
      <c r="FF272">
        <v>9999</v>
      </c>
      <c r="FG272">
        <v>9999</v>
      </c>
      <c r="FH272">
        <v>9999</v>
      </c>
      <c r="FI272">
        <v>234.8</v>
      </c>
      <c r="FJ272">
        <v>1.86735</v>
      </c>
      <c r="FK272">
        <v>1.86641</v>
      </c>
      <c r="FL272">
        <v>1.86575</v>
      </c>
      <c r="FM272">
        <v>1.86569</v>
      </c>
      <c r="FN272">
        <v>1.86754</v>
      </c>
      <c r="FO272">
        <v>1.87</v>
      </c>
      <c r="FP272">
        <v>1.86863</v>
      </c>
      <c r="FQ272">
        <v>1.87012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-5.67</v>
      </c>
      <c r="GF272">
        <v>-0.1586</v>
      </c>
      <c r="GG272">
        <v>-2.195102806586654</v>
      </c>
      <c r="GH272">
        <v>-0.004122691595359968</v>
      </c>
      <c r="GI272">
        <v>1.072409145259099E-06</v>
      </c>
      <c r="GJ272">
        <v>-3.02996143763856E-10</v>
      </c>
      <c r="GK272">
        <v>-0.2199643628225807</v>
      </c>
      <c r="GL272">
        <v>-0.007501815610006822</v>
      </c>
      <c r="GM272">
        <v>0.0006897476983249637</v>
      </c>
      <c r="GN272">
        <v>-8.847485469147719E-06</v>
      </c>
      <c r="GO272">
        <v>3</v>
      </c>
      <c r="GP272">
        <v>2326</v>
      </c>
      <c r="GQ272">
        <v>1</v>
      </c>
      <c r="GR272">
        <v>31</v>
      </c>
      <c r="GS272">
        <v>19971.8</v>
      </c>
      <c r="GT272">
        <v>19971.8</v>
      </c>
      <c r="GU272">
        <v>2.24731</v>
      </c>
      <c r="GV272">
        <v>2.2168</v>
      </c>
      <c r="GW272">
        <v>1.39771</v>
      </c>
      <c r="GX272">
        <v>2.34985</v>
      </c>
      <c r="GY272">
        <v>1.49536</v>
      </c>
      <c r="GZ272">
        <v>2.36084</v>
      </c>
      <c r="HA272">
        <v>36.4814</v>
      </c>
      <c r="HB272">
        <v>15.4542</v>
      </c>
      <c r="HC272">
        <v>18</v>
      </c>
      <c r="HD272">
        <v>534.254</v>
      </c>
      <c r="HE272">
        <v>422.874</v>
      </c>
      <c r="HF272">
        <v>25.0001</v>
      </c>
      <c r="HG272">
        <v>29.8672</v>
      </c>
      <c r="HH272">
        <v>30.0003</v>
      </c>
      <c r="HI272">
        <v>29.7843</v>
      </c>
      <c r="HJ272">
        <v>29.7213</v>
      </c>
      <c r="HK272">
        <v>44.9848</v>
      </c>
      <c r="HL272">
        <v>35.2201</v>
      </c>
      <c r="HM272">
        <v>0</v>
      </c>
      <c r="HN272">
        <v>25</v>
      </c>
      <c r="HO272">
        <v>1102.48</v>
      </c>
      <c r="HP272">
        <v>18.4392</v>
      </c>
      <c r="HQ272">
        <v>100.318</v>
      </c>
      <c r="HR272">
        <v>100.31</v>
      </c>
    </row>
    <row r="273" spans="1:226">
      <c r="A273">
        <v>257</v>
      </c>
      <c r="B273">
        <v>1663341250</v>
      </c>
      <c r="C273">
        <v>3508.5</v>
      </c>
      <c r="D273" t="s">
        <v>874</v>
      </c>
      <c r="E273" t="s">
        <v>875</v>
      </c>
      <c r="F273">
        <v>5</v>
      </c>
      <c r="G273" t="s">
        <v>743</v>
      </c>
      <c r="H273" t="s">
        <v>354</v>
      </c>
      <c r="I273">
        <v>1663341242.481482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1113.308691484742</v>
      </c>
      <c r="AK273">
        <v>1076.266242424243</v>
      </c>
      <c r="AL273">
        <v>3.3024652015834</v>
      </c>
      <c r="AM273">
        <v>64.88330750555201</v>
      </c>
      <c r="AN273">
        <f>(AP273 - AO273 + BO273*1E3/(8.314*(BQ273+273.15)) * AR273/BN273 * AQ273) * BN273/(100*BB273) * 1000/(1000 - AP273)</f>
        <v>0</v>
      </c>
      <c r="AO273">
        <v>18.41579786451435</v>
      </c>
      <c r="AP273">
        <v>20.53085757575757</v>
      </c>
      <c r="AQ273">
        <v>0.007169904241719027</v>
      </c>
      <c r="AR273">
        <v>86.11561715635831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1663341242.481482</v>
      </c>
      <c r="BH273">
        <v>1031.391481481481</v>
      </c>
      <c r="BI273">
        <v>1077.532592592592</v>
      </c>
      <c r="BJ273">
        <v>20.50254074074074</v>
      </c>
      <c r="BK273">
        <v>18.35242592592593</v>
      </c>
      <c r="BL273">
        <v>1037.044814814815</v>
      </c>
      <c r="BM273">
        <v>20.66108888888889</v>
      </c>
      <c r="BN273">
        <v>500.0530740740741</v>
      </c>
      <c r="BO273">
        <v>90.74308888888889</v>
      </c>
      <c r="BP273">
        <v>0.09994968518518518</v>
      </c>
      <c r="BQ273">
        <v>27.77517037037037</v>
      </c>
      <c r="BR273">
        <v>27.79562962962963</v>
      </c>
      <c r="BS273">
        <v>999.9000000000001</v>
      </c>
      <c r="BT273">
        <v>0</v>
      </c>
      <c r="BU273">
        <v>0</v>
      </c>
      <c r="BV273">
        <v>10004.00148148148</v>
      </c>
      <c r="BW273">
        <v>0</v>
      </c>
      <c r="BX273">
        <v>477.0692592592593</v>
      </c>
      <c r="BY273">
        <v>-46.14142962962963</v>
      </c>
      <c r="BZ273">
        <v>1052.978148148148</v>
      </c>
      <c r="CA273">
        <v>1097.679259259259</v>
      </c>
      <c r="CB273">
        <v>2.15012</v>
      </c>
      <c r="CC273">
        <v>1077.532592592592</v>
      </c>
      <c r="CD273">
        <v>18.35242592592593</v>
      </c>
      <c r="CE273">
        <v>1.860464074074074</v>
      </c>
      <c r="CF273">
        <v>1.665354814814815</v>
      </c>
      <c r="CG273">
        <v>16.30427407407407</v>
      </c>
      <c r="CH273">
        <v>14.57716296296296</v>
      </c>
      <c r="CI273">
        <v>1500.017407407408</v>
      </c>
      <c r="CJ273">
        <v>0.9730026666666668</v>
      </c>
      <c r="CK273">
        <v>0.0269972</v>
      </c>
      <c r="CL273">
        <v>0</v>
      </c>
      <c r="CM273">
        <v>2.38304074074074</v>
      </c>
      <c r="CN273">
        <v>0</v>
      </c>
      <c r="CO273">
        <v>12587.77037037037</v>
      </c>
      <c r="CP273">
        <v>12533.53703703704</v>
      </c>
      <c r="CQ273">
        <v>37.562</v>
      </c>
      <c r="CR273">
        <v>39.4324074074074</v>
      </c>
      <c r="CS273">
        <v>38.062</v>
      </c>
      <c r="CT273">
        <v>38.66403703703703</v>
      </c>
      <c r="CU273">
        <v>37.13877777777778</v>
      </c>
      <c r="CV273">
        <v>1459.519629629629</v>
      </c>
      <c r="CW273">
        <v>40.49666666666667</v>
      </c>
      <c r="CX273">
        <v>0</v>
      </c>
      <c r="CY273">
        <v>1663341249.8</v>
      </c>
      <c r="CZ273">
        <v>0</v>
      </c>
      <c r="DA273">
        <v>0</v>
      </c>
      <c r="DB273" t="s">
        <v>356</v>
      </c>
      <c r="DC273">
        <v>1662142938.1</v>
      </c>
      <c r="DD273">
        <v>1662142938.1</v>
      </c>
      <c r="DE273">
        <v>0</v>
      </c>
      <c r="DF273">
        <v>0.077</v>
      </c>
      <c r="DG273">
        <v>-0.133</v>
      </c>
      <c r="DH273">
        <v>-3.393</v>
      </c>
      <c r="DI273">
        <v>-0.24</v>
      </c>
      <c r="DJ273">
        <v>419</v>
      </c>
      <c r="DK273">
        <v>24</v>
      </c>
      <c r="DL273">
        <v>0.26</v>
      </c>
      <c r="DM273">
        <v>0.23</v>
      </c>
      <c r="DN273">
        <v>-46.17620731707317</v>
      </c>
      <c r="DO273">
        <v>0.7821219512195332</v>
      </c>
      <c r="DP273">
        <v>0.1265405871266723</v>
      </c>
      <c r="DQ273">
        <v>0</v>
      </c>
      <c r="DR273">
        <v>2.183634390243903</v>
      </c>
      <c r="DS273">
        <v>-0.547209407665508</v>
      </c>
      <c r="DT273">
        <v>0.05501127454501689</v>
      </c>
      <c r="DU273">
        <v>0</v>
      </c>
      <c r="DV273">
        <v>0</v>
      </c>
      <c r="DW273">
        <v>2</v>
      </c>
      <c r="DX273" t="s">
        <v>363</v>
      </c>
      <c r="DY273">
        <v>2.97895</v>
      </c>
      <c r="DZ273">
        <v>2.71573</v>
      </c>
      <c r="EA273">
        <v>0.17863</v>
      </c>
      <c r="EB273">
        <v>0.181204</v>
      </c>
      <c r="EC273">
        <v>0.09616189999999999</v>
      </c>
      <c r="ED273">
        <v>0.0872149</v>
      </c>
      <c r="EE273">
        <v>25895</v>
      </c>
      <c r="EF273">
        <v>25941</v>
      </c>
      <c r="EG273">
        <v>29323.8</v>
      </c>
      <c r="EH273">
        <v>29316.7</v>
      </c>
      <c r="EI273">
        <v>35142.6</v>
      </c>
      <c r="EJ273">
        <v>35562.9</v>
      </c>
      <c r="EK273">
        <v>41330.4</v>
      </c>
      <c r="EL273">
        <v>41759.6</v>
      </c>
      <c r="EM273">
        <v>1.93657</v>
      </c>
      <c r="EN273">
        <v>1.83398</v>
      </c>
      <c r="EO273">
        <v>0.0490993</v>
      </c>
      <c r="EP273">
        <v>0</v>
      </c>
      <c r="EQ273">
        <v>26.9973</v>
      </c>
      <c r="ER273">
        <v>999.9</v>
      </c>
      <c r="ES273">
        <v>52.4</v>
      </c>
      <c r="ET273">
        <v>32.4</v>
      </c>
      <c r="EU273">
        <v>28.2055</v>
      </c>
      <c r="EV273">
        <v>63.5894</v>
      </c>
      <c r="EW273">
        <v>34.0705</v>
      </c>
      <c r="EX273">
        <v>1</v>
      </c>
      <c r="EY273">
        <v>0.190467</v>
      </c>
      <c r="EZ273">
        <v>1.59954</v>
      </c>
      <c r="FA273">
        <v>20.3813</v>
      </c>
      <c r="FB273">
        <v>5.21444</v>
      </c>
      <c r="FC273">
        <v>12.0099</v>
      </c>
      <c r="FD273">
        <v>4.98715</v>
      </c>
      <c r="FE273">
        <v>3.28785</v>
      </c>
      <c r="FF273">
        <v>9999</v>
      </c>
      <c r="FG273">
        <v>9999</v>
      </c>
      <c r="FH273">
        <v>9999</v>
      </c>
      <c r="FI273">
        <v>234.8</v>
      </c>
      <c r="FJ273">
        <v>1.86735</v>
      </c>
      <c r="FK273">
        <v>1.86642</v>
      </c>
      <c r="FL273">
        <v>1.86578</v>
      </c>
      <c r="FM273">
        <v>1.86569</v>
      </c>
      <c r="FN273">
        <v>1.86753</v>
      </c>
      <c r="FO273">
        <v>1.87002</v>
      </c>
      <c r="FP273">
        <v>1.86866</v>
      </c>
      <c r="FQ273">
        <v>1.87012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-5.73</v>
      </c>
      <c r="GF273">
        <v>-0.1583</v>
      </c>
      <c r="GG273">
        <v>-2.195102806586654</v>
      </c>
      <c r="GH273">
        <v>-0.004122691595359968</v>
      </c>
      <c r="GI273">
        <v>1.072409145259099E-06</v>
      </c>
      <c r="GJ273">
        <v>-3.02996143763856E-10</v>
      </c>
      <c r="GK273">
        <v>-0.2199643628225807</v>
      </c>
      <c r="GL273">
        <v>-0.007501815610006822</v>
      </c>
      <c r="GM273">
        <v>0.0006897476983249637</v>
      </c>
      <c r="GN273">
        <v>-8.847485469147719E-06</v>
      </c>
      <c r="GO273">
        <v>3</v>
      </c>
      <c r="GP273">
        <v>2326</v>
      </c>
      <c r="GQ273">
        <v>1</v>
      </c>
      <c r="GR273">
        <v>31</v>
      </c>
      <c r="GS273">
        <v>19971.9</v>
      </c>
      <c r="GT273">
        <v>19971.9</v>
      </c>
      <c r="GU273">
        <v>2.27661</v>
      </c>
      <c r="GV273">
        <v>2.20215</v>
      </c>
      <c r="GW273">
        <v>1.39648</v>
      </c>
      <c r="GX273">
        <v>2.35107</v>
      </c>
      <c r="GY273">
        <v>1.49536</v>
      </c>
      <c r="GZ273">
        <v>2.46826</v>
      </c>
      <c r="HA273">
        <v>36.4814</v>
      </c>
      <c r="HB273">
        <v>15.4629</v>
      </c>
      <c r="HC273">
        <v>18</v>
      </c>
      <c r="HD273">
        <v>534.117</v>
      </c>
      <c r="HE273">
        <v>422.995</v>
      </c>
      <c r="HF273">
        <v>25.0005</v>
      </c>
      <c r="HG273">
        <v>29.8704</v>
      </c>
      <c r="HH273">
        <v>30.0002</v>
      </c>
      <c r="HI273">
        <v>29.7882</v>
      </c>
      <c r="HJ273">
        <v>29.7257</v>
      </c>
      <c r="HK273">
        <v>45.5718</v>
      </c>
      <c r="HL273">
        <v>35.2201</v>
      </c>
      <c r="HM273">
        <v>0</v>
      </c>
      <c r="HN273">
        <v>25</v>
      </c>
      <c r="HO273">
        <v>1122.82</v>
      </c>
      <c r="HP273">
        <v>18.4373</v>
      </c>
      <c r="HQ273">
        <v>100.314</v>
      </c>
      <c r="HR273">
        <v>100.309</v>
      </c>
    </row>
    <row r="274" spans="1:226">
      <c r="A274">
        <v>258</v>
      </c>
      <c r="B274">
        <v>1663341255</v>
      </c>
      <c r="C274">
        <v>3513.5</v>
      </c>
      <c r="D274" t="s">
        <v>876</v>
      </c>
      <c r="E274" t="s">
        <v>877</v>
      </c>
      <c r="F274">
        <v>5</v>
      </c>
      <c r="G274" t="s">
        <v>743</v>
      </c>
      <c r="H274" t="s">
        <v>354</v>
      </c>
      <c r="I274">
        <v>1663341247.5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1130.331606285067</v>
      </c>
      <c r="AK274">
        <v>1092.939757575758</v>
      </c>
      <c r="AL274">
        <v>3.374017849715436</v>
      </c>
      <c r="AM274">
        <v>64.88330750555201</v>
      </c>
      <c r="AN274">
        <f>(AP274 - AO274 + BO274*1E3/(8.314*(BQ274+273.15)) * AR274/BN274 * AQ274) * BN274/(100*BB274) * 1000/(1000 - AP274)</f>
        <v>0</v>
      </c>
      <c r="AO274">
        <v>18.42480907781094</v>
      </c>
      <c r="AP274">
        <v>20.54350606060605</v>
      </c>
      <c r="AQ274">
        <v>0.001153718870774542</v>
      </c>
      <c r="AR274">
        <v>86.11561715635831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1663341247.5</v>
      </c>
      <c r="BH274">
        <v>1047.704074074074</v>
      </c>
      <c r="BI274">
        <v>1093.95</v>
      </c>
      <c r="BJ274">
        <v>20.5182</v>
      </c>
      <c r="BK274">
        <v>18.39576296296297</v>
      </c>
      <c r="BL274">
        <v>1053.404814814815</v>
      </c>
      <c r="BM274">
        <v>20.6766</v>
      </c>
      <c r="BN274">
        <v>500.0575555555556</v>
      </c>
      <c r="BO274">
        <v>90.74385925925927</v>
      </c>
      <c r="BP274">
        <v>0.09999454814814816</v>
      </c>
      <c r="BQ274">
        <v>27.77702962962963</v>
      </c>
      <c r="BR274">
        <v>27.7986</v>
      </c>
      <c r="BS274">
        <v>999.9000000000001</v>
      </c>
      <c r="BT274">
        <v>0</v>
      </c>
      <c r="BU274">
        <v>0</v>
      </c>
      <c r="BV274">
        <v>10005.94592592593</v>
      </c>
      <c r="BW274">
        <v>0</v>
      </c>
      <c r="BX274">
        <v>477.4202222222223</v>
      </c>
      <c r="BY274">
        <v>-46.2457962962963</v>
      </c>
      <c r="BZ274">
        <v>1069.65</v>
      </c>
      <c r="CA274">
        <v>1114.452592592593</v>
      </c>
      <c r="CB274">
        <v>2.122432222222222</v>
      </c>
      <c r="CC274">
        <v>1093.95</v>
      </c>
      <c r="CD274">
        <v>18.39576296296297</v>
      </c>
      <c r="CE274">
        <v>1.86190037037037</v>
      </c>
      <c r="CF274">
        <v>1.669302592592592</v>
      </c>
      <c r="CG274">
        <v>16.31638148148148</v>
      </c>
      <c r="CH274">
        <v>14.61384814814815</v>
      </c>
      <c r="CI274">
        <v>1499.995185185185</v>
      </c>
      <c r="CJ274">
        <v>0.9730022222222223</v>
      </c>
      <c r="CK274">
        <v>0.0269976</v>
      </c>
      <c r="CL274">
        <v>0</v>
      </c>
      <c r="CM274">
        <v>2.409462962962963</v>
      </c>
      <c r="CN274">
        <v>0</v>
      </c>
      <c r="CO274">
        <v>12589.04814814815</v>
      </c>
      <c r="CP274">
        <v>12533.34444444444</v>
      </c>
      <c r="CQ274">
        <v>37.57133333333334</v>
      </c>
      <c r="CR274">
        <v>39.4324074074074</v>
      </c>
      <c r="CS274">
        <v>38.06433333333334</v>
      </c>
      <c r="CT274">
        <v>38.67322222222222</v>
      </c>
      <c r="CU274">
        <v>37.14566666666666</v>
      </c>
      <c r="CV274">
        <v>1459.498888888889</v>
      </c>
      <c r="CW274">
        <v>40.49407407407408</v>
      </c>
      <c r="CX274">
        <v>0</v>
      </c>
      <c r="CY274">
        <v>1663341255.2</v>
      </c>
      <c r="CZ274">
        <v>0</v>
      </c>
      <c r="DA274">
        <v>0</v>
      </c>
      <c r="DB274" t="s">
        <v>356</v>
      </c>
      <c r="DC274">
        <v>1662142938.1</v>
      </c>
      <c r="DD274">
        <v>1662142938.1</v>
      </c>
      <c r="DE274">
        <v>0</v>
      </c>
      <c r="DF274">
        <v>0.077</v>
      </c>
      <c r="DG274">
        <v>-0.133</v>
      </c>
      <c r="DH274">
        <v>-3.393</v>
      </c>
      <c r="DI274">
        <v>-0.24</v>
      </c>
      <c r="DJ274">
        <v>419</v>
      </c>
      <c r="DK274">
        <v>24</v>
      </c>
      <c r="DL274">
        <v>0.26</v>
      </c>
      <c r="DM274">
        <v>0.23</v>
      </c>
      <c r="DN274">
        <v>-46.25536097560976</v>
      </c>
      <c r="DO274">
        <v>-0.9762480836236658</v>
      </c>
      <c r="DP274">
        <v>0.2332051518885054</v>
      </c>
      <c r="DQ274">
        <v>0</v>
      </c>
      <c r="DR274">
        <v>2.144403902439024</v>
      </c>
      <c r="DS274">
        <v>-0.3811557491289216</v>
      </c>
      <c r="DT274">
        <v>0.04254423212622359</v>
      </c>
      <c r="DU274">
        <v>0</v>
      </c>
      <c r="DV274">
        <v>0</v>
      </c>
      <c r="DW274">
        <v>2</v>
      </c>
      <c r="DX274" t="s">
        <v>363</v>
      </c>
      <c r="DY274">
        <v>2.97917</v>
      </c>
      <c r="DZ274">
        <v>2.71568</v>
      </c>
      <c r="EA274">
        <v>0.180391</v>
      </c>
      <c r="EB274">
        <v>0.182954</v>
      </c>
      <c r="EC274">
        <v>0.0961972</v>
      </c>
      <c r="ED274">
        <v>0.08723110000000001</v>
      </c>
      <c r="EE274">
        <v>25839.4</v>
      </c>
      <c r="EF274">
        <v>25885.5</v>
      </c>
      <c r="EG274">
        <v>29323.8</v>
      </c>
      <c r="EH274">
        <v>29316.7</v>
      </c>
      <c r="EI274">
        <v>35141.4</v>
      </c>
      <c r="EJ274">
        <v>35562.4</v>
      </c>
      <c r="EK274">
        <v>41330.6</v>
      </c>
      <c r="EL274">
        <v>41759.6</v>
      </c>
      <c r="EM274">
        <v>1.93698</v>
      </c>
      <c r="EN274">
        <v>1.83358</v>
      </c>
      <c r="EO274">
        <v>0.0495017</v>
      </c>
      <c r="EP274">
        <v>0</v>
      </c>
      <c r="EQ274">
        <v>26.9996</v>
      </c>
      <c r="ER274">
        <v>999.9</v>
      </c>
      <c r="ES274">
        <v>52.3</v>
      </c>
      <c r="ET274">
        <v>32.4</v>
      </c>
      <c r="EU274">
        <v>28.1506</v>
      </c>
      <c r="EV274">
        <v>63.4794</v>
      </c>
      <c r="EW274">
        <v>33.5176</v>
      </c>
      <c r="EX274">
        <v>1</v>
      </c>
      <c r="EY274">
        <v>0.190612</v>
      </c>
      <c r="EZ274">
        <v>1.6024</v>
      </c>
      <c r="FA274">
        <v>20.3814</v>
      </c>
      <c r="FB274">
        <v>5.21579</v>
      </c>
      <c r="FC274">
        <v>12.0099</v>
      </c>
      <c r="FD274">
        <v>4.98805</v>
      </c>
      <c r="FE274">
        <v>3.28783</v>
      </c>
      <c r="FF274">
        <v>9999</v>
      </c>
      <c r="FG274">
        <v>9999</v>
      </c>
      <c r="FH274">
        <v>9999</v>
      </c>
      <c r="FI274">
        <v>234.8</v>
      </c>
      <c r="FJ274">
        <v>1.86733</v>
      </c>
      <c r="FK274">
        <v>1.86644</v>
      </c>
      <c r="FL274">
        <v>1.86578</v>
      </c>
      <c r="FM274">
        <v>1.86569</v>
      </c>
      <c r="FN274">
        <v>1.86754</v>
      </c>
      <c r="FO274">
        <v>1.86998</v>
      </c>
      <c r="FP274">
        <v>1.86868</v>
      </c>
      <c r="FQ274">
        <v>1.87012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-5.77</v>
      </c>
      <c r="GF274">
        <v>-0.1582</v>
      </c>
      <c r="GG274">
        <v>-2.195102806586654</v>
      </c>
      <c r="GH274">
        <v>-0.004122691595359968</v>
      </c>
      <c r="GI274">
        <v>1.072409145259099E-06</v>
      </c>
      <c r="GJ274">
        <v>-3.02996143763856E-10</v>
      </c>
      <c r="GK274">
        <v>-0.2199643628225807</v>
      </c>
      <c r="GL274">
        <v>-0.007501815610006822</v>
      </c>
      <c r="GM274">
        <v>0.0006897476983249637</v>
      </c>
      <c r="GN274">
        <v>-8.847485469147719E-06</v>
      </c>
      <c r="GO274">
        <v>3</v>
      </c>
      <c r="GP274">
        <v>2326</v>
      </c>
      <c r="GQ274">
        <v>1</v>
      </c>
      <c r="GR274">
        <v>31</v>
      </c>
      <c r="GS274">
        <v>19971.9</v>
      </c>
      <c r="GT274">
        <v>19971.9</v>
      </c>
      <c r="GU274">
        <v>2.30225</v>
      </c>
      <c r="GV274">
        <v>2.20947</v>
      </c>
      <c r="GW274">
        <v>1.39648</v>
      </c>
      <c r="GX274">
        <v>2.35229</v>
      </c>
      <c r="GY274">
        <v>1.49536</v>
      </c>
      <c r="GZ274">
        <v>2.36816</v>
      </c>
      <c r="HA274">
        <v>36.4814</v>
      </c>
      <c r="HB274">
        <v>15.4542</v>
      </c>
      <c r="HC274">
        <v>18</v>
      </c>
      <c r="HD274">
        <v>534.418</v>
      </c>
      <c r="HE274">
        <v>422.778</v>
      </c>
      <c r="HF274">
        <v>25.0005</v>
      </c>
      <c r="HG274">
        <v>29.8736</v>
      </c>
      <c r="HH274">
        <v>30.0003</v>
      </c>
      <c r="HI274">
        <v>29.7914</v>
      </c>
      <c r="HJ274">
        <v>29.7289</v>
      </c>
      <c r="HK274">
        <v>46.0853</v>
      </c>
      <c r="HL274">
        <v>35.2201</v>
      </c>
      <c r="HM274">
        <v>0</v>
      </c>
      <c r="HN274">
        <v>25</v>
      </c>
      <c r="HO274">
        <v>1136.19</v>
      </c>
      <c r="HP274">
        <v>18.443</v>
      </c>
      <c r="HQ274">
        <v>100.314</v>
      </c>
      <c r="HR274">
        <v>100.31</v>
      </c>
    </row>
    <row r="275" spans="1:226">
      <c r="A275">
        <v>259</v>
      </c>
      <c r="B275">
        <v>1663341260</v>
      </c>
      <c r="C275">
        <v>3518.5</v>
      </c>
      <c r="D275" t="s">
        <v>878</v>
      </c>
      <c r="E275" t="s">
        <v>879</v>
      </c>
      <c r="F275">
        <v>5</v>
      </c>
      <c r="G275" t="s">
        <v>743</v>
      </c>
      <c r="H275" t="s">
        <v>354</v>
      </c>
      <c r="I275">
        <v>1663341252.214286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1147.424752863281</v>
      </c>
      <c r="AK275">
        <v>1109.802787878788</v>
      </c>
      <c r="AL275">
        <v>3.366673043089714</v>
      </c>
      <c r="AM275">
        <v>64.88330750555201</v>
      </c>
      <c r="AN275">
        <f>(AP275 - AO275 + BO275*1E3/(8.314*(BQ275+273.15)) * AR275/BN275 * AQ275) * BN275/(100*BB275) * 1000/(1000 - AP275)</f>
        <v>0</v>
      </c>
      <c r="AO275">
        <v>18.42812669175556</v>
      </c>
      <c r="AP275">
        <v>20.54040303030302</v>
      </c>
      <c r="AQ275">
        <v>-0.0001675695491624453</v>
      </c>
      <c r="AR275">
        <v>86.11561715635831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1663341252.214286</v>
      </c>
      <c r="BH275">
        <v>1063.076071428571</v>
      </c>
      <c r="BI275">
        <v>1109.575</v>
      </c>
      <c r="BJ275">
        <v>20.53216428571429</v>
      </c>
      <c r="BK275">
        <v>18.42243571428572</v>
      </c>
      <c r="BL275">
        <v>1068.821428571429</v>
      </c>
      <c r="BM275">
        <v>20.69042142857143</v>
      </c>
      <c r="BN275">
        <v>500.0495357142857</v>
      </c>
      <c r="BO275">
        <v>90.74463214285713</v>
      </c>
      <c r="BP275">
        <v>0.09998148214285715</v>
      </c>
      <c r="BQ275">
        <v>27.77915357142857</v>
      </c>
      <c r="BR275">
        <v>27.80399642857143</v>
      </c>
      <c r="BS275">
        <v>999.9000000000002</v>
      </c>
      <c r="BT275">
        <v>0</v>
      </c>
      <c r="BU275">
        <v>0</v>
      </c>
      <c r="BV275">
        <v>10010.43964285714</v>
      </c>
      <c r="BW275">
        <v>0</v>
      </c>
      <c r="BX275">
        <v>477.1983928571429</v>
      </c>
      <c r="BY275">
        <v>-46.49963928571429</v>
      </c>
      <c r="BZ275">
        <v>1085.358928571429</v>
      </c>
      <c r="CA275">
        <v>1130.400357142857</v>
      </c>
      <c r="CB275">
        <v>2.109714285714286</v>
      </c>
      <c r="CC275">
        <v>1109.575</v>
      </c>
      <c r="CD275">
        <v>18.42243571428572</v>
      </c>
      <c r="CE275">
        <v>1.863182857142857</v>
      </c>
      <c r="CF275">
        <v>1.6717375</v>
      </c>
      <c r="CG275">
        <v>16.32719285714286</v>
      </c>
      <c r="CH275">
        <v>14.63645714285714</v>
      </c>
      <c r="CI275">
        <v>1500.0025</v>
      </c>
      <c r="CJ275">
        <v>0.9730030000000001</v>
      </c>
      <c r="CK275">
        <v>0.0269969</v>
      </c>
      <c r="CL275">
        <v>0</v>
      </c>
      <c r="CM275">
        <v>2.380510714285715</v>
      </c>
      <c r="CN275">
        <v>0</v>
      </c>
      <c r="CO275">
        <v>12590.97857142857</v>
      </c>
      <c r="CP275">
        <v>12533.41428571429</v>
      </c>
      <c r="CQ275">
        <v>37.58224999999999</v>
      </c>
      <c r="CR275">
        <v>39.43257142857142</v>
      </c>
      <c r="CS275">
        <v>38.0665</v>
      </c>
      <c r="CT275">
        <v>38.67371428571429</v>
      </c>
      <c r="CU275">
        <v>37.16485714285714</v>
      </c>
      <c r="CV275">
        <v>1459.507857142857</v>
      </c>
      <c r="CW275">
        <v>40.49107142857143</v>
      </c>
      <c r="CX275">
        <v>0</v>
      </c>
      <c r="CY275">
        <v>1663341260</v>
      </c>
      <c r="CZ275">
        <v>0</v>
      </c>
      <c r="DA275">
        <v>0</v>
      </c>
      <c r="DB275" t="s">
        <v>356</v>
      </c>
      <c r="DC275">
        <v>1662142938.1</v>
      </c>
      <c r="DD275">
        <v>1662142938.1</v>
      </c>
      <c r="DE275">
        <v>0</v>
      </c>
      <c r="DF275">
        <v>0.077</v>
      </c>
      <c r="DG275">
        <v>-0.133</v>
      </c>
      <c r="DH275">
        <v>-3.393</v>
      </c>
      <c r="DI275">
        <v>-0.24</v>
      </c>
      <c r="DJ275">
        <v>419</v>
      </c>
      <c r="DK275">
        <v>24</v>
      </c>
      <c r="DL275">
        <v>0.26</v>
      </c>
      <c r="DM275">
        <v>0.23</v>
      </c>
      <c r="DN275">
        <v>-46.39275365853658</v>
      </c>
      <c r="DO275">
        <v>-2.996270383275272</v>
      </c>
      <c r="DP275">
        <v>0.3462892792531115</v>
      </c>
      <c r="DQ275">
        <v>0</v>
      </c>
      <c r="DR275">
        <v>2.122397073170732</v>
      </c>
      <c r="DS275">
        <v>-0.1544416724738637</v>
      </c>
      <c r="DT275">
        <v>0.02499517633892904</v>
      </c>
      <c r="DU275">
        <v>0</v>
      </c>
      <c r="DV275">
        <v>0</v>
      </c>
      <c r="DW275">
        <v>2</v>
      </c>
      <c r="DX275" t="s">
        <v>363</v>
      </c>
      <c r="DY275">
        <v>2.97892</v>
      </c>
      <c r="DZ275">
        <v>2.7157</v>
      </c>
      <c r="EA275">
        <v>0.182147</v>
      </c>
      <c r="EB275">
        <v>0.184696</v>
      </c>
      <c r="EC275">
        <v>0.0961866</v>
      </c>
      <c r="ED275">
        <v>0.087237</v>
      </c>
      <c r="EE275">
        <v>25784.3</v>
      </c>
      <c r="EF275">
        <v>25830</v>
      </c>
      <c r="EG275">
        <v>29324.2</v>
      </c>
      <c r="EH275">
        <v>29316.5</v>
      </c>
      <c r="EI275">
        <v>35142.3</v>
      </c>
      <c r="EJ275">
        <v>35562</v>
      </c>
      <c r="EK275">
        <v>41331.1</v>
      </c>
      <c r="EL275">
        <v>41759.4</v>
      </c>
      <c r="EM275">
        <v>1.93675</v>
      </c>
      <c r="EN275">
        <v>1.8338</v>
      </c>
      <c r="EO275">
        <v>0.049971</v>
      </c>
      <c r="EP275">
        <v>0</v>
      </c>
      <c r="EQ275">
        <v>26.9996</v>
      </c>
      <c r="ER275">
        <v>999.9</v>
      </c>
      <c r="ES275">
        <v>52.3</v>
      </c>
      <c r="ET275">
        <v>32.4</v>
      </c>
      <c r="EU275">
        <v>28.1488</v>
      </c>
      <c r="EV275">
        <v>63.3994</v>
      </c>
      <c r="EW275">
        <v>34.1386</v>
      </c>
      <c r="EX275">
        <v>1</v>
      </c>
      <c r="EY275">
        <v>0.190828</v>
      </c>
      <c r="EZ275">
        <v>1.60412</v>
      </c>
      <c r="FA275">
        <v>20.3812</v>
      </c>
      <c r="FB275">
        <v>5.21519</v>
      </c>
      <c r="FC275">
        <v>12.0099</v>
      </c>
      <c r="FD275">
        <v>4.98795</v>
      </c>
      <c r="FE275">
        <v>3.2877</v>
      </c>
      <c r="FF275">
        <v>9999</v>
      </c>
      <c r="FG275">
        <v>9999</v>
      </c>
      <c r="FH275">
        <v>9999</v>
      </c>
      <c r="FI275">
        <v>234.8</v>
      </c>
      <c r="FJ275">
        <v>1.86734</v>
      </c>
      <c r="FK275">
        <v>1.86642</v>
      </c>
      <c r="FL275">
        <v>1.86575</v>
      </c>
      <c r="FM275">
        <v>1.86569</v>
      </c>
      <c r="FN275">
        <v>1.86752</v>
      </c>
      <c r="FO275">
        <v>1.86998</v>
      </c>
      <c r="FP275">
        <v>1.86867</v>
      </c>
      <c r="FQ275">
        <v>1.87012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-5.82</v>
      </c>
      <c r="GF275">
        <v>-0.1582</v>
      </c>
      <c r="GG275">
        <v>-2.195102806586654</v>
      </c>
      <c r="GH275">
        <v>-0.004122691595359968</v>
      </c>
      <c r="GI275">
        <v>1.072409145259099E-06</v>
      </c>
      <c r="GJ275">
        <v>-3.02996143763856E-10</v>
      </c>
      <c r="GK275">
        <v>-0.2199643628225807</v>
      </c>
      <c r="GL275">
        <v>-0.007501815610006822</v>
      </c>
      <c r="GM275">
        <v>0.0006897476983249637</v>
      </c>
      <c r="GN275">
        <v>-8.847485469147719E-06</v>
      </c>
      <c r="GO275">
        <v>3</v>
      </c>
      <c r="GP275">
        <v>2326</v>
      </c>
      <c r="GQ275">
        <v>1</v>
      </c>
      <c r="GR275">
        <v>31</v>
      </c>
      <c r="GS275">
        <v>19972</v>
      </c>
      <c r="GT275">
        <v>19972</v>
      </c>
      <c r="GU275">
        <v>2.33154</v>
      </c>
      <c r="GV275">
        <v>2.20215</v>
      </c>
      <c r="GW275">
        <v>1.39648</v>
      </c>
      <c r="GX275">
        <v>2.35107</v>
      </c>
      <c r="GY275">
        <v>1.49536</v>
      </c>
      <c r="GZ275">
        <v>2.45972</v>
      </c>
      <c r="HA275">
        <v>36.5051</v>
      </c>
      <c r="HB275">
        <v>15.4629</v>
      </c>
      <c r="HC275">
        <v>18</v>
      </c>
      <c r="HD275">
        <v>534.298</v>
      </c>
      <c r="HE275">
        <v>422.935</v>
      </c>
      <c r="HF275">
        <v>25.0004</v>
      </c>
      <c r="HG275">
        <v>29.8769</v>
      </c>
      <c r="HH275">
        <v>30.0003</v>
      </c>
      <c r="HI275">
        <v>29.7952</v>
      </c>
      <c r="HJ275">
        <v>29.7321</v>
      </c>
      <c r="HK275">
        <v>46.6578</v>
      </c>
      <c r="HL275">
        <v>35.2201</v>
      </c>
      <c r="HM275">
        <v>0</v>
      </c>
      <c r="HN275">
        <v>25</v>
      </c>
      <c r="HO275">
        <v>1156.24</v>
      </c>
      <c r="HP275">
        <v>18.4559</v>
      </c>
      <c r="HQ275">
        <v>100.316</v>
      </c>
      <c r="HR275">
        <v>100.309</v>
      </c>
    </row>
    <row r="276" spans="1:226">
      <c r="A276">
        <v>260</v>
      </c>
      <c r="B276">
        <v>1663341265</v>
      </c>
      <c r="C276">
        <v>3523.5</v>
      </c>
      <c r="D276" t="s">
        <v>880</v>
      </c>
      <c r="E276" t="s">
        <v>881</v>
      </c>
      <c r="F276">
        <v>5</v>
      </c>
      <c r="G276" t="s">
        <v>743</v>
      </c>
      <c r="H276" t="s">
        <v>354</v>
      </c>
      <c r="I276">
        <v>1663341257.5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1164.492959511461</v>
      </c>
      <c r="AK276">
        <v>1126.685393939394</v>
      </c>
      <c r="AL276">
        <v>3.364814156085715</v>
      </c>
      <c r="AM276">
        <v>64.88330750555201</v>
      </c>
      <c r="AN276">
        <f>(AP276 - AO276 + BO276*1E3/(8.314*(BQ276+273.15)) * AR276/BN276 * AQ276) * BN276/(100*BB276) * 1000/(1000 - AP276)</f>
        <v>0</v>
      </c>
      <c r="AO276">
        <v>18.43040626704995</v>
      </c>
      <c r="AP276">
        <v>20.53604969696969</v>
      </c>
      <c r="AQ276">
        <v>-6.222615363458687E-05</v>
      </c>
      <c r="AR276">
        <v>86.11561715635831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1663341257.5</v>
      </c>
      <c r="BH276">
        <v>1080.41962962963</v>
      </c>
      <c r="BI276">
        <v>1127.267777777778</v>
      </c>
      <c r="BJ276">
        <v>20.5401037037037</v>
      </c>
      <c r="BK276">
        <v>18.42841481481481</v>
      </c>
      <c r="BL276">
        <v>1086.215555555556</v>
      </c>
      <c r="BM276">
        <v>20.6982962962963</v>
      </c>
      <c r="BN276">
        <v>500.0661481481482</v>
      </c>
      <c r="BO276">
        <v>90.74476666666666</v>
      </c>
      <c r="BP276">
        <v>0.1000607111111111</v>
      </c>
      <c r="BQ276">
        <v>27.78135925925926</v>
      </c>
      <c r="BR276">
        <v>27.81423703703704</v>
      </c>
      <c r="BS276">
        <v>999.9000000000001</v>
      </c>
      <c r="BT276">
        <v>0</v>
      </c>
      <c r="BU276">
        <v>0</v>
      </c>
      <c r="BV276">
        <v>10006.23851851852</v>
      </c>
      <c r="BW276">
        <v>0</v>
      </c>
      <c r="BX276">
        <v>474.2498888888888</v>
      </c>
      <c r="BY276">
        <v>-46.84908518518519</v>
      </c>
      <c r="BZ276">
        <v>1103.075925925926</v>
      </c>
      <c r="CA276">
        <v>1148.431851851852</v>
      </c>
      <c r="CB276">
        <v>2.111681481481481</v>
      </c>
      <c r="CC276">
        <v>1127.267777777778</v>
      </c>
      <c r="CD276">
        <v>18.42841481481481</v>
      </c>
      <c r="CE276">
        <v>1.863906666666667</v>
      </c>
      <c r="CF276">
        <v>1.672282962962963</v>
      </c>
      <c r="CG276">
        <v>16.3332962962963</v>
      </c>
      <c r="CH276">
        <v>14.64151851851852</v>
      </c>
      <c r="CI276">
        <v>1499.994074074074</v>
      </c>
      <c r="CJ276">
        <v>0.9730031111111112</v>
      </c>
      <c r="CK276">
        <v>0.0269968</v>
      </c>
      <c r="CL276">
        <v>0</v>
      </c>
      <c r="CM276">
        <v>2.349233333333334</v>
      </c>
      <c r="CN276">
        <v>0</v>
      </c>
      <c r="CO276">
        <v>12596.29629629629</v>
      </c>
      <c r="CP276">
        <v>12533.34074074074</v>
      </c>
      <c r="CQ276">
        <v>37.59933333333333</v>
      </c>
      <c r="CR276">
        <v>39.43699999999999</v>
      </c>
      <c r="CS276">
        <v>38.069</v>
      </c>
      <c r="CT276">
        <v>38.67781481481481</v>
      </c>
      <c r="CU276">
        <v>37.18240740740741</v>
      </c>
      <c r="CV276">
        <v>1459.500370370371</v>
      </c>
      <c r="CW276">
        <v>40.49074074074074</v>
      </c>
      <c r="CX276">
        <v>0</v>
      </c>
      <c r="CY276">
        <v>1663341264.8</v>
      </c>
      <c r="CZ276">
        <v>0</v>
      </c>
      <c r="DA276">
        <v>0</v>
      </c>
      <c r="DB276" t="s">
        <v>356</v>
      </c>
      <c r="DC276">
        <v>1662142938.1</v>
      </c>
      <c r="DD276">
        <v>1662142938.1</v>
      </c>
      <c r="DE276">
        <v>0</v>
      </c>
      <c r="DF276">
        <v>0.077</v>
      </c>
      <c r="DG276">
        <v>-0.133</v>
      </c>
      <c r="DH276">
        <v>-3.393</v>
      </c>
      <c r="DI276">
        <v>-0.24</v>
      </c>
      <c r="DJ276">
        <v>419</v>
      </c>
      <c r="DK276">
        <v>24</v>
      </c>
      <c r="DL276">
        <v>0.26</v>
      </c>
      <c r="DM276">
        <v>0.23</v>
      </c>
      <c r="DN276">
        <v>-46.56714146341464</v>
      </c>
      <c r="DO276">
        <v>-3.805745644599248</v>
      </c>
      <c r="DP276">
        <v>0.3908727058560426</v>
      </c>
      <c r="DQ276">
        <v>0</v>
      </c>
      <c r="DR276">
        <v>2.110554390243902</v>
      </c>
      <c r="DS276">
        <v>0.007724529616726934</v>
      </c>
      <c r="DT276">
        <v>0.006858333029626859</v>
      </c>
      <c r="DU276">
        <v>1</v>
      </c>
      <c r="DV276">
        <v>1</v>
      </c>
      <c r="DW276">
        <v>2</v>
      </c>
      <c r="DX276" t="s">
        <v>357</v>
      </c>
      <c r="DY276">
        <v>2.97891</v>
      </c>
      <c r="DZ276">
        <v>2.71569</v>
      </c>
      <c r="EA276">
        <v>0.183892</v>
      </c>
      <c r="EB276">
        <v>0.186419</v>
      </c>
      <c r="EC276">
        <v>0.0961687</v>
      </c>
      <c r="ED276">
        <v>0.0872503</v>
      </c>
      <c r="EE276">
        <v>25729.2</v>
      </c>
      <c r="EF276">
        <v>25775.4</v>
      </c>
      <c r="EG276">
        <v>29324.2</v>
      </c>
      <c r="EH276">
        <v>29316.5</v>
      </c>
      <c r="EI276">
        <v>35143.3</v>
      </c>
      <c r="EJ276">
        <v>35561.6</v>
      </c>
      <c r="EK276">
        <v>41331.3</v>
      </c>
      <c r="EL276">
        <v>41759.6</v>
      </c>
      <c r="EM276">
        <v>1.937</v>
      </c>
      <c r="EN276">
        <v>1.83382</v>
      </c>
      <c r="EO276">
        <v>0.0503287</v>
      </c>
      <c r="EP276">
        <v>0</v>
      </c>
      <c r="EQ276">
        <v>27.0013</v>
      </c>
      <c r="ER276">
        <v>999.9</v>
      </c>
      <c r="ES276">
        <v>52.3</v>
      </c>
      <c r="ET276">
        <v>32.4</v>
      </c>
      <c r="EU276">
        <v>28.1522</v>
      </c>
      <c r="EV276">
        <v>63.2895</v>
      </c>
      <c r="EW276">
        <v>33.6138</v>
      </c>
      <c r="EX276">
        <v>1</v>
      </c>
      <c r="EY276">
        <v>0.191128</v>
      </c>
      <c r="EZ276">
        <v>1.60987</v>
      </c>
      <c r="FA276">
        <v>20.3815</v>
      </c>
      <c r="FB276">
        <v>5.21504</v>
      </c>
      <c r="FC276">
        <v>12.0099</v>
      </c>
      <c r="FD276">
        <v>4.9876</v>
      </c>
      <c r="FE276">
        <v>3.28783</v>
      </c>
      <c r="FF276">
        <v>9999</v>
      </c>
      <c r="FG276">
        <v>9999</v>
      </c>
      <c r="FH276">
        <v>9999</v>
      </c>
      <c r="FI276">
        <v>234.8</v>
      </c>
      <c r="FJ276">
        <v>1.86735</v>
      </c>
      <c r="FK276">
        <v>1.86639</v>
      </c>
      <c r="FL276">
        <v>1.86573</v>
      </c>
      <c r="FM276">
        <v>1.86569</v>
      </c>
      <c r="FN276">
        <v>1.86752</v>
      </c>
      <c r="FO276">
        <v>1.86999</v>
      </c>
      <c r="FP276">
        <v>1.86867</v>
      </c>
      <c r="FQ276">
        <v>1.87012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-5.87</v>
      </c>
      <c r="GF276">
        <v>-0.1583</v>
      </c>
      <c r="GG276">
        <v>-2.195102806586654</v>
      </c>
      <c r="GH276">
        <v>-0.004122691595359968</v>
      </c>
      <c r="GI276">
        <v>1.072409145259099E-06</v>
      </c>
      <c r="GJ276">
        <v>-3.02996143763856E-10</v>
      </c>
      <c r="GK276">
        <v>-0.2199643628225807</v>
      </c>
      <c r="GL276">
        <v>-0.007501815610006822</v>
      </c>
      <c r="GM276">
        <v>0.0006897476983249637</v>
      </c>
      <c r="GN276">
        <v>-8.847485469147719E-06</v>
      </c>
      <c r="GO276">
        <v>3</v>
      </c>
      <c r="GP276">
        <v>2326</v>
      </c>
      <c r="GQ276">
        <v>1</v>
      </c>
      <c r="GR276">
        <v>31</v>
      </c>
      <c r="GS276">
        <v>19972.1</v>
      </c>
      <c r="GT276">
        <v>19972.1</v>
      </c>
      <c r="GU276">
        <v>2.35718</v>
      </c>
      <c r="GV276">
        <v>2.21069</v>
      </c>
      <c r="GW276">
        <v>1.39648</v>
      </c>
      <c r="GX276">
        <v>2.34985</v>
      </c>
      <c r="GY276">
        <v>1.49536</v>
      </c>
      <c r="GZ276">
        <v>2.31934</v>
      </c>
      <c r="HA276">
        <v>36.5051</v>
      </c>
      <c r="HB276">
        <v>15.4454</v>
      </c>
      <c r="HC276">
        <v>18</v>
      </c>
      <c r="HD276">
        <v>534.502</v>
      </c>
      <c r="HE276">
        <v>422.977</v>
      </c>
      <c r="HF276">
        <v>25.001</v>
      </c>
      <c r="HG276">
        <v>29.8807</v>
      </c>
      <c r="HH276">
        <v>30.0002</v>
      </c>
      <c r="HI276">
        <v>29.7991</v>
      </c>
      <c r="HJ276">
        <v>29.7359</v>
      </c>
      <c r="HK276">
        <v>47.1682</v>
      </c>
      <c r="HL276">
        <v>35.2201</v>
      </c>
      <c r="HM276">
        <v>0</v>
      </c>
      <c r="HN276">
        <v>25</v>
      </c>
      <c r="HO276">
        <v>1169.68</v>
      </c>
      <c r="HP276">
        <v>18.4751</v>
      </c>
      <c r="HQ276">
        <v>100.316</v>
      </c>
      <c r="HR276">
        <v>100.309</v>
      </c>
    </row>
    <row r="277" spans="1:226">
      <c r="A277">
        <v>261</v>
      </c>
      <c r="B277">
        <v>1663341270</v>
      </c>
      <c r="C277">
        <v>3528.5</v>
      </c>
      <c r="D277" t="s">
        <v>882</v>
      </c>
      <c r="E277" t="s">
        <v>883</v>
      </c>
      <c r="F277">
        <v>5</v>
      </c>
      <c r="G277" t="s">
        <v>743</v>
      </c>
      <c r="H277" t="s">
        <v>354</v>
      </c>
      <c r="I277">
        <v>1663341262.214286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1181.686692505555</v>
      </c>
      <c r="AK277">
        <v>1143.601151515151</v>
      </c>
      <c r="AL277">
        <v>3.392587185310693</v>
      </c>
      <c r="AM277">
        <v>64.88330750555201</v>
      </c>
      <c r="AN277">
        <f>(AP277 - AO277 + BO277*1E3/(8.314*(BQ277+273.15)) * AR277/BN277 * AQ277) * BN277/(100*BB277) * 1000/(1000 - AP277)</f>
        <v>0</v>
      </c>
      <c r="AO277">
        <v>18.43556282150299</v>
      </c>
      <c r="AP277">
        <v>20.52675151515151</v>
      </c>
      <c r="AQ277">
        <v>-0.000197302069797559</v>
      </c>
      <c r="AR277">
        <v>86.11561715635831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1663341262.214286</v>
      </c>
      <c r="BH277">
        <v>1096.009642857143</v>
      </c>
      <c r="BI277">
        <v>1143.101071428571</v>
      </c>
      <c r="BJ277">
        <v>20.53749642857143</v>
      </c>
      <c r="BK277">
        <v>18.43171785714286</v>
      </c>
      <c r="BL277">
        <v>1101.850714285714</v>
      </c>
      <c r="BM277">
        <v>20.69571785714286</v>
      </c>
      <c r="BN277">
        <v>500.06675</v>
      </c>
      <c r="BO277">
        <v>90.74373928571428</v>
      </c>
      <c r="BP277">
        <v>0.1000552035714286</v>
      </c>
      <c r="BQ277">
        <v>27.78523928571429</v>
      </c>
      <c r="BR277">
        <v>27.82037499999999</v>
      </c>
      <c r="BS277">
        <v>999.9000000000002</v>
      </c>
      <c r="BT277">
        <v>0</v>
      </c>
      <c r="BU277">
        <v>0</v>
      </c>
      <c r="BV277">
        <v>9998.942857142858</v>
      </c>
      <c r="BW277">
        <v>0</v>
      </c>
      <c r="BX277">
        <v>470.7025</v>
      </c>
      <c r="BY277">
        <v>-47.09259285714286</v>
      </c>
      <c r="BZ277">
        <v>1118.99</v>
      </c>
      <c r="CA277">
        <v>1164.565714285714</v>
      </c>
      <c r="CB277">
        <v>2.105778214285714</v>
      </c>
      <c r="CC277">
        <v>1143.101071428571</v>
      </c>
      <c r="CD277">
        <v>18.43171785714286</v>
      </c>
      <c r="CE277">
        <v>1.86365</v>
      </c>
      <c r="CF277">
        <v>1.672563571428571</v>
      </c>
      <c r="CG277">
        <v>16.33113571428571</v>
      </c>
      <c r="CH277">
        <v>14.64411785714286</v>
      </c>
      <c r="CI277">
        <v>1499.970357142857</v>
      </c>
      <c r="CJ277">
        <v>0.9730032142857142</v>
      </c>
      <c r="CK277">
        <v>0.02699670714285714</v>
      </c>
      <c r="CL277">
        <v>0</v>
      </c>
      <c r="CM277">
        <v>2.335382142857143</v>
      </c>
      <c r="CN277">
        <v>0</v>
      </c>
      <c r="CO277">
        <v>12601.80357142857</v>
      </c>
      <c r="CP277">
        <v>12533.13928571429</v>
      </c>
      <c r="CQ277">
        <v>37.60475</v>
      </c>
      <c r="CR277">
        <v>39.43699999999999</v>
      </c>
      <c r="CS277">
        <v>38.0845</v>
      </c>
      <c r="CT277">
        <v>38.68257142857142</v>
      </c>
      <c r="CU277">
        <v>37.187</v>
      </c>
      <c r="CV277">
        <v>1459.478571428571</v>
      </c>
      <c r="CW277">
        <v>40.49</v>
      </c>
      <c r="CX277">
        <v>0</v>
      </c>
      <c r="CY277">
        <v>1663341270.2</v>
      </c>
      <c r="CZ277">
        <v>0</v>
      </c>
      <c r="DA277">
        <v>0</v>
      </c>
      <c r="DB277" t="s">
        <v>356</v>
      </c>
      <c r="DC277">
        <v>1662142938.1</v>
      </c>
      <c r="DD277">
        <v>1662142938.1</v>
      </c>
      <c r="DE277">
        <v>0</v>
      </c>
      <c r="DF277">
        <v>0.077</v>
      </c>
      <c r="DG277">
        <v>-0.133</v>
      </c>
      <c r="DH277">
        <v>-3.393</v>
      </c>
      <c r="DI277">
        <v>-0.24</v>
      </c>
      <c r="DJ277">
        <v>419</v>
      </c>
      <c r="DK277">
        <v>24</v>
      </c>
      <c r="DL277">
        <v>0.26</v>
      </c>
      <c r="DM277">
        <v>0.23</v>
      </c>
      <c r="DN277">
        <v>-46.937695</v>
      </c>
      <c r="DO277">
        <v>-3.341279549718702</v>
      </c>
      <c r="DP277">
        <v>0.3298244608500104</v>
      </c>
      <c r="DQ277">
        <v>0</v>
      </c>
      <c r="DR277">
        <v>2.10813925</v>
      </c>
      <c r="DS277">
        <v>-0.06233774859287702</v>
      </c>
      <c r="DT277">
        <v>0.007249402522794585</v>
      </c>
      <c r="DU277">
        <v>1</v>
      </c>
      <c r="DV277">
        <v>1</v>
      </c>
      <c r="DW277">
        <v>2</v>
      </c>
      <c r="DX277" t="s">
        <v>357</v>
      </c>
      <c r="DY277">
        <v>2.97902</v>
      </c>
      <c r="DZ277">
        <v>2.71549</v>
      </c>
      <c r="EA277">
        <v>0.185626</v>
      </c>
      <c r="EB277">
        <v>0.188113</v>
      </c>
      <c r="EC277">
        <v>0.09613389999999999</v>
      </c>
      <c r="ED277">
        <v>0.0872579</v>
      </c>
      <c r="EE277">
        <v>25674.5</v>
      </c>
      <c r="EF277">
        <v>25722</v>
      </c>
      <c r="EG277">
        <v>29324.2</v>
      </c>
      <c r="EH277">
        <v>29316.9</v>
      </c>
      <c r="EI277">
        <v>35144.5</v>
      </c>
      <c r="EJ277">
        <v>35561.8</v>
      </c>
      <c r="EK277">
        <v>41331.1</v>
      </c>
      <c r="EL277">
        <v>41760</v>
      </c>
      <c r="EM277">
        <v>1.9366</v>
      </c>
      <c r="EN277">
        <v>1.83377</v>
      </c>
      <c r="EO277">
        <v>0.0503957</v>
      </c>
      <c r="EP277">
        <v>0</v>
      </c>
      <c r="EQ277">
        <v>27.0088</v>
      </c>
      <c r="ER277">
        <v>999.9</v>
      </c>
      <c r="ES277">
        <v>52.3</v>
      </c>
      <c r="ET277">
        <v>32.5</v>
      </c>
      <c r="EU277">
        <v>28.3104</v>
      </c>
      <c r="EV277">
        <v>63.5695</v>
      </c>
      <c r="EW277">
        <v>34.1106</v>
      </c>
      <c r="EX277">
        <v>1</v>
      </c>
      <c r="EY277">
        <v>0.19141</v>
      </c>
      <c r="EZ277">
        <v>1.61833</v>
      </c>
      <c r="FA277">
        <v>20.3813</v>
      </c>
      <c r="FB277">
        <v>5.21519</v>
      </c>
      <c r="FC277">
        <v>12.0099</v>
      </c>
      <c r="FD277">
        <v>4.98755</v>
      </c>
      <c r="FE277">
        <v>3.28772</v>
      </c>
      <c r="FF277">
        <v>9999</v>
      </c>
      <c r="FG277">
        <v>9999</v>
      </c>
      <c r="FH277">
        <v>9999</v>
      </c>
      <c r="FI277">
        <v>234.8</v>
      </c>
      <c r="FJ277">
        <v>1.86734</v>
      </c>
      <c r="FK277">
        <v>1.86642</v>
      </c>
      <c r="FL277">
        <v>1.86573</v>
      </c>
      <c r="FM277">
        <v>1.86569</v>
      </c>
      <c r="FN277">
        <v>1.86754</v>
      </c>
      <c r="FO277">
        <v>1.86999</v>
      </c>
      <c r="FP277">
        <v>1.8687</v>
      </c>
      <c r="FQ277">
        <v>1.87012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-5.91</v>
      </c>
      <c r="GF277">
        <v>-0.1583</v>
      </c>
      <c r="GG277">
        <v>-2.195102806586654</v>
      </c>
      <c r="GH277">
        <v>-0.004122691595359968</v>
      </c>
      <c r="GI277">
        <v>1.072409145259099E-06</v>
      </c>
      <c r="GJ277">
        <v>-3.02996143763856E-10</v>
      </c>
      <c r="GK277">
        <v>-0.2199643628225807</v>
      </c>
      <c r="GL277">
        <v>-0.007501815610006822</v>
      </c>
      <c r="GM277">
        <v>0.0006897476983249637</v>
      </c>
      <c r="GN277">
        <v>-8.847485469147719E-06</v>
      </c>
      <c r="GO277">
        <v>3</v>
      </c>
      <c r="GP277">
        <v>2326</v>
      </c>
      <c r="GQ277">
        <v>1</v>
      </c>
      <c r="GR277">
        <v>31</v>
      </c>
      <c r="GS277">
        <v>19972.2</v>
      </c>
      <c r="GT277">
        <v>19972.2</v>
      </c>
      <c r="GU277">
        <v>2.38525</v>
      </c>
      <c r="GV277">
        <v>2.20459</v>
      </c>
      <c r="GW277">
        <v>1.39648</v>
      </c>
      <c r="GX277">
        <v>2.35107</v>
      </c>
      <c r="GY277">
        <v>1.49536</v>
      </c>
      <c r="GZ277">
        <v>2.45239</v>
      </c>
      <c r="HA277">
        <v>36.5051</v>
      </c>
      <c r="HB277">
        <v>15.4629</v>
      </c>
      <c r="HC277">
        <v>18</v>
      </c>
      <c r="HD277">
        <v>534.263</v>
      </c>
      <c r="HE277">
        <v>422.977</v>
      </c>
      <c r="HF277">
        <v>25.0015</v>
      </c>
      <c r="HG277">
        <v>29.8839</v>
      </c>
      <c r="HH277">
        <v>30.0004</v>
      </c>
      <c r="HI277">
        <v>29.803</v>
      </c>
      <c r="HJ277">
        <v>29.7404</v>
      </c>
      <c r="HK277">
        <v>47.7403</v>
      </c>
      <c r="HL277">
        <v>35.2201</v>
      </c>
      <c r="HM277">
        <v>0</v>
      </c>
      <c r="HN277">
        <v>25</v>
      </c>
      <c r="HO277">
        <v>1189.73</v>
      </c>
      <c r="HP277">
        <v>18.5011</v>
      </c>
      <c r="HQ277">
        <v>100.316</v>
      </c>
      <c r="HR277">
        <v>100.31</v>
      </c>
    </row>
    <row r="278" spans="1:226">
      <c r="A278">
        <v>262</v>
      </c>
      <c r="B278">
        <v>1663341275</v>
      </c>
      <c r="C278">
        <v>3533.5</v>
      </c>
      <c r="D278" t="s">
        <v>884</v>
      </c>
      <c r="E278" t="s">
        <v>885</v>
      </c>
      <c r="F278">
        <v>5</v>
      </c>
      <c r="G278" t="s">
        <v>743</v>
      </c>
      <c r="H278" t="s">
        <v>354</v>
      </c>
      <c r="I278">
        <v>1663341267.5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1198.721616938898</v>
      </c>
      <c r="AK278">
        <v>1160.372666666667</v>
      </c>
      <c r="AL278">
        <v>3.359969397438729</v>
      </c>
      <c r="AM278">
        <v>64.88330750555201</v>
      </c>
      <c r="AN278">
        <f>(AP278 - AO278 + BO278*1E3/(8.314*(BQ278+273.15)) * AR278/BN278 * AQ278) * BN278/(100*BB278) * 1000/(1000 - AP278)</f>
        <v>0</v>
      </c>
      <c r="AO278">
        <v>18.43682911565098</v>
      </c>
      <c r="AP278">
        <v>20.5140612121212</v>
      </c>
      <c r="AQ278">
        <v>-0.0002385278354976343</v>
      </c>
      <c r="AR278">
        <v>86.11561715635831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1663341267.5</v>
      </c>
      <c r="BH278">
        <v>1113.475185185185</v>
      </c>
      <c r="BI278">
        <v>1160.841111111111</v>
      </c>
      <c r="BJ278">
        <v>20.52955185185185</v>
      </c>
      <c r="BK278">
        <v>18.43477407407407</v>
      </c>
      <c r="BL278">
        <v>1119.366666666667</v>
      </c>
      <c r="BM278">
        <v>20.68786296296296</v>
      </c>
      <c r="BN278">
        <v>500.0710370370369</v>
      </c>
      <c r="BO278">
        <v>90.74315555555556</v>
      </c>
      <c r="BP278">
        <v>0.1000236592592593</v>
      </c>
      <c r="BQ278">
        <v>27.79252592592593</v>
      </c>
      <c r="BR278">
        <v>27.83028148148148</v>
      </c>
      <c r="BS278">
        <v>999.9000000000001</v>
      </c>
      <c r="BT278">
        <v>0</v>
      </c>
      <c r="BU278">
        <v>0</v>
      </c>
      <c r="BV278">
        <v>9998.094074074075</v>
      </c>
      <c r="BW278">
        <v>0</v>
      </c>
      <c r="BX278">
        <v>470.399925925926</v>
      </c>
      <c r="BY278">
        <v>-47.36692222222223</v>
      </c>
      <c r="BZ278">
        <v>1136.813703703704</v>
      </c>
      <c r="CA278">
        <v>1182.643703703704</v>
      </c>
      <c r="CB278">
        <v>2.094788888888889</v>
      </c>
      <c r="CC278">
        <v>1160.841111111111</v>
      </c>
      <c r="CD278">
        <v>18.43477407407407</v>
      </c>
      <c r="CE278">
        <v>1.862917037037037</v>
      </c>
      <c r="CF278">
        <v>1.67282925925926</v>
      </c>
      <c r="CG278">
        <v>16.32496666666667</v>
      </c>
      <c r="CH278">
        <v>14.64657777777778</v>
      </c>
      <c r="CI278">
        <v>1499.976296296296</v>
      </c>
      <c r="CJ278">
        <v>0.9730035555555558</v>
      </c>
      <c r="CK278">
        <v>0.02699639999999999</v>
      </c>
      <c r="CL278">
        <v>0</v>
      </c>
      <c r="CM278">
        <v>2.339422222222222</v>
      </c>
      <c r="CN278">
        <v>0</v>
      </c>
      <c r="CO278">
        <v>12610.24074074074</v>
      </c>
      <c r="CP278">
        <v>12533.18518518518</v>
      </c>
      <c r="CQ278">
        <v>37.61566666666667</v>
      </c>
      <c r="CR278">
        <v>39.43699999999999</v>
      </c>
      <c r="CS278">
        <v>38.09699999999999</v>
      </c>
      <c r="CT278">
        <v>38.687</v>
      </c>
      <c r="CU278">
        <v>37.187</v>
      </c>
      <c r="CV278">
        <v>1459.485555555555</v>
      </c>
      <c r="CW278">
        <v>40.49</v>
      </c>
      <c r="CX278">
        <v>0</v>
      </c>
      <c r="CY278">
        <v>1663341275</v>
      </c>
      <c r="CZ278">
        <v>0</v>
      </c>
      <c r="DA278">
        <v>0</v>
      </c>
      <c r="DB278" t="s">
        <v>356</v>
      </c>
      <c r="DC278">
        <v>1662142938.1</v>
      </c>
      <c r="DD278">
        <v>1662142938.1</v>
      </c>
      <c r="DE278">
        <v>0</v>
      </c>
      <c r="DF278">
        <v>0.077</v>
      </c>
      <c r="DG278">
        <v>-0.133</v>
      </c>
      <c r="DH278">
        <v>-3.393</v>
      </c>
      <c r="DI278">
        <v>-0.24</v>
      </c>
      <c r="DJ278">
        <v>419</v>
      </c>
      <c r="DK278">
        <v>24</v>
      </c>
      <c r="DL278">
        <v>0.26</v>
      </c>
      <c r="DM278">
        <v>0.23</v>
      </c>
      <c r="DN278">
        <v>-47.21473658536586</v>
      </c>
      <c r="DO278">
        <v>-3.171641811846577</v>
      </c>
      <c r="DP278">
        <v>0.3164374702274531</v>
      </c>
      <c r="DQ278">
        <v>0</v>
      </c>
      <c r="DR278">
        <v>2.100309756097561</v>
      </c>
      <c r="DS278">
        <v>-0.1254217421602742</v>
      </c>
      <c r="DT278">
        <v>0.01260545632687702</v>
      </c>
      <c r="DU278">
        <v>0</v>
      </c>
      <c r="DV278">
        <v>0</v>
      </c>
      <c r="DW278">
        <v>2</v>
      </c>
      <c r="DX278" t="s">
        <v>363</v>
      </c>
      <c r="DY278">
        <v>2.97901</v>
      </c>
      <c r="DZ278">
        <v>2.71576</v>
      </c>
      <c r="EA278">
        <v>0.187339</v>
      </c>
      <c r="EB278">
        <v>0.189802</v>
      </c>
      <c r="EC278">
        <v>0.0960898</v>
      </c>
      <c r="ED278">
        <v>0.0872647</v>
      </c>
      <c r="EE278">
        <v>25620</v>
      </c>
      <c r="EF278">
        <v>25668.2</v>
      </c>
      <c r="EG278">
        <v>29323.8</v>
      </c>
      <c r="EH278">
        <v>29316.7</v>
      </c>
      <c r="EI278">
        <v>35145.6</v>
      </c>
      <c r="EJ278">
        <v>35561.3</v>
      </c>
      <c r="EK278">
        <v>41330.3</v>
      </c>
      <c r="EL278">
        <v>41759.7</v>
      </c>
      <c r="EM278">
        <v>1.93665</v>
      </c>
      <c r="EN278">
        <v>1.83382</v>
      </c>
      <c r="EO278">
        <v>0.0506341</v>
      </c>
      <c r="EP278">
        <v>0</v>
      </c>
      <c r="EQ278">
        <v>27.0191</v>
      </c>
      <c r="ER278">
        <v>999.9</v>
      </c>
      <c r="ES278">
        <v>52.3</v>
      </c>
      <c r="ET278">
        <v>32.5</v>
      </c>
      <c r="EU278">
        <v>28.3106</v>
      </c>
      <c r="EV278">
        <v>63.3395</v>
      </c>
      <c r="EW278">
        <v>33.5777</v>
      </c>
      <c r="EX278">
        <v>1</v>
      </c>
      <c r="EY278">
        <v>0.191799</v>
      </c>
      <c r="EZ278">
        <v>1.62741</v>
      </c>
      <c r="FA278">
        <v>20.3813</v>
      </c>
      <c r="FB278">
        <v>5.21639</v>
      </c>
      <c r="FC278">
        <v>12.0099</v>
      </c>
      <c r="FD278">
        <v>4.98805</v>
      </c>
      <c r="FE278">
        <v>3.28798</v>
      </c>
      <c r="FF278">
        <v>9999</v>
      </c>
      <c r="FG278">
        <v>9999</v>
      </c>
      <c r="FH278">
        <v>9999</v>
      </c>
      <c r="FI278">
        <v>234.8</v>
      </c>
      <c r="FJ278">
        <v>1.86731</v>
      </c>
      <c r="FK278">
        <v>1.8664</v>
      </c>
      <c r="FL278">
        <v>1.86576</v>
      </c>
      <c r="FM278">
        <v>1.86569</v>
      </c>
      <c r="FN278">
        <v>1.86754</v>
      </c>
      <c r="FO278">
        <v>1.86998</v>
      </c>
      <c r="FP278">
        <v>1.86868</v>
      </c>
      <c r="FQ278">
        <v>1.87012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-5.97</v>
      </c>
      <c r="GF278">
        <v>-0.1585</v>
      </c>
      <c r="GG278">
        <v>-2.195102806586654</v>
      </c>
      <c r="GH278">
        <v>-0.004122691595359968</v>
      </c>
      <c r="GI278">
        <v>1.072409145259099E-06</v>
      </c>
      <c r="GJ278">
        <v>-3.02996143763856E-10</v>
      </c>
      <c r="GK278">
        <v>-0.2199643628225807</v>
      </c>
      <c r="GL278">
        <v>-0.007501815610006822</v>
      </c>
      <c r="GM278">
        <v>0.0006897476983249637</v>
      </c>
      <c r="GN278">
        <v>-8.847485469147719E-06</v>
      </c>
      <c r="GO278">
        <v>3</v>
      </c>
      <c r="GP278">
        <v>2326</v>
      </c>
      <c r="GQ278">
        <v>1</v>
      </c>
      <c r="GR278">
        <v>31</v>
      </c>
      <c r="GS278">
        <v>19972.3</v>
      </c>
      <c r="GT278">
        <v>19972.3</v>
      </c>
      <c r="GU278">
        <v>2.41089</v>
      </c>
      <c r="GV278">
        <v>2.20581</v>
      </c>
      <c r="GW278">
        <v>1.39648</v>
      </c>
      <c r="GX278">
        <v>2.35229</v>
      </c>
      <c r="GY278">
        <v>1.49536</v>
      </c>
      <c r="GZ278">
        <v>2.3877</v>
      </c>
      <c r="HA278">
        <v>36.5051</v>
      </c>
      <c r="HB278">
        <v>15.4629</v>
      </c>
      <c r="HC278">
        <v>18</v>
      </c>
      <c r="HD278">
        <v>534.336</v>
      </c>
      <c r="HE278">
        <v>423.042</v>
      </c>
      <c r="HF278">
        <v>25.0016</v>
      </c>
      <c r="HG278">
        <v>29.8878</v>
      </c>
      <c r="HH278">
        <v>30.0005</v>
      </c>
      <c r="HI278">
        <v>29.8074</v>
      </c>
      <c r="HJ278">
        <v>29.7454</v>
      </c>
      <c r="HK278">
        <v>48.2478</v>
      </c>
      <c r="HL278">
        <v>35.2201</v>
      </c>
      <c r="HM278">
        <v>0</v>
      </c>
      <c r="HN278">
        <v>25</v>
      </c>
      <c r="HO278">
        <v>1203.09</v>
      </c>
      <c r="HP278">
        <v>18.5318</v>
      </c>
      <c r="HQ278">
        <v>100.314</v>
      </c>
      <c r="HR278">
        <v>100.31</v>
      </c>
    </row>
    <row r="279" spans="1:226">
      <c r="A279">
        <v>263</v>
      </c>
      <c r="B279">
        <v>1663341280</v>
      </c>
      <c r="C279">
        <v>3538.5</v>
      </c>
      <c r="D279" t="s">
        <v>886</v>
      </c>
      <c r="E279" t="s">
        <v>887</v>
      </c>
      <c r="F279">
        <v>5</v>
      </c>
      <c r="G279" t="s">
        <v>743</v>
      </c>
      <c r="H279" t="s">
        <v>354</v>
      </c>
      <c r="I279">
        <v>1663341272.214286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1215.697130569795</v>
      </c>
      <c r="AK279">
        <v>1177.159878787879</v>
      </c>
      <c r="AL279">
        <v>3.351632982523421</v>
      </c>
      <c r="AM279">
        <v>64.88330750555201</v>
      </c>
      <c r="AN279">
        <f>(AP279 - AO279 + BO279*1E3/(8.314*(BQ279+273.15)) * AR279/BN279 * AQ279) * BN279/(100*BB279) * 1000/(1000 - AP279)</f>
        <v>0</v>
      </c>
      <c r="AO279">
        <v>18.43861343852014</v>
      </c>
      <c r="AP279">
        <v>20.50421151515151</v>
      </c>
      <c r="AQ279">
        <v>-0.0001312643570260809</v>
      </c>
      <c r="AR279">
        <v>86.11561715635831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1663341272.214286</v>
      </c>
      <c r="BH279">
        <v>1129.026071428571</v>
      </c>
      <c r="BI279">
        <v>1176.632142857143</v>
      </c>
      <c r="BJ279">
        <v>20.51966071428571</v>
      </c>
      <c r="BK279">
        <v>18.43757857142857</v>
      </c>
      <c r="BL279">
        <v>1134.961428571429</v>
      </c>
      <c r="BM279">
        <v>20.67806071428571</v>
      </c>
      <c r="BN279">
        <v>500.067142857143</v>
      </c>
      <c r="BO279">
        <v>90.74304642857145</v>
      </c>
      <c r="BP279">
        <v>0.09998278214285715</v>
      </c>
      <c r="BQ279">
        <v>27.80102857142857</v>
      </c>
      <c r="BR279">
        <v>27.83991071428571</v>
      </c>
      <c r="BS279">
        <v>999.9000000000002</v>
      </c>
      <c r="BT279">
        <v>0</v>
      </c>
      <c r="BU279">
        <v>0</v>
      </c>
      <c r="BV279">
        <v>9996.423571428573</v>
      </c>
      <c r="BW279">
        <v>0</v>
      </c>
      <c r="BX279">
        <v>473.4109285714286</v>
      </c>
      <c r="BY279">
        <v>-47.60741785714286</v>
      </c>
      <c r="BZ279">
        <v>1152.678571428571</v>
      </c>
      <c r="CA279">
        <v>1198.734642857143</v>
      </c>
      <c r="CB279">
        <v>2.082087857142857</v>
      </c>
      <c r="CC279">
        <v>1176.632142857143</v>
      </c>
      <c r="CD279">
        <v>18.43757857142857</v>
      </c>
      <c r="CE279">
        <v>1.862017142857143</v>
      </c>
      <c r="CF279">
        <v>1.673081785714286</v>
      </c>
      <c r="CG279">
        <v>16.31738214285714</v>
      </c>
      <c r="CH279">
        <v>14.64890714285714</v>
      </c>
      <c r="CI279">
        <v>1499.981071428572</v>
      </c>
      <c r="CJ279">
        <v>0.9730036428571429</v>
      </c>
      <c r="CK279">
        <v>0.02699632142857143</v>
      </c>
      <c r="CL279">
        <v>0</v>
      </c>
      <c r="CM279">
        <v>2.355110714285714</v>
      </c>
      <c r="CN279">
        <v>0</v>
      </c>
      <c r="CO279">
        <v>12617.16071428571</v>
      </c>
      <c r="CP279">
        <v>12533.225</v>
      </c>
      <c r="CQ279">
        <v>37.6205</v>
      </c>
      <c r="CR279">
        <v>39.4415</v>
      </c>
      <c r="CS279">
        <v>38.116</v>
      </c>
      <c r="CT279">
        <v>38.687</v>
      </c>
      <c r="CU279">
        <v>37.187</v>
      </c>
      <c r="CV279">
        <v>1459.490714285714</v>
      </c>
      <c r="CW279">
        <v>40.49035714285714</v>
      </c>
      <c r="CX279">
        <v>0</v>
      </c>
      <c r="CY279">
        <v>1663341279.8</v>
      </c>
      <c r="CZ279">
        <v>0</v>
      </c>
      <c r="DA279">
        <v>0</v>
      </c>
      <c r="DB279" t="s">
        <v>356</v>
      </c>
      <c r="DC279">
        <v>1662142938.1</v>
      </c>
      <c r="DD279">
        <v>1662142938.1</v>
      </c>
      <c r="DE279">
        <v>0</v>
      </c>
      <c r="DF279">
        <v>0.077</v>
      </c>
      <c r="DG279">
        <v>-0.133</v>
      </c>
      <c r="DH279">
        <v>-3.393</v>
      </c>
      <c r="DI279">
        <v>-0.24</v>
      </c>
      <c r="DJ279">
        <v>419</v>
      </c>
      <c r="DK279">
        <v>24</v>
      </c>
      <c r="DL279">
        <v>0.26</v>
      </c>
      <c r="DM279">
        <v>0.23</v>
      </c>
      <c r="DN279">
        <v>-47.46073902439024</v>
      </c>
      <c r="DO279">
        <v>-2.937271777003453</v>
      </c>
      <c r="DP279">
        <v>0.2944133189574409</v>
      </c>
      <c r="DQ279">
        <v>0</v>
      </c>
      <c r="DR279">
        <v>2.089027317073171</v>
      </c>
      <c r="DS279">
        <v>-0.1576317073170712</v>
      </c>
      <c r="DT279">
        <v>0.01559639420872972</v>
      </c>
      <c r="DU279">
        <v>0</v>
      </c>
      <c r="DV279">
        <v>0</v>
      </c>
      <c r="DW279">
        <v>2</v>
      </c>
      <c r="DX279" t="s">
        <v>363</v>
      </c>
      <c r="DY279">
        <v>2.97882</v>
      </c>
      <c r="DZ279">
        <v>2.71561</v>
      </c>
      <c r="EA279">
        <v>0.189038</v>
      </c>
      <c r="EB279">
        <v>0.191479</v>
      </c>
      <c r="EC279">
        <v>0.09606149999999999</v>
      </c>
      <c r="ED279">
        <v>0.087298</v>
      </c>
      <c r="EE279">
        <v>25566</v>
      </c>
      <c r="EF279">
        <v>25614.6</v>
      </c>
      <c r="EG279">
        <v>29323.4</v>
      </c>
      <c r="EH279">
        <v>29316.3</v>
      </c>
      <c r="EI279">
        <v>35146.5</v>
      </c>
      <c r="EJ279">
        <v>35559.6</v>
      </c>
      <c r="EK279">
        <v>41330</v>
      </c>
      <c r="EL279">
        <v>41759.2</v>
      </c>
      <c r="EM279">
        <v>1.93642</v>
      </c>
      <c r="EN279">
        <v>1.83385</v>
      </c>
      <c r="EO279">
        <v>0.0507012</v>
      </c>
      <c r="EP279">
        <v>0</v>
      </c>
      <c r="EQ279">
        <v>27.0282</v>
      </c>
      <c r="ER279">
        <v>999.9</v>
      </c>
      <c r="ES279">
        <v>52.3</v>
      </c>
      <c r="ET279">
        <v>32.5</v>
      </c>
      <c r="EU279">
        <v>28.3094</v>
      </c>
      <c r="EV279">
        <v>63.3195</v>
      </c>
      <c r="EW279">
        <v>34.0144</v>
      </c>
      <c r="EX279">
        <v>1</v>
      </c>
      <c r="EY279">
        <v>0.192109</v>
      </c>
      <c r="EZ279">
        <v>1.63414</v>
      </c>
      <c r="FA279">
        <v>20.3812</v>
      </c>
      <c r="FB279">
        <v>5.21609</v>
      </c>
      <c r="FC279">
        <v>12.0099</v>
      </c>
      <c r="FD279">
        <v>4.98805</v>
      </c>
      <c r="FE279">
        <v>3.28778</v>
      </c>
      <c r="FF279">
        <v>9999</v>
      </c>
      <c r="FG279">
        <v>9999</v>
      </c>
      <c r="FH279">
        <v>9999</v>
      </c>
      <c r="FI279">
        <v>234.8</v>
      </c>
      <c r="FJ279">
        <v>1.86731</v>
      </c>
      <c r="FK279">
        <v>1.86641</v>
      </c>
      <c r="FL279">
        <v>1.86575</v>
      </c>
      <c r="FM279">
        <v>1.86569</v>
      </c>
      <c r="FN279">
        <v>1.86753</v>
      </c>
      <c r="FO279">
        <v>1.86997</v>
      </c>
      <c r="FP279">
        <v>1.8687</v>
      </c>
      <c r="FQ279">
        <v>1.87012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-6.01</v>
      </c>
      <c r="GF279">
        <v>-0.1585</v>
      </c>
      <c r="GG279">
        <v>-2.195102806586654</v>
      </c>
      <c r="GH279">
        <v>-0.004122691595359968</v>
      </c>
      <c r="GI279">
        <v>1.072409145259099E-06</v>
      </c>
      <c r="GJ279">
        <v>-3.02996143763856E-10</v>
      </c>
      <c r="GK279">
        <v>-0.2199643628225807</v>
      </c>
      <c r="GL279">
        <v>-0.007501815610006822</v>
      </c>
      <c r="GM279">
        <v>0.0006897476983249637</v>
      </c>
      <c r="GN279">
        <v>-8.847485469147719E-06</v>
      </c>
      <c r="GO279">
        <v>3</v>
      </c>
      <c r="GP279">
        <v>2326</v>
      </c>
      <c r="GQ279">
        <v>1</v>
      </c>
      <c r="GR279">
        <v>31</v>
      </c>
      <c r="GS279">
        <v>19972.4</v>
      </c>
      <c r="GT279">
        <v>19972.4</v>
      </c>
      <c r="GU279">
        <v>2.43896</v>
      </c>
      <c r="GV279">
        <v>2.20459</v>
      </c>
      <c r="GW279">
        <v>1.39648</v>
      </c>
      <c r="GX279">
        <v>2.34985</v>
      </c>
      <c r="GY279">
        <v>1.49536</v>
      </c>
      <c r="GZ279">
        <v>2.42554</v>
      </c>
      <c r="HA279">
        <v>36.5287</v>
      </c>
      <c r="HB279">
        <v>15.4542</v>
      </c>
      <c r="HC279">
        <v>18</v>
      </c>
      <c r="HD279">
        <v>534.221</v>
      </c>
      <c r="HE279">
        <v>423.088</v>
      </c>
      <c r="HF279">
        <v>25.0015</v>
      </c>
      <c r="HG279">
        <v>29.8917</v>
      </c>
      <c r="HH279">
        <v>30.0004</v>
      </c>
      <c r="HI279">
        <v>29.8118</v>
      </c>
      <c r="HJ279">
        <v>29.7499</v>
      </c>
      <c r="HK279">
        <v>48.8122</v>
      </c>
      <c r="HL279">
        <v>34.9394</v>
      </c>
      <c r="HM279">
        <v>0</v>
      </c>
      <c r="HN279">
        <v>25</v>
      </c>
      <c r="HO279">
        <v>1223.12</v>
      </c>
      <c r="HP279">
        <v>18.5603</v>
      </c>
      <c r="HQ279">
        <v>100.313</v>
      </c>
      <c r="HR279">
        <v>100.308</v>
      </c>
    </row>
    <row r="280" spans="1:226">
      <c r="A280">
        <v>264</v>
      </c>
      <c r="B280">
        <v>1663341285</v>
      </c>
      <c r="C280">
        <v>3543.5</v>
      </c>
      <c r="D280" t="s">
        <v>888</v>
      </c>
      <c r="E280" t="s">
        <v>889</v>
      </c>
      <c r="F280">
        <v>5</v>
      </c>
      <c r="G280" t="s">
        <v>743</v>
      </c>
      <c r="H280" t="s">
        <v>354</v>
      </c>
      <c r="I280">
        <v>1663341277.5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1232.862563937129</v>
      </c>
      <c r="AK280">
        <v>1194.076484848484</v>
      </c>
      <c r="AL280">
        <v>3.385100839170821</v>
      </c>
      <c r="AM280">
        <v>64.88330750555201</v>
      </c>
      <c r="AN280">
        <f>(AP280 - AO280 + BO280*1E3/(8.314*(BQ280+273.15)) * AR280/BN280 * AQ280) * BN280/(100*BB280) * 1000/(1000 - AP280)</f>
        <v>0</v>
      </c>
      <c r="AO280">
        <v>18.47112768570909</v>
      </c>
      <c r="AP280">
        <v>20.50121212121212</v>
      </c>
      <c r="AQ280">
        <v>-7.02699455491049E-05</v>
      </c>
      <c r="AR280">
        <v>86.11561715635831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1663341277.5</v>
      </c>
      <c r="BH280">
        <v>1146.466666666667</v>
      </c>
      <c r="BI280">
        <v>1194.314814814815</v>
      </c>
      <c r="BJ280">
        <v>20.50881481481482</v>
      </c>
      <c r="BK280">
        <v>18.4516</v>
      </c>
      <c r="BL280">
        <v>1152.45074074074</v>
      </c>
      <c r="BM280">
        <v>20.66730740740741</v>
      </c>
      <c r="BN280">
        <v>500.0602962962963</v>
      </c>
      <c r="BO280">
        <v>90.74387777777777</v>
      </c>
      <c r="BP280">
        <v>0.0999589962962963</v>
      </c>
      <c r="BQ280">
        <v>27.80943703703704</v>
      </c>
      <c r="BR280">
        <v>27.85127037037037</v>
      </c>
      <c r="BS280">
        <v>999.9000000000001</v>
      </c>
      <c r="BT280">
        <v>0</v>
      </c>
      <c r="BU280">
        <v>0</v>
      </c>
      <c r="BV280">
        <v>10001.59</v>
      </c>
      <c r="BW280">
        <v>0</v>
      </c>
      <c r="BX280">
        <v>476.152</v>
      </c>
      <c r="BY280">
        <v>-47.84972962962963</v>
      </c>
      <c r="BZ280">
        <v>1170.470740740741</v>
      </c>
      <c r="CA280">
        <v>1216.767037037037</v>
      </c>
      <c r="CB280">
        <v>2.057221111111111</v>
      </c>
      <c r="CC280">
        <v>1194.314814814815</v>
      </c>
      <c r="CD280">
        <v>18.4516</v>
      </c>
      <c r="CE280">
        <v>1.861049259259259</v>
      </c>
      <c r="CF280">
        <v>1.674368888888889</v>
      </c>
      <c r="CG280">
        <v>16.30921111111111</v>
      </c>
      <c r="CH280">
        <v>14.66080740740741</v>
      </c>
      <c r="CI280">
        <v>1500.004444444444</v>
      </c>
      <c r="CJ280">
        <v>0.9730040000000001</v>
      </c>
      <c r="CK280">
        <v>0.026996</v>
      </c>
      <c r="CL280">
        <v>0</v>
      </c>
      <c r="CM280">
        <v>2.374555555555556</v>
      </c>
      <c r="CN280">
        <v>0</v>
      </c>
      <c r="CO280">
        <v>12623.95555555556</v>
      </c>
      <c r="CP280">
        <v>12533.41851851852</v>
      </c>
      <c r="CQ280">
        <v>37.625</v>
      </c>
      <c r="CR280">
        <v>39.45333333333333</v>
      </c>
      <c r="CS280">
        <v>38.12033333333333</v>
      </c>
      <c r="CT280">
        <v>38.687</v>
      </c>
      <c r="CU280">
        <v>37.187</v>
      </c>
      <c r="CV280">
        <v>1459.513703703704</v>
      </c>
      <c r="CW280">
        <v>40.49074074074074</v>
      </c>
      <c r="CX280">
        <v>0</v>
      </c>
      <c r="CY280">
        <v>1663341285.2</v>
      </c>
      <c r="CZ280">
        <v>0</v>
      </c>
      <c r="DA280">
        <v>0</v>
      </c>
      <c r="DB280" t="s">
        <v>356</v>
      </c>
      <c r="DC280">
        <v>1662142938.1</v>
      </c>
      <c r="DD280">
        <v>1662142938.1</v>
      </c>
      <c r="DE280">
        <v>0</v>
      </c>
      <c r="DF280">
        <v>0.077</v>
      </c>
      <c r="DG280">
        <v>-0.133</v>
      </c>
      <c r="DH280">
        <v>-3.393</v>
      </c>
      <c r="DI280">
        <v>-0.24</v>
      </c>
      <c r="DJ280">
        <v>419</v>
      </c>
      <c r="DK280">
        <v>24</v>
      </c>
      <c r="DL280">
        <v>0.26</v>
      </c>
      <c r="DM280">
        <v>0.23</v>
      </c>
      <c r="DN280">
        <v>-47.66312926829268</v>
      </c>
      <c r="DO280">
        <v>-2.834893379790933</v>
      </c>
      <c r="DP280">
        <v>0.2836965230526226</v>
      </c>
      <c r="DQ280">
        <v>0</v>
      </c>
      <c r="DR280">
        <v>2.073550975609756</v>
      </c>
      <c r="DS280">
        <v>-0.239279790940761</v>
      </c>
      <c r="DT280">
        <v>0.02510869490881183</v>
      </c>
      <c r="DU280">
        <v>0</v>
      </c>
      <c r="DV280">
        <v>0</v>
      </c>
      <c r="DW280">
        <v>2</v>
      </c>
      <c r="DX280" t="s">
        <v>363</v>
      </c>
      <c r="DY280">
        <v>2.97907</v>
      </c>
      <c r="DZ280">
        <v>2.71562</v>
      </c>
      <c r="EA280">
        <v>0.190734</v>
      </c>
      <c r="EB280">
        <v>0.193146</v>
      </c>
      <c r="EC280">
        <v>0.0960622</v>
      </c>
      <c r="ED280">
        <v>0.08745650000000001</v>
      </c>
      <c r="EE280">
        <v>25512.2</v>
      </c>
      <c r="EF280">
        <v>25561.5</v>
      </c>
      <c r="EG280">
        <v>29323.1</v>
      </c>
      <c r="EH280">
        <v>29316</v>
      </c>
      <c r="EI280">
        <v>35146.1</v>
      </c>
      <c r="EJ280">
        <v>35553</v>
      </c>
      <c r="EK280">
        <v>41329.6</v>
      </c>
      <c r="EL280">
        <v>41758.8</v>
      </c>
      <c r="EM280">
        <v>1.93645</v>
      </c>
      <c r="EN280">
        <v>1.83353</v>
      </c>
      <c r="EO280">
        <v>0.0503659</v>
      </c>
      <c r="EP280">
        <v>0</v>
      </c>
      <c r="EQ280">
        <v>27.0397</v>
      </c>
      <c r="ER280">
        <v>999.9</v>
      </c>
      <c r="ES280">
        <v>52.3</v>
      </c>
      <c r="ET280">
        <v>32.5</v>
      </c>
      <c r="EU280">
        <v>28.3102</v>
      </c>
      <c r="EV280">
        <v>63.3895</v>
      </c>
      <c r="EW280">
        <v>33.6619</v>
      </c>
      <c r="EX280">
        <v>1</v>
      </c>
      <c r="EY280">
        <v>0.192475</v>
      </c>
      <c r="EZ280">
        <v>1.63887</v>
      </c>
      <c r="FA280">
        <v>20.3811</v>
      </c>
      <c r="FB280">
        <v>5.21624</v>
      </c>
      <c r="FC280">
        <v>12.0099</v>
      </c>
      <c r="FD280">
        <v>4.98805</v>
      </c>
      <c r="FE280">
        <v>3.28775</v>
      </c>
      <c r="FF280">
        <v>9999</v>
      </c>
      <c r="FG280">
        <v>9999</v>
      </c>
      <c r="FH280">
        <v>9999</v>
      </c>
      <c r="FI280">
        <v>234.8</v>
      </c>
      <c r="FJ280">
        <v>1.86733</v>
      </c>
      <c r="FK280">
        <v>1.86641</v>
      </c>
      <c r="FL280">
        <v>1.8658</v>
      </c>
      <c r="FM280">
        <v>1.86569</v>
      </c>
      <c r="FN280">
        <v>1.86753</v>
      </c>
      <c r="FO280">
        <v>1.87</v>
      </c>
      <c r="FP280">
        <v>1.86871</v>
      </c>
      <c r="FQ280">
        <v>1.87012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-6.05</v>
      </c>
      <c r="GF280">
        <v>-0.1586</v>
      </c>
      <c r="GG280">
        <v>-2.195102806586654</v>
      </c>
      <c r="GH280">
        <v>-0.004122691595359968</v>
      </c>
      <c r="GI280">
        <v>1.072409145259099E-06</v>
      </c>
      <c r="GJ280">
        <v>-3.02996143763856E-10</v>
      </c>
      <c r="GK280">
        <v>-0.2199643628225807</v>
      </c>
      <c r="GL280">
        <v>-0.007501815610006822</v>
      </c>
      <c r="GM280">
        <v>0.0006897476983249637</v>
      </c>
      <c r="GN280">
        <v>-8.847485469147719E-06</v>
      </c>
      <c r="GO280">
        <v>3</v>
      </c>
      <c r="GP280">
        <v>2326</v>
      </c>
      <c r="GQ280">
        <v>1</v>
      </c>
      <c r="GR280">
        <v>31</v>
      </c>
      <c r="GS280">
        <v>19972.4</v>
      </c>
      <c r="GT280">
        <v>19972.4</v>
      </c>
      <c r="GU280">
        <v>2.4646</v>
      </c>
      <c r="GV280">
        <v>2.20459</v>
      </c>
      <c r="GW280">
        <v>1.39648</v>
      </c>
      <c r="GX280">
        <v>2.35107</v>
      </c>
      <c r="GY280">
        <v>1.49536</v>
      </c>
      <c r="GZ280">
        <v>2.40479</v>
      </c>
      <c r="HA280">
        <v>36.5287</v>
      </c>
      <c r="HB280">
        <v>15.4542</v>
      </c>
      <c r="HC280">
        <v>18</v>
      </c>
      <c r="HD280">
        <v>534.272</v>
      </c>
      <c r="HE280">
        <v>422.926</v>
      </c>
      <c r="HF280">
        <v>25.0011</v>
      </c>
      <c r="HG280">
        <v>29.8962</v>
      </c>
      <c r="HH280">
        <v>30.0004</v>
      </c>
      <c r="HI280">
        <v>29.8158</v>
      </c>
      <c r="HJ280">
        <v>29.7543</v>
      </c>
      <c r="HK280">
        <v>49.321</v>
      </c>
      <c r="HL280">
        <v>34.9394</v>
      </c>
      <c r="HM280">
        <v>0</v>
      </c>
      <c r="HN280">
        <v>25</v>
      </c>
      <c r="HO280">
        <v>1236.48</v>
      </c>
      <c r="HP280">
        <v>18.5804</v>
      </c>
      <c r="HQ280">
        <v>100.312</v>
      </c>
      <c r="HR280">
        <v>100.307</v>
      </c>
    </row>
    <row r="281" spans="1:226">
      <c r="A281">
        <v>265</v>
      </c>
      <c r="B281">
        <v>1663341290</v>
      </c>
      <c r="C281">
        <v>3548.5</v>
      </c>
      <c r="D281" t="s">
        <v>890</v>
      </c>
      <c r="E281" t="s">
        <v>891</v>
      </c>
      <c r="F281">
        <v>5</v>
      </c>
      <c r="G281" t="s">
        <v>743</v>
      </c>
      <c r="H281" t="s">
        <v>354</v>
      </c>
      <c r="I281">
        <v>1663341282.214286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1249.799463132525</v>
      </c>
      <c r="AK281">
        <v>1210.850909090909</v>
      </c>
      <c r="AL281">
        <v>3.34904006056611</v>
      </c>
      <c r="AM281">
        <v>64.88330750555201</v>
      </c>
      <c r="AN281">
        <f>(AP281 - AO281 + BO281*1E3/(8.314*(BQ281+273.15)) * AR281/BN281 * AQ281) * BN281/(100*BB281) * 1000/(1000 - AP281)</f>
        <v>0</v>
      </c>
      <c r="AO281">
        <v>18.49755947162337</v>
      </c>
      <c r="AP281">
        <v>20.51025151515152</v>
      </c>
      <c r="AQ281">
        <v>0.0001269320497759976</v>
      </c>
      <c r="AR281">
        <v>86.11561715635831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1663341282.214286</v>
      </c>
      <c r="BH281">
        <v>1162.018928571428</v>
      </c>
      <c r="BI281">
        <v>1210.046785714286</v>
      </c>
      <c r="BJ281">
        <v>20.50558571428571</v>
      </c>
      <c r="BK281">
        <v>18.4709</v>
      </c>
      <c r="BL281">
        <v>1168.047142857143</v>
      </c>
      <c r="BM281">
        <v>20.66410357142857</v>
      </c>
      <c r="BN281">
        <v>500.0672500000001</v>
      </c>
      <c r="BO281">
        <v>90.74419642857144</v>
      </c>
      <c r="BP281">
        <v>0.09999719285714286</v>
      </c>
      <c r="BQ281">
        <v>27.81665357142857</v>
      </c>
      <c r="BR281">
        <v>27.86195</v>
      </c>
      <c r="BS281">
        <v>999.9000000000002</v>
      </c>
      <c r="BT281">
        <v>0</v>
      </c>
      <c r="BU281">
        <v>0</v>
      </c>
      <c r="BV281">
        <v>9996.782857142856</v>
      </c>
      <c r="BW281">
        <v>0</v>
      </c>
      <c r="BX281">
        <v>473.3168214285714</v>
      </c>
      <c r="BY281">
        <v>-48.02911785714286</v>
      </c>
      <c r="BZ281">
        <v>1186.344642857143</v>
      </c>
      <c r="CA281">
        <v>1232.817857142857</v>
      </c>
      <c r="CB281">
        <v>2.034685714285714</v>
      </c>
      <c r="CC281">
        <v>1210.046785714286</v>
      </c>
      <c r="CD281">
        <v>18.4709</v>
      </c>
      <c r="CE281">
        <v>1.8607625</v>
      </c>
      <c r="CF281">
        <v>1.676126428571429</v>
      </c>
      <c r="CG281">
        <v>16.30678571428572</v>
      </c>
      <c r="CH281">
        <v>14.67706428571429</v>
      </c>
      <c r="CI281">
        <v>1500.007857142857</v>
      </c>
      <c r="CJ281">
        <v>0.9730038571428572</v>
      </c>
      <c r="CK281">
        <v>0.02699612857142857</v>
      </c>
      <c r="CL281">
        <v>0</v>
      </c>
      <c r="CM281">
        <v>2.411853571428571</v>
      </c>
      <c r="CN281">
        <v>0</v>
      </c>
      <c r="CO281">
        <v>12628.21428571429</v>
      </c>
      <c r="CP281">
        <v>12533.44285714286</v>
      </c>
      <c r="CQ281">
        <v>37.625</v>
      </c>
      <c r="CR281">
        <v>39.464</v>
      </c>
      <c r="CS281">
        <v>38.125</v>
      </c>
      <c r="CT281">
        <v>38.6915</v>
      </c>
      <c r="CU281">
        <v>37.187</v>
      </c>
      <c r="CV281">
        <v>1459.516428571428</v>
      </c>
      <c r="CW281">
        <v>40.49142857142857</v>
      </c>
      <c r="CX281">
        <v>0</v>
      </c>
      <c r="CY281">
        <v>1663341290</v>
      </c>
      <c r="CZ281">
        <v>0</v>
      </c>
      <c r="DA281">
        <v>0</v>
      </c>
      <c r="DB281" t="s">
        <v>356</v>
      </c>
      <c r="DC281">
        <v>1662142938.1</v>
      </c>
      <c r="DD281">
        <v>1662142938.1</v>
      </c>
      <c r="DE281">
        <v>0</v>
      </c>
      <c r="DF281">
        <v>0.077</v>
      </c>
      <c r="DG281">
        <v>-0.133</v>
      </c>
      <c r="DH281">
        <v>-3.393</v>
      </c>
      <c r="DI281">
        <v>-0.24</v>
      </c>
      <c r="DJ281">
        <v>419</v>
      </c>
      <c r="DK281">
        <v>24</v>
      </c>
      <c r="DL281">
        <v>0.26</v>
      </c>
      <c r="DM281">
        <v>0.23</v>
      </c>
      <c r="DN281">
        <v>-47.90389</v>
      </c>
      <c r="DO281">
        <v>-2.484414258911731</v>
      </c>
      <c r="DP281">
        <v>0.2442361426980043</v>
      </c>
      <c r="DQ281">
        <v>0</v>
      </c>
      <c r="DR281">
        <v>2.04839075</v>
      </c>
      <c r="DS281">
        <v>-0.3101807504690472</v>
      </c>
      <c r="DT281">
        <v>0.03112583142564226</v>
      </c>
      <c r="DU281">
        <v>0</v>
      </c>
      <c r="DV281">
        <v>0</v>
      </c>
      <c r="DW281">
        <v>2</v>
      </c>
      <c r="DX281" t="s">
        <v>363</v>
      </c>
      <c r="DY281">
        <v>2.97893</v>
      </c>
      <c r="DZ281">
        <v>2.71554</v>
      </c>
      <c r="EA281">
        <v>0.192406</v>
      </c>
      <c r="EB281">
        <v>0.194787</v>
      </c>
      <c r="EC281">
        <v>0.0960826</v>
      </c>
      <c r="ED281">
        <v>0.08749659999999999</v>
      </c>
      <c r="EE281">
        <v>25459.7</v>
      </c>
      <c r="EF281">
        <v>25509.4</v>
      </c>
      <c r="EG281">
        <v>29323.4</v>
      </c>
      <c r="EH281">
        <v>29316</v>
      </c>
      <c r="EI281">
        <v>35145.8</v>
      </c>
      <c r="EJ281">
        <v>35551.5</v>
      </c>
      <c r="EK281">
        <v>41330.1</v>
      </c>
      <c r="EL281">
        <v>41758.9</v>
      </c>
      <c r="EM281">
        <v>1.93633</v>
      </c>
      <c r="EN281">
        <v>1.8339</v>
      </c>
      <c r="EO281">
        <v>0.0511259</v>
      </c>
      <c r="EP281">
        <v>0</v>
      </c>
      <c r="EQ281">
        <v>27.0512</v>
      </c>
      <c r="ER281">
        <v>999.9</v>
      </c>
      <c r="ES281">
        <v>52.3</v>
      </c>
      <c r="ET281">
        <v>32.5</v>
      </c>
      <c r="EU281">
        <v>28.3081</v>
      </c>
      <c r="EV281">
        <v>63.2494</v>
      </c>
      <c r="EW281">
        <v>33.8181</v>
      </c>
      <c r="EX281">
        <v>1</v>
      </c>
      <c r="EY281">
        <v>0.192764</v>
      </c>
      <c r="EZ281">
        <v>1.64387</v>
      </c>
      <c r="FA281">
        <v>20.3812</v>
      </c>
      <c r="FB281">
        <v>5.21624</v>
      </c>
      <c r="FC281">
        <v>12.0099</v>
      </c>
      <c r="FD281">
        <v>4.9881</v>
      </c>
      <c r="FE281">
        <v>3.28772</v>
      </c>
      <c r="FF281">
        <v>9999</v>
      </c>
      <c r="FG281">
        <v>9999</v>
      </c>
      <c r="FH281">
        <v>9999</v>
      </c>
      <c r="FI281">
        <v>234.8</v>
      </c>
      <c r="FJ281">
        <v>1.86734</v>
      </c>
      <c r="FK281">
        <v>1.86644</v>
      </c>
      <c r="FL281">
        <v>1.86579</v>
      </c>
      <c r="FM281">
        <v>1.86569</v>
      </c>
      <c r="FN281">
        <v>1.86753</v>
      </c>
      <c r="FO281">
        <v>1.87</v>
      </c>
      <c r="FP281">
        <v>1.86871</v>
      </c>
      <c r="FQ281">
        <v>1.87012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-6.11</v>
      </c>
      <c r="GF281">
        <v>-0.1585</v>
      </c>
      <c r="GG281">
        <v>-2.195102806586654</v>
      </c>
      <c r="GH281">
        <v>-0.004122691595359968</v>
      </c>
      <c r="GI281">
        <v>1.072409145259099E-06</v>
      </c>
      <c r="GJ281">
        <v>-3.02996143763856E-10</v>
      </c>
      <c r="GK281">
        <v>-0.2199643628225807</v>
      </c>
      <c r="GL281">
        <v>-0.007501815610006822</v>
      </c>
      <c r="GM281">
        <v>0.0006897476983249637</v>
      </c>
      <c r="GN281">
        <v>-8.847485469147719E-06</v>
      </c>
      <c r="GO281">
        <v>3</v>
      </c>
      <c r="GP281">
        <v>2326</v>
      </c>
      <c r="GQ281">
        <v>1</v>
      </c>
      <c r="GR281">
        <v>31</v>
      </c>
      <c r="GS281">
        <v>19972.5</v>
      </c>
      <c r="GT281">
        <v>19972.5</v>
      </c>
      <c r="GU281">
        <v>2.4939</v>
      </c>
      <c r="GV281">
        <v>2.19849</v>
      </c>
      <c r="GW281">
        <v>1.39648</v>
      </c>
      <c r="GX281">
        <v>2.35107</v>
      </c>
      <c r="GY281">
        <v>1.49536</v>
      </c>
      <c r="GZ281">
        <v>2.38037</v>
      </c>
      <c r="HA281">
        <v>36.5287</v>
      </c>
      <c r="HB281">
        <v>15.4454</v>
      </c>
      <c r="HC281">
        <v>18</v>
      </c>
      <c r="HD281">
        <v>534.232</v>
      </c>
      <c r="HE281">
        <v>423.19</v>
      </c>
      <c r="HF281">
        <v>25.0011</v>
      </c>
      <c r="HG281">
        <v>29.9014</v>
      </c>
      <c r="HH281">
        <v>30.0004</v>
      </c>
      <c r="HI281">
        <v>29.8209</v>
      </c>
      <c r="HJ281">
        <v>29.76</v>
      </c>
      <c r="HK281">
        <v>49.8945</v>
      </c>
      <c r="HL281">
        <v>34.6617</v>
      </c>
      <c r="HM281">
        <v>0</v>
      </c>
      <c r="HN281">
        <v>25</v>
      </c>
      <c r="HO281">
        <v>1256.52</v>
      </c>
      <c r="HP281">
        <v>18.6003</v>
      </c>
      <c r="HQ281">
        <v>100.313</v>
      </c>
      <c r="HR281">
        <v>100.308</v>
      </c>
    </row>
    <row r="282" spans="1:226">
      <c r="A282">
        <v>266</v>
      </c>
      <c r="B282">
        <v>1663341295</v>
      </c>
      <c r="C282">
        <v>3553.5</v>
      </c>
      <c r="D282" t="s">
        <v>892</v>
      </c>
      <c r="E282" t="s">
        <v>893</v>
      </c>
      <c r="F282">
        <v>5</v>
      </c>
      <c r="G282" t="s">
        <v>743</v>
      </c>
      <c r="H282" t="s">
        <v>354</v>
      </c>
      <c r="I282">
        <v>1663341287.5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1266.87649176899</v>
      </c>
      <c r="AK282">
        <v>1227.699575757576</v>
      </c>
      <c r="AL282">
        <v>3.37730889393609</v>
      </c>
      <c r="AM282">
        <v>64.88330750555201</v>
      </c>
      <c r="AN282">
        <f>(AP282 - AO282 + BO282*1E3/(8.314*(BQ282+273.15)) * AR282/BN282 * AQ282) * BN282/(100*BB282) * 1000/(1000 - AP282)</f>
        <v>0</v>
      </c>
      <c r="AO282">
        <v>18.54773514057226</v>
      </c>
      <c r="AP282">
        <v>20.52530181818182</v>
      </c>
      <c r="AQ282">
        <v>5.927537280028056E-05</v>
      </c>
      <c r="AR282">
        <v>86.11561715635831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1663341287.5</v>
      </c>
      <c r="BH282">
        <v>1179.442962962963</v>
      </c>
      <c r="BI282">
        <v>1227.697037037037</v>
      </c>
      <c r="BJ282">
        <v>20.50791481481481</v>
      </c>
      <c r="BK282">
        <v>18.51279259259259</v>
      </c>
      <c r="BL282">
        <v>1185.521851851852</v>
      </c>
      <c r="BM282">
        <v>20.66641481481481</v>
      </c>
      <c r="BN282">
        <v>500.0685925925926</v>
      </c>
      <c r="BO282">
        <v>90.74421481481482</v>
      </c>
      <c r="BP282">
        <v>0.1000085592592592</v>
      </c>
      <c r="BQ282">
        <v>27.82305185185185</v>
      </c>
      <c r="BR282">
        <v>27.87522592592592</v>
      </c>
      <c r="BS282">
        <v>999.9000000000001</v>
      </c>
      <c r="BT282">
        <v>0</v>
      </c>
      <c r="BU282">
        <v>0</v>
      </c>
      <c r="BV282">
        <v>9994.931111111111</v>
      </c>
      <c r="BW282">
        <v>0</v>
      </c>
      <c r="BX282">
        <v>471.1417777777778</v>
      </c>
      <c r="BY282">
        <v>-48.25484444444443</v>
      </c>
      <c r="BZ282">
        <v>1204.136666666667</v>
      </c>
      <c r="CA282">
        <v>1250.853703703704</v>
      </c>
      <c r="CB282">
        <v>1.995126666666666</v>
      </c>
      <c r="CC282">
        <v>1227.697037037037</v>
      </c>
      <c r="CD282">
        <v>18.51279259259259</v>
      </c>
      <c r="CE282">
        <v>1.860974074074074</v>
      </c>
      <c r="CF282">
        <v>1.679927777777778</v>
      </c>
      <c r="CG282">
        <v>16.30855925925926</v>
      </c>
      <c r="CH282">
        <v>14.71214814814815</v>
      </c>
      <c r="CI282">
        <v>1500.011851851852</v>
      </c>
      <c r="CJ282">
        <v>0.9730042222222225</v>
      </c>
      <c r="CK282">
        <v>0.0269958</v>
      </c>
      <c r="CL282">
        <v>0</v>
      </c>
      <c r="CM282">
        <v>2.388322222222222</v>
      </c>
      <c r="CN282">
        <v>0</v>
      </c>
      <c r="CO282">
        <v>12635.8</v>
      </c>
      <c r="CP282">
        <v>12533.47777777778</v>
      </c>
      <c r="CQ282">
        <v>37.625</v>
      </c>
      <c r="CR282">
        <v>39.47666666666666</v>
      </c>
      <c r="CS282">
        <v>38.125</v>
      </c>
      <c r="CT282">
        <v>38.69166666666666</v>
      </c>
      <c r="CU282">
        <v>37.187</v>
      </c>
      <c r="CV282">
        <v>1459.520740740741</v>
      </c>
      <c r="CW282">
        <v>40.49111111111111</v>
      </c>
      <c r="CX282">
        <v>0</v>
      </c>
      <c r="CY282">
        <v>1663341294.8</v>
      </c>
      <c r="CZ282">
        <v>0</v>
      </c>
      <c r="DA282">
        <v>0</v>
      </c>
      <c r="DB282" t="s">
        <v>356</v>
      </c>
      <c r="DC282">
        <v>1662142938.1</v>
      </c>
      <c r="DD282">
        <v>1662142938.1</v>
      </c>
      <c r="DE282">
        <v>0</v>
      </c>
      <c r="DF282">
        <v>0.077</v>
      </c>
      <c r="DG282">
        <v>-0.133</v>
      </c>
      <c r="DH282">
        <v>-3.393</v>
      </c>
      <c r="DI282">
        <v>-0.24</v>
      </c>
      <c r="DJ282">
        <v>419</v>
      </c>
      <c r="DK282">
        <v>24</v>
      </c>
      <c r="DL282">
        <v>0.26</v>
      </c>
      <c r="DM282">
        <v>0.23</v>
      </c>
      <c r="DN282">
        <v>-48.116105</v>
      </c>
      <c r="DO282">
        <v>-2.419848405253227</v>
      </c>
      <c r="DP282">
        <v>0.2379445607174072</v>
      </c>
      <c r="DQ282">
        <v>0</v>
      </c>
      <c r="DR282">
        <v>2.01905675</v>
      </c>
      <c r="DS282">
        <v>-0.4034725328330224</v>
      </c>
      <c r="DT282">
        <v>0.04080022244960804</v>
      </c>
      <c r="DU282">
        <v>0</v>
      </c>
      <c r="DV282">
        <v>0</v>
      </c>
      <c r="DW282">
        <v>2</v>
      </c>
      <c r="DX282" t="s">
        <v>363</v>
      </c>
      <c r="DY282">
        <v>2.97905</v>
      </c>
      <c r="DZ282">
        <v>2.7157</v>
      </c>
      <c r="EA282">
        <v>0.194069</v>
      </c>
      <c r="EB282">
        <v>0.196429</v>
      </c>
      <c r="EC282">
        <v>0.0961412</v>
      </c>
      <c r="ED282">
        <v>0.0878152</v>
      </c>
      <c r="EE282">
        <v>25407</v>
      </c>
      <c r="EF282">
        <v>25457.2</v>
      </c>
      <c r="EG282">
        <v>29323.2</v>
      </c>
      <c r="EH282">
        <v>29315.9</v>
      </c>
      <c r="EI282">
        <v>35143.2</v>
      </c>
      <c r="EJ282">
        <v>35539</v>
      </c>
      <c r="EK282">
        <v>41329.7</v>
      </c>
      <c r="EL282">
        <v>41758.8</v>
      </c>
      <c r="EM282">
        <v>1.93638</v>
      </c>
      <c r="EN282">
        <v>1.83403</v>
      </c>
      <c r="EO282">
        <v>0.0509694</v>
      </c>
      <c r="EP282">
        <v>0</v>
      </c>
      <c r="EQ282">
        <v>27.0615</v>
      </c>
      <c r="ER282">
        <v>999.9</v>
      </c>
      <c r="ES282">
        <v>52.3</v>
      </c>
      <c r="ET282">
        <v>32.5</v>
      </c>
      <c r="EU282">
        <v>28.309</v>
      </c>
      <c r="EV282">
        <v>63.1994</v>
      </c>
      <c r="EW282">
        <v>33.7179</v>
      </c>
      <c r="EX282">
        <v>1</v>
      </c>
      <c r="EY282">
        <v>0.193338</v>
      </c>
      <c r="EZ282">
        <v>1.64906</v>
      </c>
      <c r="FA282">
        <v>20.3812</v>
      </c>
      <c r="FB282">
        <v>5.21594</v>
      </c>
      <c r="FC282">
        <v>12.0099</v>
      </c>
      <c r="FD282">
        <v>4.98785</v>
      </c>
      <c r="FE282">
        <v>3.28772</v>
      </c>
      <c r="FF282">
        <v>9999</v>
      </c>
      <c r="FG282">
        <v>9999</v>
      </c>
      <c r="FH282">
        <v>9999</v>
      </c>
      <c r="FI282">
        <v>234.8</v>
      </c>
      <c r="FJ282">
        <v>1.86733</v>
      </c>
      <c r="FK282">
        <v>1.86643</v>
      </c>
      <c r="FL282">
        <v>1.86578</v>
      </c>
      <c r="FM282">
        <v>1.86569</v>
      </c>
      <c r="FN282">
        <v>1.86752</v>
      </c>
      <c r="FO282">
        <v>1.86997</v>
      </c>
      <c r="FP282">
        <v>1.86871</v>
      </c>
      <c r="FQ282">
        <v>1.87012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-6.15</v>
      </c>
      <c r="GF282">
        <v>-0.1583</v>
      </c>
      <c r="GG282">
        <v>-2.195102806586654</v>
      </c>
      <c r="GH282">
        <v>-0.004122691595359968</v>
      </c>
      <c r="GI282">
        <v>1.072409145259099E-06</v>
      </c>
      <c r="GJ282">
        <v>-3.02996143763856E-10</v>
      </c>
      <c r="GK282">
        <v>-0.2199643628225807</v>
      </c>
      <c r="GL282">
        <v>-0.007501815610006822</v>
      </c>
      <c r="GM282">
        <v>0.0006897476983249637</v>
      </c>
      <c r="GN282">
        <v>-8.847485469147719E-06</v>
      </c>
      <c r="GO282">
        <v>3</v>
      </c>
      <c r="GP282">
        <v>2326</v>
      </c>
      <c r="GQ282">
        <v>1</v>
      </c>
      <c r="GR282">
        <v>31</v>
      </c>
      <c r="GS282">
        <v>19972.6</v>
      </c>
      <c r="GT282">
        <v>19972.6</v>
      </c>
      <c r="GU282">
        <v>2.51831</v>
      </c>
      <c r="GV282">
        <v>2.19971</v>
      </c>
      <c r="GW282">
        <v>1.39648</v>
      </c>
      <c r="GX282">
        <v>2.34985</v>
      </c>
      <c r="GY282">
        <v>1.49536</v>
      </c>
      <c r="GZ282">
        <v>2.43408</v>
      </c>
      <c r="HA282">
        <v>36.5287</v>
      </c>
      <c r="HB282">
        <v>15.4542</v>
      </c>
      <c r="HC282">
        <v>18</v>
      </c>
      <c r="HD282">
        <v>534.3049999999999</v>
      </c>
      <c r="HE282">
        <v>423.3</v>
      </c>
      <c r="HF282">
        <v>25.001</v>
      </c>
      <c r="HG282">
        <v>29.9054</v>
      </c>
      <c r="HH282">
        <v>30.0005</v>
      </c>
      <c r="HI282">
        <v>29.8254</v>
      </c>
      <c r="HJ282">
        <v>29.7651</v>
      </c>
      <c r="HK282">
        <v>50.3997</v>
      </c>
      <c r="HL282">
        <v>34.6617</v>
      </c>
      <c r="HM282">
        <v>0</v>
      </c>
      <c r="HN282">
        <v>25</v>
      </c>
      <c r="HO282">
        <v>1269.88</v>
      </c>
      <c r="HP282">
        <v>18.5992</v>
      </c>
      <c r="HQ282">
        <v>100.312</v>
      </c>
      <c r="HR282">
        <v>100.307</v>
      </c>
    </row>
    <row r="283" spans="1:226">
      <c r="A283">
        <v>267</v>
      </c>
      <c r="B283">
        <v>1663341300</v>
      </c>
      <c r="C283">
        <v>3558.5</v>
      </c>
      <c r="D283" t="s">
        <v>894</v>
      </c>
      <c r="E283" t="s">
        <v>895</v>
      </c>
      <c r="F283">
        <v>5</v>
      </c>
      <c r="G283" t="s">
        <v>743</v>
      </c>
      <c r="H283" t="s">
        <v>354</v>
      </c>
      <c r="I283">
        <v>1663341292.214286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1284.065510408602</v>
      </c>
      <c r="AK283">
        <v>1244.653272727272</v>
      </c>
      <c r="AL283">
        <v>3.401192433595722</v>
      </c>
      <c r="AM283">
        <v>64.88330750555201</v>
      </c>
      <c r="AN283">
        <f>(AP283 - AO283 + BO283*1E3/(8.314*(BQ283+273.15)) * AR283/BN283 * AQ283) * BN283/(100*BB283) * 1000/(1000 - AP283)</f>
        <v>0</v>
      </c>
      <c r="AO283">
        <v>18.61149608248695</v>
      </c>
      <c r="AP283">
        <v>20.55593878787879</v>
      </c>
      <c r="AQ283">
        <v>0.006740207489393506</v>
      </c>
      <c r="AR283">
        <v>86.11561715635831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1663341292.214286</v>
      </c>
      <c r="BH283">
        <v>1194.983214285714</v>
      </c>
      <c r="BI283">
        <v>1243.457857142857</v>
      </c>
      <c r="BJ283">
        <v>20.52216428571429</v>
      </c>
      <c r="BK283">
        <v>18.55580357142857</v>
      </c>
      <c r="BL283">
        <v>1201.107857142857</v>
      </c>
      <c r="BM283">
        <v>20.68052500000001</v>
      </c>
      <c r="BN283">
        <v>500.0686428571429</v>
      </c>
      <c r="BO283">
        <v>90.74430357142857</v>
      </c>
      <c r="BP283">
        <v>0.1000267607142857</v>
      </c>
      <c r="BQ283">
        <v>27.82763928571428</v>
      </c>
      <c r="BR283">
        <v>27.88630714285714</v>
      </c>
      <c r="BS283">
        <v>999.9000000000002</v>
      </c>
      <c r="BT283">
        <v>0</v>
      </c>
      <c r="BU283">
        <v>0</v>
      </c>
      <c r="BV283">
        <v>9991.897857142858</v>
      </c>
      <c r="BW283">
        <v>0</v>
      </c>
      <c r="BX283">
        <v>471.2528571428572</v>
      </c>
      <c r="BY283">
        <v>-48.47495357142857</v>
      </c>
      <c r="BZ283">
        <v>1220.021785714286</v>
      </c>
      <c r="CA283">
        <v>1266.968214285714</v>
      </c>
      <c r="CB283">
        <v>1.966351785714286</v>
      </c>
      <c r="CC283">
        <v>1243.457857142857</v>
      </c>
      <c r="CD283">
        <v>18.55580357142857</v>
      </c>
      <c r="CE283">
        <v>1.862268571428572</v>
      </c>
      <c r="CF283">
        <v>1.683833214285714</v>
      </c>
      <c r="CG283">
        <v>16.31947142857143</v>
      </c>
      <c r="CH283">
        <v>14.74813571428571</v>
      </c>
      <c r="CI283">
        <v>1499.997857142857</v>
      </c>
      <c r="CJ283">
        <v>0.9730042857142859</v>
      </c>
      <c r="CK283">
        <v>0.02699574285714285</v>
      </c>
      <c r="CL283">
        <v>0</v>
      </c>
      <c r="CM283">
        <v>2.354814285714286</v>
      </c>
      <c r="CN283">
        <v>0</v>
      </c>
      <c r="CO283">
        <v>12644.41071428571</v>
      </c>
      <c r="CP283">
        <v>12533.375</v>
      </c>
      <c r="CQ283">
        <v>37.625</v>
      </c>
      <c r="CR283">
        <v>39.4865</v>
      </c>
      <c r="CS283">
        <v>38.13164285714286</v>
      </c>
      <c r="CT283">
        <v>38.6915</v>
      </c>
      <c r="CU283">
        <v>37.187</v>
      </c>
      <c r="CV283">
        <v>1459.507142857143</v>
      </c>
      <c r="CW283">
        <v>40.49071428571428</v>
      </c>
      <c r="CX283">
        <v>0</v>
      </c>
      <c r="CY283">
        <v>1663341300.2</v>
      </c>
      <c r="CZ283">
        <v>0</v>
      </c>
      <c r="DA283">
        <v>0</v>
      </c>
      <c r="DB283" t="s">
        <v>356</v>
      </c>
      <c r="DC283">
        <v>1662142938.1</v>
      </c>
      <c r="DD283">
        <v>1662142938.1</v>
      </c>
      <c r="DE283">
        <v>0</v>
      </c>
      <c r="DF283">
        <v>0.077</v>
      </c>
      <c r="DG283">
        <v>-0.133</v>
      </c>
      <c r="DH283">
        <v>-3.393</v>
      </c>
      <c r="DI283">
        <v>-0.24</v>
      </c>
      <c r="DJ283">
        <v>419</v>
      </c>
      <c r="DK283">
        <v>24</v>
      </c>
      <c r="DL283">
        <v>0.26</v>
      </c>
      <c r="DM283">
        <v>0.23</v>
      </c>
      <c r="DN283">
        <v>-48.34741</v>
      </c>
      <c r="DO283">
        <v>-2.707181988742904</v>
      </c>
      <c r="DP283">
        <v>0.2671721053927605</v>
      </c>
      <c r="DQ283">
        <v>0</v>
      </c>
      <c r="DR283">
        <v>1.98414575</v>
      </c>
      <c r="DS283">
        <v>-0.4160567729831147</v>
      </c>
      <c r="DT283">
        <v>0.04242876441092178</v>
      </c>
      <c r="DU283">
        <v>0</v>
      </c>
      <c r="DV283">
        <v>0</v>
      </c>
      <c r="DW283">
        <v>2</v>
      </c>
      <c r="DX283" t="s">
        <v>363</v>
      </c>
      <c r="DY283">
        <v>2.97885</v>
      </c>
      <c r="DZ283">
        <v>2.71554</v>
      </c>
      <c r="EA283">
        <v>0.19573</v>
      </c>
      <c r="EB283">
        <v>0.198084</v>
      </c>
      <c r="EC283">
        <v>0.0962353</v>
      </c>
      <c r="ED283">
        <v>0.087865</v>
      </c>
      <c r="EE283">
        <v>25354.1</v>
      </c>
      <c r="EF283">
        <v>25404.4</v>
      </c>
      <c r="EG283">
        <v>29322.8</v>
      </c>
      <c r="EH283">
        <v>29315.6</v>
      </c>
      <c r="EI283">
        <v>35139.5</v>
      </c>
      <c r="EJ283">
        <v>35536.5</v>
      </c>
      <c r="EK283">
        <v>41329.6</v>
      </c>
      <c r="EL283">
        <v>41758.2</v>
      </c>
      <c r="EM283">
        <v>1.93652</v>
      </c>
      <c r="EN283">
        <v>1.834</v>
      </c>
      <c r="EO283">
        <v>0.0505522</v>
      </c>
      <c r="EP283">
        <v>0</v>
      </c>
      <c r="EQ283">
        <v>27.0707</v>
      </c>
      <c r="ER283">
        <v>999.9</v>
      </c>
      <c r="ES283">
        <v>52.3</v>
      </c>
      <c r="ET283">
        <v>32.5</v>
      </c>
      <c r="EU283">
        <v>28.3113</v>
      </c>
      <c r="EV283">
        <v>63.3294</v>
      </c>
      <c r="EW283">
        <v>33.9623</v>
      </c>
      <c r="EX283">
        <v>1</v>
      </c>
      <c r="EY283">
        <v>0.193941</v>
      </c>
      <c r="EZ283">
        <v>1.65357</v>
      </c>
      <c r="FA283">
        <v>20.3811</v>
      </c>
      <c r="FB283">
        <v>5.21564</v>
      </c>
      <c r="FC283">
        <v>12.0099</v>
      </c>
      <c r="FD283">
        <v>4.98795</v>
      </c>
      <c r="FE283">
        <v>3.28765</v>
      </c>
      <c r="FF283">
        <v>9999</v>
      </c>
      <c r="FG283">
        <v>9999</v>
      </c>
      <c r="FH283">
        <v>9999</v>
      </c>
      <c r="FI283">
        <v>234.8</v>
      </c>
      <c r="FJ283">
        <v>1.86733</v>
      </c>
      <c r="FK283">
        <v>1.86643</v>
      </c>
      <c r="FL283">
        <v>1.86579</v>
      </c>
      <c r="FM283">
        <v>1.86569</v>
      </c>
      <c r="FN283">
        <v>1.86754</v>
      </c>
      <c r="FO283">
        <v>1.87</v>
      </c>
      <c r="FP283">
        <v>1.8687</v>
      </c>
      <c r="FQ283">
        <v>1.87012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-6.2</v>
      </c>
      <c r="GF283">
        <v>-0.158</v>
      </c>
      <c r="GG283">
        <v>-2.195102806586654</v>
      </c>
      <c r="GH283">
        <v>-0.004122691595359968</v>
      </c>
      <c r="GI283">
        <v>1.072409145259099E-06</v>
      </c>
      <c r="GJ283">
        <v>-3.02996143763856E-10</v>
      </c>
      <c r="GK283">
        <v>-0.2199643628225807</v>
      </c>
      <c r="GL283">
        <v>-0.007501815610006822</v>
      </c>
      <c r="GM283">
        <v>0.0006897476983249637</v>
      </c>
      <c r="GN283">
        <v>-8.847485469147719E-06</v>
      </c>
      <c r="GO283">
        <v>3</v>
      </c>
      <c r="GP283">
        <v>2326</v>
      </c>
      <c r="GQ283">
        <v>1</v>
      </c>
      <c r="GR283">
        <v>31</v>
      </c>
      <c r="GS283">
        <v>19972.7</v>
      </c>
      <c r="GT283">
        <v>19972.7</v>
      </c>
      <c r="GU283">
        <v>2.54639</v>
      </c>
      <c r="GV283">
        <v>2.20703</v>
      </c>
      <c r="GW283">
        <v>1.39648</v>
      </c>
      <c r="GX283">
        <v>2.35107</v>
      </c>
      <c r="GY283">
        <v>1.49536</v>
      </c>
      <c r="GZ283">
        <v>2.40723</v>
      </c>
      <c r="HA283">
        <v>36.5523</v>
      </c>
      <c r="HB283">
        <v>15.4454</v>
      </c>
      <c r="HC283">
        <v>18</v>
      </c>
      <c r="HD283">
        <v>534.451</v>
      </c>
      <c r="HE283">
        <v>423.329</v>
      </c>
      <c r="HF283">
        <v>25.0009</v>
      </c>
      <c r="HG283">
        <v>29.9105</v>
      </c>
      <c r="HH283">
        <v>30.0006</v>
      </c>
      <c r="HI283">
        <v>29.8305</v>
      </c>
      <c r="HJ283">
        <v>29.7715</v>
      </c>
      <c r="HK283">
        <v>50.9563</v>
      </c>
      <c r="HL283">
        <v>34.6617</v>
      </c>
      <c r="HM283">
        <v>0</v>
      </c>
      <c r="HN283">
        <v>25</v>
      </c>
      <c r="HO283">
        <v>1289.92</v>
      </c>
      <c r="HP283">
        <v>18.5889</v>
      </c>
      <c r="HQ283">
        <v>100.312</v>
      </c>
      <c r="HR283">
        <v>100.306</v>
      </c>
    </row>
    <row r="284" spans="1:226">
      <c r="A284">
        <v>268</v>
      </c>
      <c r="B284">
        <v>1663341305</v>
      </c>
      <c r="C284">
        <v>3563.5</v>
      </c>
      <c r="D284" t="s">
        <v>896</v>
      </c>
      <c r="E284" t="s">
        <v>897</v>
      </c>
      <c r="F284">
        <v>5</v>
      </c>
      <c r="G284" t="s">
        <v>743</v>
      </c>
      <c r="H284" t="s">
        <v>354</v>
      </c>
      <c r="I284">
        <v>1663341297.5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1301.32516970851</v>
      </c>
      <c r="AK284">
        <v>1261.56303030303</v>
      </c>
      <c r="AL284">
        <v>3.375828924219156</v>
      </c>
      <c r="AM284">
        <v>64.88330750555201</v>
      </c>
      <c r="AN284">
        <f>(AP284 - AO284 + BO284*1E3/(8.314*(BQ284+273.15)) * AR284/BN284 * AQ284) * BN284/(100*BB284) * 1000/(1000 - AP284)</f>
        <v>0</v>
      </c>
      <c r="AO284">
        <v>18.62177065347713</v>
      </c>
      <c r="AP284">
        <v>20.56947939393939</v>
      </c>
      <c r="AQ284">
        <v>0.001189513710137503</v>
      </c>
      <c r="AR284">
        <v>86.11561715635831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1663341297.5</v>
      </c>
      <c r="BH284">
        <v>1212.439259259259</v>
      </c>
      <c r="BI284">
        <v>1261.205185185185</v>
      </c>
      <c r="BJ284">
        <v>20.54178518518518</v>
      </c>
      <c r="BK284">
        <v>18.59937407407407</v>
      </c>
      <c r="BL284">
        <v>1218.614814814815</v>
      </c>
      <c r="BM284">
        <v>20.69996296296296</v>
      </c>
      <c r="BN284">
        <v>500.0590370370369</v>
      </c>
      <c r="BO284">
        <v>90.74427777777777</v>
      </c>
      <c r="BP284">
        <v>0.09998081111111111</v>
      </c>
      <c r="BQ284">
        <v>27.82902222222222</v>
      </c>
      <c r="BR284">
        <v>27.89376666666667</v>
      </c>
      <c r="BS284">
        <v>999.9000000000001</v>
      </c>
      <c r="BT284">
        <v>0</v>
      </c>
      <c r="BU284">
        <v>0</v>
      </c>
      <c r="BV284">
        <v>9998.219259259258</v>
      </c>
      <c r="BW284">
        <v>0</v>
      </c>
      <c r="BX284">
        <v>474.2950740740741</v>
      </c>
      <c r="BY284">
        <v>-48.76616666666667</v>
      </c>
      <c r="BZ284">
        <v>1237.868888888889</v>
      </c>
      <c r="CA284">
        <v>1285.108148148148</v>
      </c>
      <c r="CB284">
        <v>1.942414444444444</v>
      </c>
      <c r="CC284">
        <v>1261.205185185185</v>
      </c>
      <c r="CD284">
        <v>18.59937407407407</v>
      </c>
      <c r="CE284">
        <v>1.86405</v>
      </c>
      <c r="CF284">
        <v>1.687787037037037</v>
      </c>
      <c r="CG284">
        <v>16.33447777777778</v>
      </c>
      <c r="CH284">
        <v>14.78451481481481</v>
      </c>
      <c r="CI284">
        <v>1499.99037037037</v>
      </c>
      <c r="CJ284">
        <v>0.9730044444444444</v>
      </c>
      <c r="CK284">
        <v>0.0269956</v>
      </c>
      <c r="CL284">
        <v>0</v>
      </c>
      <c r="CM284">
        <v>2.261770370370371</v>
      </c>
      <c r="CN284">
        <v>0</v>
      </c>
      <c r="CO284">
        <v>12661.42962962963</v>
      </c>
      <c r="CP284">
        <v>12533.31481481482</v>
      </c>
      <c r="CQ284">
        <v>37.62959259259259</v>
      </c>
      <c r="CR284">
        <v>39.49533333333333</v>
      </c>
      <c r="CS284">
        <v>38.13418518518519</v>
      </c>
      <c r="CT284">
        <v>38.687</v>
      </c>
      <c r="CU284">
        <v>37.187</v>
      </c>
      <c r="CV284">
        <v>1459.50037037037</v>
      </c>
      <c r="CW284">
        <v>40.49</v>
      </c>
      <c r="CX284">
        <v>0</v>
      </c>
      <c r="CY284">
        <v>1663341305</v>
      </c>
      <c r="CZ284">
        <v>0</v>
      </c>
      <c r="DA284">
        <v>0</v>
      </c>
      <c r="DB284" t="s">
        <v>356</v>
      </c>
      <c r="DC284">
        <v>1662142938.1</v>
      </c>
      <c r="DD284">
        <v>1662142938.1</v>
      </c>
      <c r="DE284">
        <v>0</v>
      </c>
      <c r="DF284">
        <v>0.077</v>
      </c>
      <c r="DG284">
        <v>-0.133</v>
      </c>
      <c r="DH284">
        <v>-3.393</v>
      </c>
      <c r="DI284">
        <v>-0.24</v>
      </c>
      <c r="DJ284">
        <v>419</v>
      </c>
      <c r="DK284">
        <v>24</v>
      </c>
      <c r="DL284">
        <v>0.26</v>
      </c>
      <c r="DM284">
        <v>0.23</v>
      </c>
      <c r="DN284">
        <v>-48.60345365853658</v>
      </c>
      <c r="DO284">
        <v>-3.262593031358952</v>
      </c>
      <c r="DP284">
        <v>0.3286138501138006</v>
      </c>
      <c r="DQ284">
        <v>0</v>
      </c>
      <c r="DR284">
        <v>1.961211463414634</v>
      </c>
      <c r="DS284">
        <v>-0.2709863414634129</v>
      </c>
      <c r="DT284">
        <v>0.03325568284911403</v>
      </c>
      <c r="DU284">
        <v>0</v>
      </c>
      <c r="DV284">
        <v>0</v>
      </c>
      <c r="DW284">
        <v>2</v>
      </c>
      <c r="DX284" t="s">
        <v>363</v>
      </c>
      <c r="DY284">
        <v>2.97884</v>
      </c>
      <c r="DZ284">
        <v>2.71551</v>
      </c>
      <c r="EA284">
        <v>0.197381</v>
      </c>
      <c r="EB284">
        <v>0.199687</v>
      </c>
      <c r="EC284">
        <v>0.0962776</v>
      </c>
      <c r="ED284">
        <v>0.08789039999999999</v>
      </c>
      <c r="EE284">
        <v>25301.9</v>
      </c>
      <c r="EF284">
        <v>25353.2</v>
      </c>
      <c r="EG284">
        <v>29322.7</v>
      </c>
      <c r="EH284">
        <v>29315.1</v>
      </c>
      <c r="EI284">
        <v>35137.3</v>
      </c>
      <c r="EJ284">
        <v>35535</v>
      </c>
      <c r="EK284">
        <v>41329</v>
      </c>
      <c r="EL284">
        <v>41757.5</v>
      </c>
      <c r="EM284">
        <v>1.93615</v>
      </c>
      <c r="EN284">
        <v>1.8341</v>
      </c>
      <c r="EO284">
        <v>0.0497624</v>
      </c>
      <c r="EP284">
        <v>0</v>
      </c>
      <c r="EQ284">
        <v>27.0787</v>
      </c>
      <c r="ER284">
        <v>999.9</v>
      </c>
      <c r="ES284">
        <v>52.3</v>
      </c>
      <c r="ET284">
        <v>32.5</v>
      </c>
      <c r="EU284">
        <v>28.3104</v>
      </c>
      <c r="EV284">
        <v>63.4294</v>
      </c>
      <c r="EW284">
        <v>33.8381</v>
      </c>
      <c r="EX284">
        <v>1</v>
      </c>
      <c r="EY284">
        <v>0.194273</v>
      </c>
      <c r="EZ284">
        <v>1.65255</v>
      </c>
      <c r="FA284">
        <v>20.381</v>
      </c>
      <c r="FB284">
        <v>5.21594</v>
      </c>
      <c r="FC284">
        <v>12.0099</v>
      </c>
      <c r="FD284">
        <v>4.9878</v>
      </c>
      <c r="FE284">
        <v>3.28765</v>
      </c>
      <c r="FF284">
        <v>9999</v>
      </c>
      <c r="FG284">
        <v>9999</v>
      </c>
      <c r="FH284">
        <v>9999</v>
      </c>
      <c r="FI284">
        <v>234.8</v>
      </c>
      <c r="FJ284">
        <v>1.86735</v>
      </c>
      <c r="FK284">
        <v>1.8664</v>
      </c>
      <c r="FL284">
        <v>1.8658</v>
      </c>
      <c r="FM284">
        <v>1.86569</v>
      </c>
      <c r="FN284">
        <v>1.86754</v>
      </c>
      <c r="FO284">
        <v>1.86998</v>
      </c>
      <c r="FP284">
        <v>1.86869</v>
      </c>
      <c r="FQ284">
        <v>1.87012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-6.24</v>
      </c>
      <c r="GF284">
        <v>-0.1579</v>
      </c>
      <c r="GG284">
        <v>-2.195102806586654</v>
      </c>
      <c r="GH284">
        <v>-0.004122691595359968</v>
      </c>
      <c r="GI284">
        <v>1.072409145259099E-06</v>
      </c>
      <c r="GJ284">
        <v>-3.02996143763856E-10</v>
      </c>
      <c r="GK284">
        <v>-0.2199643628225807</v>
      </c>
      <c r="GL284">
        <v>-0.007501815610006822</v>
      </c>
      <c r="GM284">
        <v>0.0006897476983249637</v>
      </c>
      <c r="GN284">
        <v>-8.847485469147719E-06</v>
      </c>
      <c r="GO284">
        <v>3</v>
      </c>
      <c r="GP284">
        <v>2326</v>
      </c>
      <c r="GQ284">
        <v>1</v>
      </c>
      <c r="GR284">
        <v>31</v>
      </c>
      <c r="GS284">
        <v>19972.8</v>
      </c>
      <c r="GT284">
        <v>19972.8</v>
      </c>
      <c r="GU284">
        <v>2.57202</v>
      </c>
      <c r="GV284">
        <v>2.19849</v>
      </c>
      <c r="GW284">
        <v>1.39648</v>
      </c>
      <c r="GX284">
        <v>2.35107</v>
      </c>
      <c r="GY284">
        <v>1.49536</v>
      </c>
      <c r="GZ284">
        <v>2.45361</v>
      </c>
      <c r="HA284">
        <v>36.5523</v>
      </c>
      <c r="HB284">
        <v>15.4542</v>
      </c>
      <c r="HC284">
        <v>18</v>
      </c>
      <c r="HD284">
        <v>534.247</v>
      </c>
      <c r="HE284">
        <v>423.425</v>
      </c>
      <c r="HF284">
        <v>25.0001</v>
      </c>
      <c r="HG284">
        <v>29.9157</v>
      </c>
      <c r="HH284">
        <v>30.0005</v>
      </c>
      <c r="HI284">
        <v>29.8363</v>
      </c>
      <c r="HJ284">
        <v>29.7766</v>
      </c>
      <c r="HK284">
        <v>51.4581</v>
      </c>
      <c r="HL284">
        <v>34.6617</v>
      </c>
      <c r="HM284">
        <v>0</v>
      </c>
      <c r="HN284">
        <v>25</v>
      </c>
      <c r="HO284">
        <v>1303.28</v>
      </c>
      <c r="HP284">
        <v>18.5861</v>
      </c>
      <c r="HQ284">
        <v>100.311</v>
      </c>
      <c r="HR284">
        <v>100.304</v>
      </c>
    </row>
    <row r="285" spans="1:226">
      <c r="A285">
        <v>269</v>
      </c>
      <c r="B285">
        <v>1663341310</v>
      </c>
      <c r="C285">
        <v>3568.5</v>
      </c>
      <c r="D285" t="s">
        <v>898</v>
      </c>
      <c r="E285" t="s">
        <v>899</v>
      </c>
      <c r="F285">
        <v>5</v>
      </c>
      <c r="G285" t="s">
        <v>743</v>
      </c>
      <c r="H285" t="s">
        <v>354</v>
      </c>
      <c r="I285">
        <v>1663341302.214286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1318.200906890906</v>
      </c>
      <c r="AK285">
        <v>1278.381454545455</v>
      </c>
      <c r="AL285">
        <v>3.361907979057269</v>
      </c>
      <c r="AM285">
        <v>64.88330750555201</v>
      </c>
      <c r="AN285">
        <f>(AP285 - AO285 + BO285*1E3/(8.314*(BQ285+273.15)) * AR285/BN285 * AQ285) * BN285/(100*BB285) * 1000/(1000 - AP285)</f>
        <v>0</v>
      </c>
      <c r="AO285">
        <v>18.62986457576656</v>
      </c>
      <c r="AP285">
        <v>20.57306545454544</v>
      </c>
      <c r="AQ285">
        <v>2.03652298989415E-05</v>
      </c>
      <c r="AR285">
        <v>86.11561715635831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1663341302.214286</v>
      </c>
      <c r="BH285">
        <v>1228.025</v>
      </c>
      <c r="BI285">
        <v>1277.000714285714</v>
      </c>
      <c r="BJ285">
        <v>20.55933928571429</v>
      </c>
      <c r="BK285">
        <v>18.62151071428572</v>
      </c>
      <c r="BL285">
        <v>1234.245357142857</v>
      </c>
      <c r="BM285">
        <v>20.71734285714285</v>
      </c>
      <c r="BN285">
        <v>500.058142857143</v>
      </c>
      <c r="BO285">
        <v>90.74463214285717</v>
      </c>
      <c r="BP285">
        <v>0.09999467499999999</v>
      </c>
      <c r="BQ285">
        <v>27.82893928571429</v>
      </c>
      <c r="BR285">
        <v>27.89641071428571</v>
      </c>
      <c r="BS285">
        <v>999.9000000000002</v>
      </c>
      <c r="BT285">
        <v>0</v>
      </c>
      <c r="BU285">
        <v>0</v>
      </c>
      <c r="BV285">
        <v>9998.592142857142</v>
      </c>
      <c r="BW285">
        <v>0</v>
      </c>
      <c r="BX285">
        <v>474.9205357142857</v>
      </c>
      <c r="BY285">
        <v>-48.97623928571428</v>
      </c>
      <c r="BZ285">
        <v>1253.803928571429</v>
      </c>
      <c r="CA285">
        <v>1301.231785714285</v>
      </c>
      <c r="CB285">
        <v>1.937836428571428</v>
      </c>
      <c r="CC285">
        <v>1277.000714285714</v>
      </c>
      <c r="CD285">
        <v>18.62151071428572</v>
      </c>
      <c r="CE285">
        <v>1.865650714285714</v>
      </c>
      <c r="CF285">
        <v>1.689802857142857</v>
      </c>
      <c r="CG285">
        <v>16.34796428571429</v>
      </c>
      <c r="CH285">
        <v>14.80305357142857</v>
      </c>
      <c r="CI285">
        <v>1499.976785714286</v>
      </c>
      <c r="CJ285">
        <v>0.9730040714285717</v>
      </c>
      <c r="CK285">
        <v>0.02699593571428571</v>
      </c>
      <c r="CL285">
        <v>0</v>
      </c>
      <c r="CM285">
        <v>2.252085714285714</v>
      </c>
      <c r="CN285">
        <v>0</v>
      </c>
      <c r="CO285">
        <v>12672.66071428572</v>
      </c>
      <c r="CP285">
        <v>12533.2</v>
      </c>
      <c r="CQ285">
        <v>37.62942857142857</v>
      </c>
      <c r="CR285">
        <v>39.5</v>
      </c>
      <c r="CS285">
        <v>38.14935714285713</v>
      </c>
      <c r="CT285">
        <v>38.687</v>
      </c>
      <c r="CU285">
        <v>37.187</v>
      </c>
      <c r="CV285">
        <v>1459.486785714286</v>
      </c>
      <c r="CW285">
        <v>40.49</v>
      </c>
      <c r="CX285">
        <v>0</v>
      </c>
      <c r="CY285">
        <v>1663341309.8</v>
      </c>
      <c r="CZ285">
        <v>0</v>
      </c>
      <c r="DA285">
        <v>0</v>
      </c>
      <c r="DB285" t="s">
        <v>356</v>
      </c>
      <c r="DC285">
        <v>1662142938.1</v>
      </c>
      <c r="DD285">
        <v>1662142938.1</v>
      </c>
      <c r="DE285">
        <v>0</v>
      </c>
      <c r="DF285">
        <v>0.077</v>
      </c>
      <c r="DG285">
        <v>-0.133</v>
      </c>
      <c r="DH285">
        <v>-3.393</v>
      </c>
      <c r="DI285">
        <v>-0.24</v>
      </c>
      <c r="DJ285">
        <v>419</v>
      </c>
      <c r="DK285">
        <v>24</v>
      </c>
      <c r="DL285">
        <v>0.26</v>
      </c>
      <c r="DM285">
        <v>0.23</v>
      </c>
      <c r="DN285">
        <v>-48.83529512195122</v>
      </c>
      <c r="DO285">
        <v>-2.789537979094102</v>
      </c>
      <c r="DP285">
        <v>0.2875029331355958</v>
      </c>
      <c r="DQ285">
        <v>0</v>
      </c>
      <c r="DR285">
        <v>1.94464756097561</v>
      </c>
      <c r="DS285">
        <v>-0.08165540069686349</v>
      </c>
      <c r="DT285">
        <v>0.01915468493676597</v>
      </c>
      <c r="DU285">
        <v>1</v>
      </c>
      <c r="DV285">
        <v>1</v>
      </c>
      <c r="DW285">
        <v>2</v>
      </c>
      <c r="DX285" t="s">
        <v>357</v>
      </c>
      <c r="DY285">
        <v>2.9788</v>
      </c>
      <c r="DZ285">
        <v>2.71566</v>
      </c>
      <c r="EA285">
        <v>0.199005</v>
      </c>
      <c r="EB285">
        <v>0.201294</v>
      </c>
      <c r="EC285">
        <v>0.09628299999999999</v>
      </c>
      <c r="ED285">
        <v>0.08791400000000001</v>
      </c>
      <c r="EE285">
        <v>25250.6</v>
      </c>
      <c r="EF285">
        <v>25301.8</v>
      </c>
      <c r="EG285">
        <v>29322.7</v>
      </c>
      <c r="EH285">
        <v>29314.8</v>
      </c>
      <c r="EI285">
        <v>35137.2</v>
      </c>
      <c r="EJ285">
        <v>35533.5</v>
      </c>
      <c r="EK285">
        <v>41329.1</v>
      </c>
      <c r="EL285">
        <v>41756.9</v>
      </c>
      <c r="EM285">
        <v>1.93585</v>
      </c>
      <c r="EN285">
        <v>1.83412</v>
      </c>
      <c r="EO285">
        <v>0.049755</v>
      </c>
      <c r="EP285">
        <v>0</v>
      </c>
      <c r="EQ285">
        <v>27.0833</v>
      </c>
      <c r="ER285">
        <v>999.9</v>
      </c>
      <c r="ES285">
        <v>52.3</v>
      </c>
      <c r="ET285">
        <v>32.5</v>
      </c>
      <c r="EU285">
        <v>28.3106</v>
      </c>
      <c r="EV285">
        <v>63.1694</v>
      </c>
      <c r="EW285">
        <v>33.8462</v>
      </c>
      <c r="EX285">
        <v>1</v>
      </c>
      <c r="EY285">
        <v>0.194797</v>
      </c>
      <c r="EZ285">
        <v>1.65019</v>
      </c>
      <c r="FA285">
        <v>20.3811</v>
      </c>
      <c r="FB285">
        <v>5.21579</v>
      </c>
      <c r="FC285">
        <v>12.0099</v>
      </c>
      <c r="FD285">
        <v>4.98775</v>
      </c>
      <c r="FE285">
        <v>3.2876</v>
      </c>
      <c r="FF285">
        <v>9999</v>
      </c>
      <c r="FG285">
        <v>9999</v>
      </c>
      <c r="FH285">
        <v>9999</v>
      </c>
      <c r="FI285">
        <v>234.8</v>
      </c>
      <c r="FJ285">
        <v>1.86733</v>
      </c>
      <c r="FK285">
        <v>1.8664</v>
      </c>
      <c r="FL285">
        <v>1.86581</v>
      </c>
      <c r="FM285">
        <v>1.8657</v>
      </c>
      <c r="FN285">
        <v>1.86754</v>
      </c>
      <c r="FO285">
        <v>1.87</v>
      </c>
      <c r="FP285">
        <v>1.86867</v>
      </c>
      <c r="FQ285">
        <v>1.87012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-6.29</v>
      </c>
      <c r="GF285">
        <v>-0.1579</v>
      </c>
      <c r="GG285">
        <v>-2.195102806586654</v>
      </c>
      <c r="GH285">
        <v>-0.004122691595359968</v>
      </c>
      <c r="GI285">
        <v>1.072409145259099E-06</v>
      </c>
      <c r="GJ285">
        <v>-3.02996143763856E-10</v>
      </c>
      <c r="GK285">
        <v>-0.2199643628225807</v>
      </c>
      <c r="GL285">
        <v>-0.007501815610006822</v>
      </c>
      <c r="GM285">
        <v>0.0006897476983249637</v>
      </c>
      <c r="GN285">
        <v>-8.847485469147719E-06</v>
      </c>
      <c r="GO285">
        <v>3</v>
      </c>
      <c r="GP285">
        <v>2326</v>
      </c>
      <c r="GQ285">
        <v>1</v>
      </c>
      <c r="GR285">
        <v>31</v>
      </c>
      <c r="GS285">
        <v>19972.9</v>
      </c>
      <c r="GT285">
        <v>19972.9</v>
      </c>
      <c r="GU285">
        <v>2.6001</v>
      </c>
      <c r="GV285">
        <v>2.20337</v>
      </c>
      <c r="GW285">
        <v>1.39771</v>
      </c>
      <c r="GX285">
        <v>2.34985</v>
      </c>
      <c r="GY285">
        <v>1.49536</v>
      </c>
      <c r="GZ285">
        <v>2.38037</v>
      </c>
      <c r="HA285">
        <v>36.5523</v>
      </c>
      <c r="HB285">
        <v>15.4454</v>
      </c>
      <c r="HC285">
        <v>18</v>
      </c>
      <c r="HD285">
        <v>534.08</v>
      </c>
      <c r="HE285">
        <v>423.471</v>
      </c>
      <c r="HF285">
        <v>24.9997</v>
      </c>
      <c r="HG285">
        <v>29.9208</v>
      </c>
      <c r="HH285">
        <v>30.0006</v>
      </c>
      <c r="HI285">
        <v>29.8406</v>
      </c>
      <c r="HJ285">
        <v>29.781</v>
      </c>
      <c r="HK285">
        <v>52.0243</v>
      </c>
      <c r="HL285">
        <v>34.6617</v>
      </c>
      <c r="HM285">
        <v>0</v>
      </c>
      <c r="HN285">
        <v>25</v>
      </c>
      <c r="HO285">
        <v>1323.36</v>
      </c>
      <c r="HP285">
        <v>18.5838</v>
      </c>
      <c r="HQ285">
        <v>100.311</v>
      </c>
      <c r="HR285">
        <v>100.303</v>
      </c>
    </row>
    <row r="286" spans="1:226">
      <c r="A286">
        <v>270</v>
      </c>
      <c r="B286">
        <v>1663341315</v>
      </c>
      <c r="C286">
        <v>3573.5</v>
      </c>
      <c r="D286" t="s">
        <v>900</v>
      </c>
      <c r="E286" t="s">
        <v>901</v>
      </c>
      <c r="F286">
        <v>5</v>
      </c>
      <c r="G286" t="s">
        <v>743</v>
      </c>
      <c r="H286" t="s">
        <v>354</v>
      </c>
      <c r="I286">
        <v>1663341307.5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1335.437483275592</v>
      </c>
      <c r="AK286">
        <v>1295.375696969697</v>
      </c>
      <c r="AL286">
        <v>3.402764424255702</v>
      </c>
      <c r="AM286">
        <v>64.88330750555201</v>
      </c>
      <c r="AN286">
        <f>(AP286 - AO286 + BO286*1E3/(8.314*(BQ286+273.15)) * AR286/BN286 * AQ286) * BN286/(100*BB286) * 1000/(1000 - AP286)</f>
        <v>0</v>
      </c>
      <c r="AO286">
        <v>18.63715013540659</v>
      </c>
      <c r="AP286">
        <v>20.57464848484848</v>
      </c>
      <c r="AQ286">
        <v>6.44557201178061E-05</v>
      </c>
      <c r="AR286">
        <v>86.11561715635831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1663341307.5</v>
      </c>
      <c r="BH286">
        <v>1245.518148148148</v>
      </c>
      <c r="BI286">
        <v>1294.734814814815</v>
      </c>
      <c r="BJ286">
        <v>20.57041111111111</v>
      </c>
      <c r="BK286">
        <v>18.63058148148148</v>
      </c>
      <c r="BL286">
        <v>1251.788148148148</v>
      </c>
      <c r="BM286">
        <v>20.72831851851852</v>
      </c>
      <c r="BN286">
        <v>500.0617777777778</v>
      </c>
      <c r="BO286">
        <v>90.74434814814815</v>
      </c>
      <c r="BP286">
        <v>0.09996497037037037</v>
      </c>
      <c r="BQ286">
        <v>27.82957037037037</v>
      </c>
      <c r="BR286">
        <v>27.89725555555555</v>
      </c>
      <c r="BS286">
        <v>999.9000000000001</v>
      </c>
      <c r="BT286">
        <v>0</v>
      </c>
      <c r="BU286">
        <v>0</v>
      </c>
      <c r="BV286">
        <v>10000.80962962963</v>
      </c>
      <c r="BW286">
        <v>0</v>
      </c>
      <c r="BX286">
        <v>474.8551851851852</v>
      </c>
      <c r="BY286">
        <v>-49.21693703703704</v>
      </c>
      <c r="BZ286">
        <v>1271.678148148148</v>
      </c>
      <c r="CA286">
        <v>1319.314814814815</v>
      </c>
      <c r="CB286">
        <v>1.939850740740741</v>
      </c>
      <c r="CC286">
        <v>1294.734814814815</v>
      </c>
      <c r="CD286">
        <v>18.63058148148148</v>
      </c>
      <c r="CE286">
        <v>1.86665</v>
      </c>
      <c r="CF286">
        <v>1.69062037037037</v>
      </c>
      <c r="CG286">
        <v>16.35637777777778</v>
      </c>
      <c r="CH286">
        <v>14.81055925925926</v>
      </c>
      <c r="CI286">
        <v>1499.996666666666</v>
      </c>
      <c r="CJ286">
        <v>0.9730040000000002</v>
      </c>
      <c r="CK286">
        <v>0.026996</v>
      </c>
      <c r="CL286">
        <v>0</v>
      </c>
      <c r="CM286">
        <v>2.275374074074074</v>
      </c>
      <c r="CN286">
        <v>0</v>
      </c>
      <c r="CO286">
        <v>12685.42222222222</v>
      </c>
      <c r="CP286">
        <v>12533.35185185185</v>
      </c>
      <c r="CQ286">
        <v>37.62959259259259</v>
      </c>
      <c r="CR286">
        <v>39.5</v>
      </c>
      <c r="CS286">
        <v>38.16403703703703</v>
      </c>
      <c r="CT286">
        <v>38.687</v>
      </c>
      <c r="CU286">
        <v>37.20333333333333</v>
      </c>
      <c r="CV286">
        <v>1459.505925925926</v>
      </c>
      <c r="CW286">
        <v>40.49074074074074</v>
      </c>
      <c r="CX286">
        <v>0</v>
      </c>
      <c r="CY286">
        <v>1663341315.2</v>
      </c>
      <c r="CZ286">
        <v>0</v>
      </c>
      <c r="DA286">
        <v>0</v>
      </c>
      <c r="DB286" t="s">
        <v>356</v>
      </c>
      <c r="DC286">
        <v>1662142938.1</v>
      </c>
      <c r="DD286">
        <v>1662142938.1</v>
      </c>
      <c r="DE286">
        <v>0</v>
      </c>
      <c r="DF286">
        <v>0.077</v>
      </c>
      <c r="DG286">
        <v>-0.133</v>
      </c>
      <c r="DH286">
        <v>-3.393</v>
      </c>
      <c r="DI286">
        <v>-0.24</v>
      </c>
      <c r="DJ286">
        <v>419</v>
      </c>
      <c r="DK286">
        <v>24</v>
      </c>
      <c r="DL286">
        <v>0.26</v>
      </c>
      <c r="DM286">
        <v>0.23</v>
      </c>
      <c r="DN286">
        <v>-49.03530243902439</v>
      </c>
      <c r="DO286">
        <v>-2.725762369338006</v>
      </c>
      <c r="DP286">
        <v>0.279901458694693</v>
      </c>
      <c r="DQ286">
        <v>0</v>
      </c>
      <c r="DR286">
        <v>1.937153902439024</v>
      </c>
      <c r="DS286">
        <v>0.0330269686411189</v>
      </c>
      <c r="DT286">
        <v>0.005595448881511087</v>
      </c>
      <c r="DU286">
        <v>1</v>
      </c>
      <c r="DV286">
        <v>1</v>
      </c>
      <c r="DW286">
        <v>2</v>
      </c>
      <c r="DX286" t="s">
        <v>357</v>
      </c>
      <c r="DY286">
        <v>2.97897</v>
      </c>
      <c r="DZ286">
        <v>2.71555</v>
      </c>
      <c r="EA286">
        <v>0.200645</v>
      </c>
      <c r="EB286">
        <v>0.202897</v>
      </c>
      <c r="EC286">
        <v>0.09629</v>
      </c>
      <c r="ED286">
        <v>0.087939</v>
      </c>
      <c r="EE286">
        <v>25198.8</v>
      </c>
      <c r="EF286">
        <v>25250.8</v>
      </c>
      <c r="EG286">
        <v>29322.7</v>
      </c>
      <c r="EH286">
        <v>29314.6</v>
      </c>
      <c r="EI286">
        <v>35136.9</v>
      </c>
      <c r="EJ286">
        <v>35532.4</v>
      </c>
      <c r="EK286">
        <v>41328.9</v>
      </c>
      <c r="EL286">
        <v>41756.6</v>
      </c>
      <c r="EM286">
        <v>1.93605</v>
      </c>
      <c r="EN286">
        <v>1.83385</v>
      </c>
      <c r="EO286">
        <v>0.049606</v>
      </c>
      <c r="EP286">
        <v>0</v>
      </c>
      <c r="EQ286">
        <v>27.0879</v>
      </c>
      <c r="ER286">
        <v>999.9</v>
      </c>
      <c r="ES286">
        <v>52.3</v>
      </c>
      <c r="ET286">
        <v>32.5</v>
      </c>
      <c r="EU286">
        <v>28.3067</v>
      </c>
      <c r="EV286">
        <v>63.4194</v>
      </c>
      <c r="EW286">
        <v>33.7059</v>
      </c>
      <c r="EX286">
        <v>1</v>
      </c>
      <c r="EY286">
        <v>0.195206</v>
      </c>
      <c r="EZ286">
        <v>1.64779</v>
      </c>
      <c r="FA286">
        <v>20.3812</v>
      </c>
      <c r="FB286">
        <v>5.21564</v>
      </c>
      <c r="FC286">
        <v>12.0099</v>
      </c>
      <c r="FD286">
        <v>4.9878</v>
      </c>
      <c r="FE286">
        <v>3.28765</v>
      </c>
      <c r="FF286">
        <v>9999</v>
      </c>
      <c r="FG286">
        <v>9999</v>
      </c>
      <c r="FH286">
        <v>9999</v>
      </c>
      <c r="FI286">
        <v>234.8</v>
      </c>
      <c r="FJ286">
        <v>1.86733</v>
      </c>
      <c r="FK286">
        <v>1.86642</v>
      </c>
      <c r="FL286">
        <v>1.86579</v>
      </c>
      <c r="FM286">
        <v>1.86569</v>
      </c>
      <c r="FN286">
        <v>1.86753</v>
      </c>
      <c r="FO286">
        <v>1.86998</v>
      </c>
      <c r="FP286">
        <v>1.86868</v>
      </c>
      <c r="FQ286">
        <v>1.87012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-6.34</v>
      </c>
      <c r="GF286">
        <v>-0.1579</v>
      </c>
      <c r="GG286">
        <v>-2.195102806586654</v>
      </c>
      <c r="GH286">
        <v>-0.004122691595359968</v>
      </c>
      <c r="GI286">
        <v>1.072409145259099E-06</v>
      </c>
      <c r="GJ286">
        <v>-3.02996143763856E-10</v>
      </c>
      <c r="GK286">
        <v>-0.2199643628225807</v>
      </c>
      <c r="GL286">
        <v>-0.007501815610006822</v>
      </c>
      <c r="GM286">
        <v>0.0006897476983249637</v>
      </c>
      <c r="GN286">
        <v>-8.847485469147719E-06</v>
      </c>
      <c r="GO286">
        <v>3</v>
      </c>
      <c r="GP286">
        <v>2326</v>
      </c>
      <c r="GQ286">
        <v>1</v>
      </c>
      <c r="GR286">
        <v>31</v>
      </c>
      <c r="GS286">
        <v>19972.9</v>
      </c>
      <c r="GT286">
        <v>19972.9</v>
      </c>
      <c r="GU286">
        <v>2.62451</v>
      </c>
      <c r="GV286">
        <v>2.19604</v>
      </c>
      <c r="GW286">
        <v>1.39648</v>
      </c>
      <c r="GX286">
        <v>2.34985</v>
      </c>
      <c r="GY286">
        <v>1.49536</v>
      </c>
      <c r="GZ286">
        <v>2.45483</v>
      </c>
      <c r="HA286">
        <v>36.5759</v>
      </c>
      <c r="HB286">
        <v>15.4454</v>
      </c>
      <c r="HC286">
        <v>18</v>
      </c>
      <c r="HD286">
        <v>534.2619999999999</v>
      </c>
      <c r="HE286">
        <v>423.342</v>
      </c>
      <c r="HF286">
        <v>24.9996</v>
      </c>
      <c r="HG286">
        <v>29.9254</v>
      </c>
      <c r="HH286">
        <v>30.0005</v>
      </c>
      <c r="HI286">
        <v>29.8459</v>
      </c>
      <c r="HJ286">
        <v>29.7861</v>
      </c>
      <c r="HK286">
        <v>52.5242</v>
      </c>
      <c r="HL286">
        <v>34.6617</v>
      </c>
      <c r="HM286">
        <v>0</v>
      </c>
      <c r="HN286">
        <v>25</v>
      </c>
      <c r="HO286">
        <v>1336.72</v>
      </c>
      <c r="HP286">
        <v>18.5889</v>
      </c>
      <c r="HQ286">
        <v>100.31</v>
      </c>
      <c r="HR286">
        <v>100.302</v>
      </c>
    </row>
    <row r="287" spans="1:226">
      <c r="A287">
        <v>271</v>
      </c>
      <c r="B287">
        <v>1663341320</v>
      </c>
      <c r="C287">
        <v>3578.5</v>
      </c>
      <c r="D287" t="s">
        <v>902</v>
      </c>
      <c r="E287" t="s">
        <v>903</v>
      </c>
      <c r="F287">
        <v>5</v>
      </c>
      <c r="G287" t="s">
        <v>743</v>
      </c>
      <c r="H287" t="s">
        <v>354</v>
      </c>
      <c r="I287">
        <v>1663341312.214286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1352.457727296453</v>
      </c>
      <c r="AK287">
        <v>1312.486</v>
      </c>
      <c r="AL287">
        <v>3.413455743578282</v>
      </c>
      <c r="AM287">
        <v>64.88330750555201</v>
      </c>
      <c r="AN287">
        <f>(AP287 - AO287 + BO287*1E3/(8.314*(BQ287+273.15)) * AR287/BN287 * AQ287) * BN287/(100*BB287) * 1000/(1000 - AP287)</f>
        <v>0</v>
      </c>
      <c r="AO287">
        <v>18.64505171177182</v>
      </c>
      <c r="AP287">
        <v>20.57615333333332</v>
      </c>
      <c r="AQ287">
        <v>2.179168161126758E-05</v>
      </c>
      <c r="AR287">
        <v>86.11561715635831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1663341312.214286</v>
      </c>
      <c r="BH287">
        <v>1261.168214285714</v>
      </c>
      <c r="BI287">
        <v>1310.512142857143</v>
      </c>
      <c r="BJ287">
        <v>20.57398571428572</v>
      </c>
      <c r="BK287">
        <v>18.63800714285714</v>
      </c>
      <c r="BL287">
        <v>1267.4825</v>
      </c>
      <c r="BM287">
        <v>20.73186071428571</v>
      </c>
      <c r="BN287">
        <v>500.0645357142857</v>
      </c>
      <c r="BO287">
        <v>90.74491428571427</v>
      </c>
      <c r="BP287">
        <v>0.1000018571428571</v>
      </c>
      <c r="BQ287">
        <v>27.83330357142857</v>
      </c>
      <c r="BR287">
        <v>27.90147142857143</v>
      </c>
      <c r="BS287">
        <v>999.9000000000002</v>
      </c>
      <c r="BT287">
        <v>0</v>
      </c>
      <c r="BU287">
        <v>0</v>
      </c>
      <c r="BV287">
        <v>9994.083928571428</v>
      </c>
      <c r="BW287">
        <v>0</v>
      </c>
      <c r="BX287">
        <v>474.1811071428571</v>
      </c>
      <c r="BY287">
        <v>-49.34394642857144</v>
      </c>
      <c r="BZ287">
        <v>1287.660357142857</v>
      </c>
      <c r="CA287">
        <v>1335.401428571429</v>
      </c>
      <c r="CB287">
        <v>1.935988571428571</v>
      </c>
      <c r="CC287">
        <v>1310.512142857143</v>
      </c>
      <c r="CD287">
        <v>18.63800714285714</v>
      </c>
      <c r="CE287">
        <v>1.866985357142857</v>
      </c>
      <c r="CF287">
        <v>1.691304285714285</v>
      </c>
      <c r="CG287">
        <v>16.35919642857143</v>
      </c>
      <c r="CH287">
        <v>14.81684642857143</v>
      </c>
      <c r="CI287">
        <v>1500.006785714285</v>
      </c>
      <c r="CJ287">
        <v>0.9730042857142861</v>
      </c>
      <c r="CK287">
        <v>0.02699574285714285</v>
      </c>
      <c r="CL287">
        <v>0</v>
      </c>
      <c r="CM287">
        <v>2.339560714285715</v>
      </c>
      <c r="CN287">
        <v>0</v>
      </c>
      <c r="CO287">
        <v>12695.2</v>
      </c>
      <c r="CP287">
        <v>12533.44642857143</v>
      </c>
      <c r="CQ287">
        <v>37.63385714285715</v>
      </c>
      <c r="CR287">
        <v>39.5</v>
      </c>
      <c r="CS287">
        <v>38.18257142857142</v>
      </c>
      <c r="CT287">
        <v>38.68925</v>
      </c>
      <c r="CU287">
        <v>37.214</v>
      </c>
      <c r="CV287">
        <v>1459.515714285714</v>
      </c>
      <c r="CW287">
        <v>40.49107142857143</v>
      </c>
      <c r="CX287">
        <v>0</v>
      </c>
      <c r="CY287">
        <v>1663341320</v>
      </c>
      <c r="CZ287">
        <v>0</v>
      </c>
      <c r="DA287">
        <v>0</v>
      </c>
      <c r="DB287" t="s">
        <v>356</v>
      </c>
      <c r="DC287">
        <v>1662142938.1</v>
      </c>
      <c r="DD287">
        <v>1662142938.1</v>
      </c>
      <c r="DE287">
        <v>0</v>
      </c>
      <c r="DF287">
        <v>0.077</v>
      </c>
      <c r="DG287">
        <v>-0.133</v>
      </c>
      <c r="DH287">
        <v>-3.393</v>
      </c>
      <c r="DI287">
        <v>-0.24</v>
      </c>
      <c r="DJ287">
        <v>419</v>
      </c>
      <c r="DK287">
        <v>24</v>
      </c>
      <c r="DL287">
        <v>0.26</v>
      </c>
      <c r="DM287">
        <v>0.23</v>
      </c>
      <c r="DN287">
        <v>-49.2528675</v>
      </c>
      <c r="DO287">
        <v>-1.882706566603993</v>
      </c>
      <c r="DP287">
        <v>0.2006033030479553</v>
      </c>
      <c r="DQ287">
        <v>0</v>
      </c>
      <c r="DR287">
        <v>1.93771825</v>
      </c>
      <c r="DS287">
        <v>-0.04213654784240184</v>
      </c>
      <c r="DT287">
        <v>0.004779294345141326</v>
      </c>
      <c r="DU287">
        <v>1</v>
      </c>
      <c r="DV287">
        <v>1</v>
      </c>
      <c r="DW287">
        <v>2</v>
      </c>
      <c r="DX287" t="s">
        <v>357</v>
      </c>
      <c r="DY287">
        <v>2.97884</v>
      </c>
      <c r="DZ287">
        <v>2.71558</v>
      </c>
      <c r="EA287">
        <v>0.202276</v>
      </c>
      <c r="EB287">
        <v>0.204495</v>
      </c>
      <c r="EC287">
        <v>0.0962916</v>
      </c>
      <c r="ED287">
        <v>0.087967</v>
      </c>
      <c r="EE287">
        <v>25146.7</v>
      </c>
      <c r="EF287">
        <v>25199.7</v>
      </c>
      <c r="EG287">
        <v>29322</v>
      </c>
      <c r="EH287">
        <v>29314.2</v>
      </c>
      <c r="EI287">
        <v>35135.9</v>
      </c>
      <c r="EJ287">
        <v>35530.8</v>
      </c>
      <c r="EK287">
        <v>41327.9</v>
      </c>
      <c r="EL287">
        <v>41756.1</v>
      </c>
      <c r="EM287">
        <v>1.936</v>
      </c>
      <c r="EN287">
        <v>1.83395</v>
      </c>
      <c r="EO287">
        <v>0.0505522</v>
      </c>
      <c r="EP287">
        <v>0</v>
      </c>
      <c r="EQ287">
        <v>27.0942</v>
      </c>
      <c r="ER287">
        <v>999.9</v>
      </c>
      <c r="ES287">
        <v>52.3</v>
      </c>
      <c r="ET287">
        <v>32.5</v>
      </c>
      <c r="EU287">
        <v>28.3096</v>
      </c>
      <c r="EV287">
        <v>63.4894</v>
      </c>
      <c r="EW287">
        <v>34.1466</v>
      </c>
      <c r="EX287">
        <v>1</v>
      </c>
      <c r="EY287">
        <v>0.195755</v>
      </c>
      <c r="EZ287">
        <v>1.65411</v>
      </c>
      <c r="FA287">
        <v>20.3809</v>
      </c>
      <c r="FB287">
        <v>5.21639</v>
      </c>
      <c r="FC287">
        <v>12.0099</v>
      </c>
      <c r="FD287">
        <v>4.9884</v>
      </c>
      <c r="FE287">
        <v>3.28785</v>
      </c>
      <c r="FF287">
        <v>9999</v>
      </c>
      <c r="FG287">
        <v>9999</v>
      </c>
      <c r="FH287">
        <v>9999</v>
      </c>
      <c r="FI287">
        <v>234.8</v>
      </c>
      <c r="FJ287">
        <v>1.86731</v>
      </c>
      <c r="FK287">
        <v>1.8664</v>
      </c>
      <c r="FL287">
        <v>1.86575</v>
      </c>
      <c r="FM287">
        <v>1.86569</v>
      </c>
      <c r="FN287">
        <v>1.86756</v>
      </c>
      <c r="FO287">
        <v>1.86998</v>
      </c>
      <c r="FP287">
        <v>1.86868</v>
      </c>
      <c r="FQ287">
        <v>1.87012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-6.39</v>
      </c>
      <c r="GF287">
        <v>-0.1579</v>
      </c>
      <c r="GG287">
        <v>-2.195102806586654</v>
      </c>
      <c r="GH287">
        <v>-0.004122691595359968</v>
      </c>
      <c r="GI287">
        <v>1.072409145259099E-06</v>
      </c>
      <c r="GJ287">
        <v>-3.02996143763856E-10</v>
      </c>
      <c r="GK287">
        <v>-0.2199643628225807</v>
      </c>
      <c r="GL287">
        <v>-0.007501815610006822</v>
      </c>
      <c r="GM287">
        <v>0.0006897476983249637</v>
      </c>
      <c r="GN287">
        <v>-8.847485469147719E-06</v>
      </c>
      <c r="GO287">
        <v>3</v>
      </c>
      <c r="GP287">
        <v>2326</v>
      </c>
      <c r="GQ287">
        <v>1</v>
      </c>
      <c r="GR287">
        <v>31</v>
      </c>
      <c r="GS287">
        <v>19973</v>
      </c>
      <c r="GT287">
        <v>19973</v>
      </c>
      <c r="GU287">
        <v>2.65259</v>
      </c>
      <c r="GV287">
        <v>2.19849</v>
      </c>
      <c r="GW287">
        <v>1.39648</v>
      </c>
      <c r="GX287">
        <v>2.34985</v>
      </c>
      <c r="GY287">
        <v>1.49536</v>
      </c>
      <c r="GZ287">
        <v>2.46094</v>
      </c>
      <c r="HA287">
        <v>36.5759</v>
      </c>
      <c r="HB287">
        <v>15.4454</v>
      </c>
      <c r="HC287">
        <v>18</v>
      </c>
      <c r="HD287">
        <v>534.272</v>
      </c>
      <c r="HE287">
        <v>423.442</v>
      </c>
      <c r="HF287">
        <v>25.0008</v>
      </c>
      <c r="HG287">
        <v>29.9306</v>
      </c>
      <c r="HH287">
        <v>30.0005</v>
      </c>
      <c r="HI287">
        <v>29.8511</v>
      </c>
      <c r="HJ287">
        <v>29.7918</v>
      </c>
      <c r="HK287">
        <v>53.0744</v>
      </c>
      <c r="HL287">
        <v>34.6617</v>
      </c>
      <c r="HM287">
        <v>0</v>
      </c>
      <c r="HN287">
        <v>25</v>
      </c>
      <c r="HO287">
        <v>1356.76</v>
      </c>
      <c r="HP287">
        <v>18.5854</v>
      </c>
      <c r="HQ287">
        <v>100.308</v>
      </c>
      <c r="HR287">
        <v>100.301</v>
      </c>
    </row>
    <row r="288" spans="1:226">
      <c r="A288">
        <v>272</v>
      </c>
      <c r="B288">
        <v>1663341325</v>
      </c>
      <c r="C288">
        <v>3583.5</v>
      </c>
      <c r="D288" t="s">
        <v>904</v>
      </c>
      <c r="E288" t="s">
        <v>905</v>
      </c>
      <c r="F288">
        <v>5</v>
      </c>
      <c r="G288" t="s">
        <v>743</v>
      </c>
      <c r="H288" t="s">
        <v>354</v>
      </c>
      <c r="I288">
        <v>1663341317.5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1369.52357535918</v>
      </c>
      <c r="AK288">
        <v>1329.323999999999</v>
      </c>
      <c r="AL288">
        <v>3.352612051225834</v>
      </c>
      <c r="AM288">
        <v>64.88330750555201</v>
      </c>
      <c r="AN288">
        <f>(AP288 - AO288 + BO288*1E3/(8.314*(BQ288+273.15)) * AR288/BN288 * AQ288) * BN288/(100*BB288) * 1000/(1000 - AP288)</f>
        <v>0</v>
      </c>
      <c r="AO288">
        <v>18.65243384370729</v>
      </c>
      <c r="AP288">
        <v>20.57548848484847</v>
      </c>
      <c r="AQ288">
        <v>-9.041415953135763E-06</v>
      </c>
      <c r="AR288">
        <v>86.11561715635831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1663341317.5</v>
      </c>
      <c r="BH288">
        <v>1278.756666666667</v>
      </c>
      <c r="BI288">
        <v>1328.264444444445</v>
      </c>
      <c r="BJ288">
        <v>20.5754037037037</v>
      </c>
      <c r="BK288">
        <v>18.64610740740741</v>
      </c>
      <c r="BL288">
        <v>1285.120740740741</v>
      </c>
      <c r="BM288">
        <v>20.73326666666667</v>
      </c>
      <c r="BN288">
        <v>500.0674074074074</v>
      </c>
      <c r="BO288">
        <v>90.74527407407408</v>
      </c>
      <c r="BP288">
        <v>0.1000278592592593</v>
      </c>
      <c r="BQ288">
        <v>27.83911851851852</v>
      </c>
      <c r="BR288">
        <v>27.90968148148148</v>
      </c>
      <c r="BS288">
        <v>999.9000000000001</v>
      </c>
      <c r="BT288">
        <v>0</v>
      </c>
      <c r="BU288">
        <v>0</v>
      </c>
      <c r="BV288">
        <v>9993.913703703705</v>
      </c>
      <c r="BW288">
        <v>0</v>
      </c>
      <c r="BX288">
        <v>473.7142592592593</v>
      </c>
      <c r="BY288">
        <v>-49.5080111111111</v>
      </c>
      <c r="BZ288">
        <v>1305.619259259259</v>
      </c>
      <c r="CA288">
        <v>1353.502962962963</v>
      </c>
      <c r="CB288">
        <v>1.929301111111111</v>
      </c>
      <c r="CC288">
        <v>1328.264444444445</v>
      </c>
      <c r="CD288">
        <v>18.64610740740741</v>
      </c>
      <c r="CE288">
        <v>1.867120740740741</v>
      </c>
      <c r="CF288">
        <v>1.692045185185185</v>
      </c>
      <c r="CG288">
        <v>16.36033703703704</v>
      </c>
      <c r="CH288">
        <v>14.82364444444445</v>
      </c>
      <c r="CI288">
        <v>1500.008148148148</v>
      </c>
      <c r="CJ288">
        <v>0.9730046666666669</v>
      </c>
      <c r="CK288">
        <v>0.0269954</v>
      </c>
      <c r="CL288">
        <v>0</v>
      </c>
      <c r="CM288">
        <v>2.384925925925926</v>
      </c>
      <c r="CN288">
        <v>0</v>
      </c>
      <c r="CO288">
        <v>12701.62592592593</v>
      </c>
      <c r="CP288">
        <v>12533.46296296296</v>
      </c>
      <c r="CQ288">
        <v>37.64566666666667</v>
      </c>
      <c r="CR288">
        <v>39.5</v>
      </c>
      <c r="CS288">
        <v>38.187</v>
      </c>
      <c r="CT288">
        <v>38.70566666666667</v>
      </c>
      <c r="CU288">
        <v>37.236</v>
      </c>
      <c r="CV288">
        <v>1459.517037037037</v>
      </c>
      <c r="CW288">
        <v>40.49111111111111</v>
      </c>
      <c r="CX288">
        <v>0</v>
      </c>
      <c r="CY288">
        <v>1663341324.8</v>
      </c>
      <c r="CZ288">
        <v>0</v>
      </c>
      <c r="DA288">
        <v>0</v>
      </c>
      <c r="DB288" t="s">
        <v>356</v>
      </c>
      <c r="DC288">
        <v>1662142938.1</v>
      </c>
      <c r="DD288">
        <v>1662142938.1</v>
      </c>
      <c r="DE288">
        <v>0</v>
      </c>
      <c r="DF288">
        <v>0.077</v>
      </c>
      <c r="DG288">
        <v>-0.133</v>
      </c>
      <c r="DH288">
        <v>-3.393</v>
      </c>
      <c r="DI288">
        <v>-0.24</v>
      </c>
      <c r="DJ288">
        <v>419</v>
      </c>
      <c r="DK288">
        <v>24</v>
      </c>
      <c r="DL288">
        <v>0.26</v>
      </c>
      <c r="DM288">
        <v>0.23</v>
      </c>
      <c r="DN288">
        <v>-49.39848780487804</v>
      </c>
      <c r="DO288">
        <v>-1.826184668989498</v>
      </c>
      <c r="DP288">
        <v>0.2017379357714549</v>
      </c>
      <c r="DQ288">
        <v>0</v>
      </c>
      <c r="DR288">
        <v>1.932817804878049</v>
      </c>
      <c r="DS288">
        <v>-0.07643979094076002</v>
      </c>
      <c r="DT288">
        <v>0.007601165992775857</v>
      </c>
      <c r="DU288">
        <v>1</v>
      </c>
      <c r="DV288">
        <v>1</v>
      </c>
      <c r="DW288">
        <v>2</v>
      </c>
      <c r="DX288" t="s">
        <v>357</v>
      </c>
      <c r="DY288">
        <v>2.97896</v>
      </c>
      <c r="DZ288">
        <v>2.71558</v>
      </c>
      <c r="EA288">
        <v>0.20387</v>
      </c>
      <c r="EB288">
        <v>0.206074</v>
      </c>
      <c r="EC288">
        <v>0.09628929999999999</v>
      </c>
      <c r="ED288">
        <v>0.0879931</v>
      </c>
      <c r="EE288">
        <v>25096.1</v>
      </c>
      <c r="EF288">
        <v>25149.6</v>
      </c>
      <c r="EG288">
        <v>29321.7</v>
      </c>
      <c r="EH288">
        <v>29314.2</v>
      </c>
      <c r="EI288">
        <v>35136.1</v>
      </c>
      <c r="EJ288">
        <v>35529.7</v>
      </c>
      <c r="EK288">
        <v>41327.9</v>
      </c>
      <c r="EL288">
        <v>41755.9</v>
      </c>
      <c r="EM288">
        <v>1.93595</v>
      </c>
      <c r="EN288">
        <v>1.83377</v>
      </c>
      <c r="EO288">
        <v>0.0503436</v>
      </c>
      <c r="EP288">
        <v>0</v>
      </c>
      <c r="EQ288">
        <v>27.1028</v>
      </c>
      <c r="ER288">
        <v>999.9</v>
      </c>
      <c r="ES288">
        <v>52.3</v>
      </c>
      <c r="ET288">
        <v>32.5</v>
      </c>
      <c r="EU288">
        <v>28.3112</v>
      </c>
      <c r="EV288">
        <v>63.4094</v>
      </c>
      <c r="EW288">
        <v>33.6699</v>
      </c>
      <c r="EX288">
        <v>1</v>
      </c>
      <c r="EY288">
        <v>0.196202</v>
      </c>
      <c r="EZ288">
        <v>1.66077</v>
      </c>
      <c r="FA288">
        <v>20.3809</v>
      </c>
      <c r="FB288">
        <v>5.21639</v>
      </c>
      <c r="FC288">
        <v>12.0099</v>
      </c>
      <c r="FD288">
        <v>4.9882</v>
      </c>
      <c r="FE288">
        <v>3.28795</v>
      </c>
      <c r="FF288">
        <v>9999</v>
      </c>
      <c r="FG288">
        <v>9999</v>
      </c>
      <c r="FH288">
        <v>9999</v>
      </c>
      <c r="FI288">
        <v>234.8</v>
      </c>
      <c r="FJ288">
        <v>1.86732</v>
      </c>
      <c r="FK288">
        <v>1.86638</v>
      </c>
      <c r="FL288">
        <v>1.86573</v>
      </c>
      <c r="FM288">
        <v>1.86569</v>
      </c>
      <c r="FN288">
        <v>1.86753</v>
      </c>
      <c r="FO288">
        <v>1.86998</v>
      </c>
      <c r="FP288">
        <v>1.86865</v>
      </c>
      <c r="FQ288">
        <v>1.87012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-6.43</v>
      </c>
      <c r="GF288">
        <v>-0.1578</v>
      </c>
      <c r="GG288">
        <v>-2.195102806586654</v>
      </c>
      <c r="GH288">
        <v>-0.004122691595359968</v>
      </c>
      <c r="GI288">
        <v>1.072409145259099E-06</v>
      </c>
      <c r="GJ288">
        <v>-3.02996143763856E-10</v>
      </c>
      <c r="GK288">
        <v>-0.2199643628225807</v>
      </c>
      <c r="GL288">
        <v>-0.007501815610006822</v>
      </c>
      <c r="GM288">
        <v>0.0006897476983249637</v>
      </c>
      <c r="GN288">
        <v>-8.847485469147719E-06</v>
      </c>
      <c r="GO288">
        <v>3</v>
      </c>
      <c r="GP288">
        <v>2326</v>
      </c>
      <c r="GQ288">
        <v>1</v>
      </c>
      <c r="GR288">
        <v>31</v>
      </c>
      <c r="GS288">
        <v>19973.1</v>
      </c>
      <c r="GT288">
        <v>19973.1</v>
      </c>
      <c r="GU288">
        <v>2.677</v>
      </c>
      <c r="GV288">
        <v>2.19604</v>
      </c>
      <c r="GW288">
        <v>1.39648</v>
      </c>
      <c r="GX288">
        <v>2.35107</v>
      </c>
      <c r="GY288">
        <v>1.49536</v>
      </c>
      <c r="GZ288">
        <v>2.43652</v>
      </c>
      <c r="HA288">
        <v>36.5759</v>
      </c>
      <c r="HB288">
        <v>15.4454</v>
      </c>
      <c r="HC288">
        <v>18</v>
      </c>
      <c r="HD288">
        <v>534.294</v>
      </c>
      <c r="HE288">
        <v>423.382</v>
      </c>
      <c r="HF288">
        <v>25.0011</v>
      </c>
      <c r="HG288">
        <v>29.937</v>
      </c>
      <c r="HH288">
        <v>30.0006</v>
      </c>
      <c r="HI288">
        <v>29.8574</v>
      </c>
      <c r="HJ288">
        <v>29.7982</v>
      </c>
      <c r="HK288">
        <v>53.561</v>
      </c>
      <c r="HL288">
        <v>34.6617</v>
      </c>
      <c r="HM288">
        <v>0</v>
      </c>
      <c r="HN288">
        <v>25</v>
      </c>
      <c r="HO288">
        <v>1370.11</v>
      </c>
      <c r="HP288">
        <v>18.5864</v>
      </c>
      <c r="HQ288">
        <v>100.307</v>
      </c>
      <c r="HR288">
        <v>100.301</v>
      </c>
    </row>
    <row r="289" spans="1:226">
      <c r="A289">
        <v>273</v>
      </c>
      <c r="B289">
        <v>1663341330</v>
      </c>
      <c r="C289">
        <v>3588.5</v>
      </c>
      <c r="D289" t="s">
        <v>906</v>
      </c>
      <c r="E289" t="s">
        <v>907</v>
      </c>
      <c r="F289">
        <v>5</v>
      </c>
      <c r="G289" t="s">
        <v>743</v>
      </c>
      <c r="H289" t="s">
        <v>354</v>
      </c>
      <c r="I289">
        <v>1663341322.214286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1386.688084768828</v>
      </c>
      <c r="AK289">
        <v>1346.313272727271</v>
      </c>
      <c r="AL289">
        <v>3.388630753976437</v>
      </c>
      <c r="AM289">
        <v>64.88330750555201</v>
      </c>
      <c r="AN289">
        <f>(AP289 - AO289 + BO289*1E3/(8.314*(BQ289+273.15)) * AR289/BN289 * AQ289) * BN289/(100*BB289) * 1000/(1000 - AP289)</f>
        <v>0</v>
      </c>
      <c r="AO289">
        <v>18.66232638425183</v>
      </c>
      <c r="AP289">
        <v>20.57558848484848</v>
      </c>
      <c r="AQ289">
        <v>-1.08123109970357E-05</v>
      </c>
      <c r="AR289">
        <v>86.11561715635831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1663341322.214286</v>
      </c>
      <c r="BH289">
        <v>1294.449642857143</v>
      </c>
      <c r="BI289">
        <v>1344.060714285715</v>
      </c>
      <c r="BJ289">
        <v>20.57561428571428</v>
      </c>
      <c r="BK289">
        <v>18.65395357142857</v>
      </c>
      <c r="BL289">
        <v>1300.859285714286</v>
      </c>
      <c r="BM289">
        <v>20.73346785714286</v>
      </c>
      <c r="BN289">
        <v>500.0603214285714</v>
      </c>
      <c r="BO289">
        <v>90.74568214285715</v>
      </c>
      <c r="BP289">
        <v>0.1000021357142857</v>
      </c>
      <c r="BQ289">
        <v>27.84366071428571</v>
      </c>
      <c r="BR289">
        <v>27.918725</v>
      </c>
      <c r="BS289">
        <v>999.9000000000002</v>
      </c>
      <c r="BT289">
        <v>0</v>
      </c>
      <c r="BU289">
        <v>0</v>
      </c>
      <c r="BV289">
        <v>9995.382857142857</v>
      </c>
      <c r="BW289">
        <v>0</v>
      </c>
      <c r="BX289">
        <v>473.4626785714286</v>
      </c>
      <c r="BY289">
        <v>-49.61193214285715</v>
      </c>
      <c r="BZ289">
        <v>1321.641785714286</v>
      </c>
      <c r="CA289">
        <v>1369.61</v>
      </c>
      <c r="CB289">
        <v>1.921662857142857</v>
      </c>
      <c r="CC289">
        <v>1344.060714285715</v>
      </c>
      <c r="CD289">
        <v>18.65395357142857</v>
      </c>
      <c r="CE289">
        <v>1.867148571428571</v>
      </c>
      <c r="CF289">
        <v>1.692765</v>
      </c>
      <c r="CG289">
        <v>16.36057142857143</v>
      </c>
      <c r="CH289">
        <v>14.83023928571428</v>
      </c>
      <c r="CI289">
        <v>1500.002142857143</v>
      </c>
      <c r="CJ289">
        <v>0.9730053571428574</v>
      </c>
      <c r="CK289">
        <v>0.02699477857142857</v>
      </c>
      <c r="CL289">
        <v>0</v>
      </c>
      <c r="CM289">
        <v>2.420871428571429</v>
      </c>
      <c r="CN289">
        <v>0</v>
      </c>
      <c r="CO289">
        <v>12702.65357142857</v>
      </c>
      <c r="CP289">
        <v>12533.41785714286</v>
      </c>
      <c r="CQ289">
        <v>37.66485714285714</v>
      </c>
      <c r="CR289">
        <v>39.5</v>
      </c>
      <c r="CS289">
        <v>38.187</v>
      </c>
      <c r="CT289">
        <v>38.72075</v>
      </c>
      <c r="CU289">
        <v>37.241</v>
      </c>
      <c r="CV289">
        <v>1459.511785714285</v>
      </c>
      <c r="CW289">
        <v>40.49035714285714</v>
      </c>
      <c r="CX289">
        <v>0</v>
      </c>
      <c r="CY289">
        <v>1663341330.2</v>
      </c>
      <c r="CZ289">
        <v>0</v>
      </c>
      <c r="DA289">
        <v>0</v>
      </c>
      <c r="DB289" t="s">
        <v>356</v>
      </c>
      <c r="DC289">
        <v>1662142938.1</v>
      </c>
      <c r="DD289">
        <v>1662142938.1</v>
      </c>
      <c r="DE289">
        <v>0</v>
      </c>
      <c r="DF289">
        <v>0.077</v>
      </c>
      <c r="DG289">
        <v>-0.133</v>
      </c>
      <c r="DH289">
        <v>-3.393</v>
      </c>
      <c r="DI289">
        <v>-0.24</v>
      </c>
      <c r="DJ289">
        <v>419</v>
      </c>
      <c r="DK289">
        <v>24</v>
      </c>
      <c r="DL289">
        <v>0.26</v>
      </c>
      <c r="DM289">
        <v>0.23</v>
      </c>
      <c r="DN289">
        <v>-49.56556097560976</v>
      </c>
      <c r="DO289">
        <v>-1.489501045296223</v>
      </c>
      <c r="DP289">
        <v>0.1699002819131565</v>
      </c>
      <c r="DQ289">
        <v>0</v>
      </c>
      <c r="DR289">
        <v>1.925711219512195</v>
      </c>
      <c r="DS289">
        <v>-0.09458216027875022</v>
      </c>
      <c r="DT289">
        <v>0.009380834170387098</v>
      </c>
      <c r="DU289">
        <v>1</v>
      </c>
      <c r="DV289">
        <v>1</v>
      </c>
      <c r="DW289">
        <v>2</v>
      </c>
      <c r="DX289" t="s">
        <v>357</v>
      </c>
      <c r="DY289">
        <v>2.97881</v>
      </c>
      <c r="DZ289">
        <v>2.71555</v>
      </c>
      <c r="EA289">
        <v>0.205465</v>
      </c>
      <c r="EB289">
        <v>0.207616</v>
      </c>
      <c r="EC289">
        <v>0.0962867</v>
      </c>
      <c r="ED289">
        <v>0.0880166</v>
      </c>
      <c r="EE289">
        <v>25044.9</v>
      </c>
      <c r="EF289">
        <v>25100.4</v>
      </c>
      <c r="EG289">
        <v>29320.8</v>
      </c>
      <c r="EH289">
        <v>29313.8</v>
      </c>
      <c r="EI289">
        <v>35135.2</v>
      </c>
      <c r="EJ289">
        <v>35528.4</v>
      </c>
      <c r="EK289">
        <v>41326.7</v>
      </c>
      <c r="EL289">
        <v>41755.4</v>
      </c>
      <c r="EM289">
        <v>1.93578</v>
      </c>
      <c r="EN289">
        <v>1.83368</v>
      </c>
      <c r="EO289">
        <v>0.0502169</v>
      </c>
      <c r="EP289">
        <v>0</v>
      </c>
      <c r="EQ289">
        <v>27.1115</v>
      </c>
      <c r="ER289">
        <v>999.9</v>
      </c>
      <c r="ES289">
        <v>52.3</v>
      </c>
      <c r="ET289">
        <v>32.5</v>
      </c>
      <c r="EU289">
        <v>28.3085</v>
      </c>
      <c r="EV289">
        <v>63.2094</v>
      </c>
      <c r="EW289">
        <v>33.8101</v>
      </c>
      <c r="EX289">
        <v>1</v>
      </c>
      <c r="EY289">
        <v>0.196829</v>
      </c>
      <c r="EZ289">
        <v>1.66628</v>
      </c>
      <c r="FA289">
        <v>20.3807</v>
      </c>
      <c r="FB289">
        <v>5.21639</v>
      </c>
      <c r="FC289">
        <v>12.0099</v>
      </c>
      <c r="FD289">
        <v>4.9884</v>
      </c>
      <c r="FE289">
        <v>3.2878</v>
      </c>
      <c r="FF289">
        <v>9999</v>
      </c>
      <c r="FG289">
        <v>9999</v>
      </c>
      <c r="FH289">
        <v>9999</v>
      </c>
      <c r="FI289">
        <v>234.8</v>
      </c>
      <c r="FJ289">
        <v>1.86727</v>
      </c>
      <c r="FK289">
        <v>1.8664</v>
      </c>
      <c r="FL289">
        <v>1.86576</v>
      </c>
      <c r="FM289">
        <v>1.86569</v>
      </c>
      <c r="FN289">
        <v>1.86755</v>
      </c>
      <c r="FO289">
        <v>1.86998</v>
      </c>
      <c r="FP289">
        <v>1.86864</v>
      </c>
      <c r="FQ289">
        <v>1.87012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-6.49</v>
      </c>
      <c r="GF289">
        <v>-0.1578</v>
      </c>
      <c r="GG289">
        <v>-2.195102806586654</v>
      </c>
      <c r="GH289">
        <v>-0.004122691595359968</v>
      </c>
      <c r="GI289">
        <v>1.072409145259099E-06</v>
      </c>
      <c r="GJ289">
        <v>-3.02996143763856E-10</v>
      </c>
      <c r="GK289">
        <v>-0.2199643628225807</v>
      </c>
      <c r="GL289">
        <v>-0.007501815610006822</v>
      </c>
      <c r="GM289">
        <v>0.0006897476983249637</v>
      </c>
      <c r="GN289">
        <v>-8.847485469147719E-06</v>
      </c>
      <c r="GO289">
        <v>3</v>
      </c>
      <c r="GP289">
        <v>2326</v>
      </c>
      <c r="GQ289">
        <v>1</v>
      </c>
      <c r="GR289">
        <v>31</v>
      </c>
      <c r="GS289">
        <v>19973.2</v>
      </c>
      <c r="GT289">
        <v>19973.2</v>
      </c>
      <c r="GU289">
        <v>2.70508</v>
      </c>
      <c r="GV289">
        <v>2.20459</v>
      </c>
      <c r="GW289">
        <v>1.39648</v>
      </c>
      <c r="GX289">
        <v>2.35107</v>
      </c>
      <c r="GY289">
        <v>1.49536</v>
      </c>
      <c r="GZ289">
        <v>2.38281</v>
      </c>
      <c r="HA289">
        <v>36.5759</v>
      </c>
      <c r="HB289">
        <v>15.4279</v>
      </c>
      <c r="HC289">
        <v>18</v>
      </c>
      <c r="HD289">
        <v>534.2190000000001</v>
      </c>
      <c r="HE289">
        <v>423.367</v>
      </c>
      <c r="HF289">
        <v>25.0011</v>
      </c>
      <c r="HG289">
        <v>29.9433</v>
      </c>
      <c r="HH289">
        <v>30.0006</v>
      </c>
      <c r="HI289">
        <v>29.8626</v>
      </c>
      <c r="HJ289">
        <v>29.8046</v>
      </c>
      <c r="HK289">
        <v>54.1195</v>
      </c>
      <c r="HL289">
        <v>34.6617</v>
      </c>
      <c r="HM289">
        <v>0</v>
      </c>
      <c r="HN289">
        <v>25</v>
      </c>
      <c r="HO289">
        <v>1390.15</v>
      </c>
      <c r="HP289">
        <v>18.589</v>
      </c>
      <c r="HQ289">
        <v>100.304</v>
      </c>
      <c r="HR289">
        <v>100.3</v>
      </c>
    </row>
    <row r="290" spans="1:226">
      <c r="A290">
        <v>274</v>
      </c>
      <c r="B290">
        <v>1663341335</v>
      </c>
      <c r="C290">
        <v>3593.5</v>
      </c>
      <c r="D290" t="s">
        <v>908</v>
      </c>
      <c r="E290" t="s">
        <v>909</v>
      </c>
      <c r="F290">
        <v>5</v>
      </c>
      <c r="G290" t="s">
        <v>743</v>
      </c>
      <c r="H290" t="s">
        <v>354</v>
      </c>
      <c r="I290">
        <v>1663341327.5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1403.703675200273</v>
      </c>
      <c r="AK290">
        <v>1363.249939393939</v>
      </c>
      <c r="AL290">
        <v>3.410433959245573</v>
      </c>
      <c r="AM290">
        <v>64.88330750555201</v>
      </c>
      <c r="AN290">
        <f>(AP290 - AO290 + BO290*1E3/(8.314*(BQ290+273.15)) * AR290/BN290 * AQ290) * BN290/(100*BB290) * 1000/(1000 - AP290)</f>
        <v>0</v>
      </c>
      <c r="AO290">
        <v>18.67019247983628</v>
      </c>
      <c r="AP290">
        <v>20.57141454545454</v>
      </c>
      <c r="AQ290">
        <v>-6.84668184712934E-05</v>
      </c>
      <c r="AR290">
        <v>86.11561715635831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1663341327.5</v>
      </c>
      <c r="BH290">
        <v>1311.975185185185</v>
      </c>
      <c r="BI290">
        <v>1361.757407407407</v>
      </c>
      <c r="BJ290">
        <v>20.57481111111111</v>
      </c>
      <c r="BK290">
        <v>18.66098148148148</v>
      </c>
      <c r="BL290">
        <v>1318.435925925926</v>
      </c>
      <c r="BM290">
        <v>20.73267407407407</v>
      </c>
      <c r="BN290">
        <v>500.0552962962963</v>
      </c>
      <c r="BO290">
        <v>90.74534444444444</v>
      </c>
      <c r="BP290">
        <v>0.09996479999999998</v>
      </c>
      <c r="BQ290">
        <v>27.84770740740741</v>
      </c>
      <c r="BR290">
        <v>27.92621111111111</v>
      </c>
      <c r="BS290">
        <v>999.9000000000001</v>
      </c>
      <c r="BT290">
        <v>0</v>
      </c>
      <c r="BU290">
        <v>0</v>
      </c>
      <c r="BV290">
        <v>9999.517407407409</v>
      </c>
      <c r="BW290">
        <v>0</v>
      </c>
      <c r="BX290">
        <v>473.9909999999999</v>
      </c>
      <c r="BY290">
        <v>-49.78360000000001</v>
      </c>
      <c r="BZ290">
        <v>1339.535185185185</v>
      </c>
      <c r="CA290">
        <v>1387.653703703704</v>
      </c>
      <c r="CB290">
        <v>1.913831481481481</v>
      </c>
      <c r="CC290">
        <v>1361.757407407407</v>
      </c>
      <c r="CD290">
        <v>18.66098148148148</v>
      </c>
      <c r="CE290">
        <v>1.867068518518519</v>
      </c>
      <c r="CF290">
        <v>1.693397037037037</v>
      </c>
      <c r="CG290">
        <v>16.3599</v>
      </c>
      <c r="CH290">
        <v>14.83603333333333</v>
      </c>
      <c r="CI290">
        <v>1500.001481481482</v>
      </c>
      <c r="CJ290">
        <v>0.9730057777777781</v>
      </c>
      <c r="CK290">
        <v>0.02699439999999999</v>
      </c>
      <c r="CL290">
        <v>0</v>
      </c>
      <c r="CM290">
        <v>2.416751851851851</v>
      </c>
      <c r="CN290">
        <v>0</v>
      </c>
      <c r="CO290">
        <v>12699.44814814815</v>
      </c>
      <c r="CP290">
        <v>12533.41851851852</v>
      </c>
      <c r="CQ290">
        <v>37.67781481481482</v>
      </c>
      <c r="CR290">
        <v>39.51377777777778</v>
      </c>
      <c r="CS290">
        <v>38.187</v>
      </c>
      <c r="CT290">
        <v>38.74066666666667</v>
      </c>
      <c r="CU290">
        <v>37.25</v>
      </c>
      <c r="CV290">
        <v>1459.511481481481</v>
      </c>
      <c r="CW290">
        <v>40.49</v>
      </c>
      <c r="CX290">
        <v>0</v>
      </c>
      <c r="CY290">
        <v>1663341335</v>
      </c>
      <c r="CZ290">
        <v>0</v>
      </c>
      <c r="DA290">
        <v>0</v>
      </c>
      <c r="DB290" t="s">
        <v>356</v>
      </c>
      <c r="DC290">
        <v>1662142938.1</v>
      </c>
      <c r="DD290">
        <v>1662142938.1</v>
      </c>
      <c r="DE290">
        <v>0</v>
      </c>
      <c r="DF290">
        <v>0.077</v>
      </c>
      <c r="DG290">
        <v>-0.133</v>
      </c>
      <c r="DH290">
        <v>-3.393</v>
      </c>
      <c r="DI290">
        <v>-0.24</v>
      </c>
      <c r="DJ290">
        <v>419</v>
      </c>
      <c r="DK290">
        <v>24</v>
      </c>
      <c r="DL290">
        <v>0.26</v>
      </c>
      <c r="DM290">
        <v>0.23</v>
      </c>
      <c r="DN290">
        <v>-49.66589756097561</v>
      </c>
      <c r="DO290">
        <v>-1.795446689895518</v>
      </c>
      <c r="DP290">
        <v>0.196351189215258</v>
      </c>
      <c r="DQ290">
        <v>0</v>
      </c>
      <c r="DR290">
        <v>1.919571219512195</v>
      </c>
      <c r="DS290">
        <v>-0.09876961672473367</v>
      </c>
      <c r="DT290">
        <v>0.009805581087524069</v>
      </c>
      <c r="DU290">
        <v>1</v>
      </c>
      <c r="DV290">
        <v>1</v>
      </c>
      <c r="DW290">
        <v>2</v>
      </c>
      <c r="DX290" t="s">
        <v>357</v>
      </c>
      <c r="DY290">
        <v>2.97898</v>
      </c>
      <c r="DZ290">
        <v>2.71579</v>
      </c>
      <c r="EA290">
        <v>0.207046</v>
      </c>
      <c r="EB290">
        <v>0.209177</v>
      </c>
      <c r="EC290">
        <v>0.0962654</v>
      </c>
      <c r="ED290">
        <v>0.087962</v>
      </c>
      <c r="EE290">
        <v>24994.3</v>
      </c>
      <c r="EF290">
        <v>25050.8</v>
      </c>
      <c r="EG290">
        <v>29319.9</v>
      </c>
      <c r="EH290">
        <v>29313.8</v>
      </c>
      <c r="EI290">
        <v>35134.8</v>
      </c>
      <c r="EJ290">
        <v>35530.4</v>
      </c>
      <c r="EK290">
        <v>41325.1</v>
      </c>
      <c r="EL290">
        <v>41755.3</v>
      </c>
      <c r="EM290">
        <v>1.93568</v>
      </c>
      <c r="EN290">
        <v>1.8335</v>
      </c>
      <c r="EO290">
        <v>0.0490919</v>
      </c>
      <c r="EP290">
        <v>0</v>
      </c>
      <c r="EQ290">
        <v>27.1184</v>
      </c>
      <c r="ER290">
        <v>999.9</v>
      </c>
      <c r="ES290">
        <v>52.3</v>
      </c>
      <c r="ET290">
        <v>32.5</v>
      </c>
      <c r="EU290">
        <v>28.3074</v>
      </c>
      <c r="EV290">
        <v>63.2794</v>
      </c>
      <c r="EW290">
        <v>33.9503</v>
      </c>
      <c r="EX290">
        <v>1</v>
      </c>
      <c r="EY290">
        <v>0.197309</v>
      </c>
      <c r="EZ290">
        <v>1.67137</v>
      </c>
      <c r="FA290">
        <v>20.3806</v>
      </c>
      <c r="FB290">
        <v>5.21624</v>
      </c>
      <c r="FC290">
        <v>12.0099</v>
      </c>
      <c r="FD290">
        <v>4.98825</v>
      </c>
      <c r="FE290">
        <v>3.28778</v>
      </c>
      <c r="FF290">
        <v>9999</v>
      </c>
      <c r="FG290">
        <v>9999</v>
      </c>
      <c r="FH290">
        <v>9999</v>
      </c>
      <c r="FI290">
        <v>234.8</v>
      </c>
      <c r="FJ290">
        <v>1.8673</v>
      </c>
      <c r="FK290">
        <v>1.86636</v>
      </c>
      <c r="FL290">
        <v>1.86576</v>
      </c>
      <c r="FM290">
        <v>1.86569</v>
      </c>
      <c r="FN290">
        <v>1.86753</v>
      </c>
      <c r="FO290">
        <v>1.86997</v>
      </c>
      <c r="FP290">
        <v>1.86865</v>
      </c>
      <c r="FQ290">
        <v>1.87012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-6.53</v>
      </c>
      <c r="GF290">
        <v>-0.158</v>
      </c>
      <c r="GG290">
        <v>-2.195102806586654</v>
      </c>
      <c r="GH290">
        <v>-0.004122691595359968</v>
      </c>
      <c r="GI290">
        <v>1.072409145259099E-06</v>
      </c>
      <c r="GJ290">
        <v>-3.02996143763856E-10</v>
      </c>
      <c r="GK290">
        <v>-0.2199643628225807</v>
      </c>
      <c r="GL290">
        <v>-0.007501815610006822</v>
      </c>
      <c r="GM290">
        <v>0.0006897476983249637</v>
      </c>
      <c r="GN290">
        <v>-8.847485469147719E-06</v>
      </c>
      <c r="GO290">
        <v>3</v>
      </c>
      <c r="GP290">
        <v>2326</v>
      </c>
      <c r="GQ290">
        <v>1</v>
      </c>
      <c r="GR290">
        <v>31</v>
      </c>
      <c r="GS290">
        <v>19973.3</v>
      </c>
      <c r="GT290">
        <v>19973.3</v>
      </c>
      <c r="GU290">
        <v>2.72827</v>
      </c>
      <c r="GV290">
        <v>2.19482</v>
      </c>
      <c r="GW290">
        <v>1.39648</v>
      </c>
      <c r="GX290">
        <v>2.35107</v>
      </c>
      <c r="GY290">
        <v>1.49536</v>
      </c>
      <c r="GZ290">
        <v>2.45483</v>
      </c>
      <c r="HA290">
        <v>36.5996</v>
      </c>
      <c r="HB290">
        <v>15.4454</v>
      </c>
      <c r="HC290">
        <v>18</v>
      </c>
      <c r="HD290">
        <v>534.207</v>
      </c>
      <c r="HE290">
        <v>423.298</v>
      </c>
      <c r="HF290">
        <v>25.001</v>
      </c>
      <c r="HG290">
        <v>29.9486</v>
      </c>
      <c r="HH290">
        <v>30.0005</v>
      </c>
      <c r="HI290">
        <v>29.8689</v>
      </c>
      <c r="HJ290">
        <v>29.8097</v>
      </c>
      <c r="HK290">
        <v>54.6047</v>
      </c>
      <c r="HL290">
        <v>34.9371</v>
      </c>
      <c r="HM290">
        <v>0</v>
      </c>
      <c r="HN290">
        <v>25</v>
      </c>
      <c r="HO290">
        <v>1403.51</v>
      </c>
      <c r="HP290">
        <v>18.5944</v>
      </c>
      <c r="HQ290">
        <v>100.301</v>
      </c>
      <c r="HR290">
        <v>100.299</v>
      </c>
    </row>
    <row r="291" spans="1:226">
      <c r="A291">
        <v>275</v>
      </c>
      <c r="B291">
        <v>1663341340</v>
      </c>
      <c r="C291">
        <v>3598.5</v>
      </c>
      <c r="D291" t="s">
        <v>910</v>
      </c>
      <c r="E291" t="s">
        <v>911</v>
      </c>
      <c r="F291">
        <v>5</v>
      </c>
      <c r="G291" t="s">
        <v>743</v>
      </c>
      <c r="H291" t="s">
        <v>354</v>
      </c>
      <c r="I291">
        <v>1663341332.214286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1420.503660505942</v>
      </c>
      <c r="AK291">
        <v>1380.025575757575</v>
      </c>
      <c r="AL291">
        <v>3.350911060639081</v>
      </c>
      <c r="AM291">
        <v>64.88330750555201</v>
      </c>
      <c r="AN291">
        <f>(AP291 - AO291 + BO291*1E3/(8.314*(BQ291+273.15)) * AR291/BN291 * AQ291) * BN291/(100*BB291) * 1000/(1000 - AP291)</f>
        <v>0</v>
      </c>
      <c r="AO291">
        <v>18.63372350701205</v>
      </c>
      <c r="AP291">
        <v>20.54738484848484</v>
      </c>
      <c r="AQ291">
        <v>-0.005193833820357006</v>
      </c>
      <c r="AR291">
        <v>86.11561715635831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1663341332.214286</v>
      </c>
      <c r="BH291">
        <v>1327.582142857143</v>
      </c>
      <c r="BI291">
        <v>1377.492857142857</v>
      </c>
      <c r="BJ291">
        <v>20.56933214285714</v>
      </c>
      <c r="BK291">
        <v>18.65409642857143</v>
      </c>
      <c r="BL291">
        <v>1334.088571428572</v>
      </c>
      <c r="BM291">
        <v>20.72725357142857</v>
      </c>
      <c r="BN291">
        <v>500.0611785714286</v>
      </c>
      <c r="BO291">
        <v>90.74534285714286</v>
      </c>
      <c r="BP291">
        <v>0.1000151642857143</v>
      </c>
      <c r="BQ291">
        <v>27.84762857142857</v>
      </c>
      <c r="BR291">
        <v>27.92506428571429</v>
      </c>
      <c r="BS291">
        <v>999.9000000000002</v>
      </c>
      <c r="BT291">
        <v>0</v>
      </c>
      <c r="BU291">
        <v>0</v>
      </c>
      <c r="BV291">
        <v>9998.531071428572</v>
      </c>
      <c r="BW291">
        <v>0</v>
      </c>
      <c r="BX291">
        <v>478.3010714285715</v>
      </c>
      <c r="BY291">
        <v>-49.91182857142859</v>
      </c>
      <c r="BZ291">
        <v>1355.463571428571</v>
      </c>
      <c r="CA291">
        <v>1403.678571428571</v>
      </c>
      <c r="CB291">
        <v>1.915243214285714</v>
      </c>
      <c r="CC291">
        <v>1377.492857142857</v>
      </c>
      <c r="CD291">
        <v>18.65409642857143</v>
      </c>
      <c r="CE291">
        <v>1.866571785714286</v>
      </c>
      <c r="CF291">
        <v>1.692772857142857</v>
      </c>
      <c r="CG291">
        <v>16.35571785714286</v>
      </c>
      <c r="CH291">
        <v>14.83030714285714</v>
      </c>
      <c r="CI291">
        <v>1499.996071428572</v>
      </c>
      <c r="CJ291">
        <v>0.9730057857142861</v>
      </c>
      <c r="CK291">
        <v>0.02699439285714285</v>
      </c>
      <c r="CL291">
        <v>0</v>
      </c>
      <c r="CM291">
        <v>2.417671428571428</v>
      </c>
      <c r="CN291">
        <v>0</v>
      </c>
      <c r="CO291">
        <v>12703.72857142857</v>
      </c>
      <c r="CP291">
        <v>12533.37142857143</v>
      </c>
      <c r="CQ291">
        <v>37.687</v>
      </c>
      <c r="CR291">
        <v>39.52214285714285</v>
      </c>
      <c r="CS291">
        <v>38.187</v>
      </c>
      <c r="CT291">
        <v>38.7455</v>
      </c>
      <c r="CU291">
        <v>37.25</v>
      </c>
      <c r="CV291">
        <v>1459.506071428571</v>
      </c>
      <c r="CW291">
        <v>40.49</v>
      </c>
      <c r="CX291">
        <v>0</v>
      </c>
      <c r="CY291">
        <v>1663341339.8</v>
      </c>
      <c r="CZ291">
        <v>0</v>
      </c>
      <c r="DA291">
        <v>0</v>
      </c>
      <c r="DB291" t="s">
        <v>356</v>
      </c>
      <c r="DC291">
        <v>1662142938.1</v>
      </c>
      <c r="DD291">
        <v>1662142938.1</v>
      </c>
      <c r="DE291">
        <v>0</v>
      </c>
      <c r="DF291">
        <v>0.077</v>
      </c>
      <c r="DG291">
        <v>-0.133</v>
      </c>
      <c r="DH291">
        <v>-3.393</v>
      </c>
      <c r="DI291">
        <v>-0.24</v>
      </c>
      <c r="DJ291">
        <v>419</v>
      </c>
      <c r="DK291">
        <v>24</v>
      </c>
      <c r="DL291">
        <v>0.26</v>
      </c>
      <c r="DM291">
        <v>0.23</v>
      </c>
      <c r="DN291">
        <v>-49.8178275</v>
      </c>
      <c r="DO291">
        <v>-1.620991744840574</v>
      </c>
      <c r="DP291">
        <v>0.177072228183162</v>
      </c>
      <c r="DQ291">
        <v>0</v>
      </c>
      <c r="DR291">
        <v>1.91707325</v>
      </c>
      <c r="DS291">
        <v>-0.003239437148227487</v>
      </c>
      <c r="DT291">
        <v>0.007805438933045346</v>
      </c>
      <c r="DU291">
        <v>1</v>
      </c>
      <c r="DV291">
        <v>1</v>
      </c>
      <c r="DW291">
        <v>2</v>
      </c>
      <c r="DX291" t="s">
        <v>357</v>
      </c>
      <c r="DY291">
        <v>2.97887</v>
      </c>
      <c r="DZ291">
        <v>2.71531</v>
      </c>
      <c r="EA291">
        <v>0.208616</v>
      </c>
      <c r="EB291">
        <v>0.210717</v>
      </c>
      <c r="EC291">
        <v>0.0961863</v>
      </c>
      <c r="ED291">
        <v>0.0878916</v>
      </c>
      <c r="EE291">
        <v>24944.3</v>
      </c>
      <c r="EF291">
        <v>25001.7</v>
      </c>
      <c r="EG291">
        <v>29319.5</v>
      </c>
      <c r="EH291">
        <v>29313.6</v>
      </c>
      <c r="EI291">
        <v>35137.3</v>
      </c>
      <c r="EJ291">
        <v>35533</v>
      </c>
      <c r="EK291">
        <v>41324.4</v>
      </c>
      <c r="EL291">
        <v>41755</v>
      </c>
      <c r="EM291">
        <v>1.93582</v>
      </c>
      <c r="EN291">
        <v>1.83352</v>
      </c>
      <c r="EO291">
        <v>0.0489056</v>
      </c>
      <c r="EP291">
        <v>0</v>
      </c>
      <c r="EQ291">
        <v>27.1213</v>
      </c>
      <c r="ER291">
        <v>999.9</v>
      </c>
      <c r="ES291">
        <v>52.3</v>
      </c>
      <c r="ET291">
        <v>32.5</v>
      </c>
      <c r="EU291">
        <v>28.3055</v>
      </c>
      <c r="EV291">
        <v>63.4394</v>
      </c>
      <c r="EW291">
        <v>33.4615</v>
      </c>
      <c r="EX291">
        <v>1</v>
      </c>
      <c r="EY291">
        <v>0.197876</v>
      </c>
      <c r="EZ291">
        <v>1.67315</v>
      </c>
      <c r="FA291">
        <v>20.3806</v>
      </c>
      <c r="FB291">
        <v>5.21699</v>
      </c>
      <c r="FC291">
        <v>12.0099</v>
      </c>
      <c r="FD291">
        <v>4.9883</v>
      </c>
      <c r="FE291">
        <v>3.2879</v>
      </c>
      <c r="FF291">
        <v>9999</v>
      </c>
      <c r="FG291">
        <v>9999</v>
      </c>
      <c r="FH291">
        <v>9999</v>
      </c>
      <c r="FI291">
        <v>234.8</v>
      </c>
      <c r="FJ291">
        <v>1.8673</v>
      </c>
      <c r="FK291">
        <v>1.86639</v>
      </c>
      <c r="FL291">
        <v>1.86576</v>
      </c>
      <c r="FM291">
        <v>1.86569</v>
      </c>
      <c r="FN291">
        <v>1.86752</v>
      </c>
      <c r="FO291">
        <v>1.86996</v>
      </c>
      <c r="FP291">
        <v>1.86863</v>
      </c>
      <c r="FQ291">
        <v>1.87012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-6.58</v>
      </c>
      <c r="GF291">
        <v>-0.1582</v>
      </c>
      <c r="GG291">
        <v>-2.195102806586654</v>
      </c>
      <c r="GH291">
        <v>-0.004122691595359968</v>
      </c>
      <c r="GI291">
        <v>1.072409145259099E-06</v>
      </c>
      <c r="GJ291">
        <v>-3.02996143763856E-10</v>
      </c>
      <c r="GK291">
        <v>-0.2199643628225807</v>
      </c>
      <c r="GL291">
        <v>-0.007501815610006822</v>
      </c>
      <c r="GM291">
        <v>0.0006897476983249637</v>
      </c>
      <c r="GN291">
        <v>-8.847485469147719E-06</v>
      </c>
      <c r="GO291">
        <v>3</v>
      </c>
      <c r="GP291">
        <v>2326</v>
      </c>
      <c r="GQ291">
        <v>1</v>
      </c>
      <c r="GR291">
        <v>31</v>
      </c>
      <c r="GS291">
        <v>19973.4</v>
      </c>
      <c r="GT291">
        <v>19973.4</v>
      </c>
      <c r="GU291">
        <v>2.75635</v>
      </c>
      <c r="GV291">
        <v>2.19849</v>
      </c>
      <c r="GW291">
        <v>1.39648</v>
      </c>
      <c r="GX291">
        <v>2.35107</v>
      </c>
      <c r="GY291">
        <v>1.49536</v>
      </c>
      <c r="GZ291">
        <v>2.36816</v>
      </c>
      <c r="HA291">
        <v>36.5996</v>
      </c>
      <c r="HB291">
        <v>15.4279</v>
      </c>
      <c r="HC291">
        <v>18</v>
      </c>
      <c r="HD291">
        <v>534.348</v>
      </c>
      <c r="HE291">
        <v>423.348</v>
      </c>
      <c r="HF291">
        <v>25.0005</v>
      </c>
      <c r="HG291">
        <v>29.9545</v>
      </c>
      <c r="HH291">
        <v>30.0006</v>
      </c>
      <c r="HI291">
        <v>29.8734</v>
      </c>
      <c r="HJ291">
        <v>29.8148</v>
      </c>
      <c r="HK291">
        <v>55.1571</v>
      </c>
      <c r="HL291">
        <v>34.9371</v>
      </c>
      <c r="HM291">
        <v>0</v>
      </c>
      <c r="HN291">
        <v>25</v>
      </c>
      <c r="HO291">
        <v>1423.54</v>
      </c>
      <c r="HP291">
        <v>18.622</v>
      </c>
      <c r="HQ291">
        <v>100.3</v>
      </c>
      <c r="HR291">
        <v>100.299</v>
      </c>
    </row>
    <row r="292" spans="1:226">
      <c r="A292">
        <v>276</v>
      </c>
      <c r="B292">
        <v>1663341345</v>
      </c>
      <c r="C292">
        <v>3603.5</v>
      </c>
      <c r="D292" t="s">
        <v>912</v>
      </c>
      <c r="E292" t="s">
        <v>913</v>
      </c>
      <c r="F292">
        <v>5</v>
      </c>
      <c r="G292" t="s">
        <v>743</v>
      </c>
      <c r="H292" t="s">
        <v>354</v>
      </c>
      <c r="I292">
        <v>1663341337.5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1437.810136880575</v>
      </c>
      <c r="AK292">
        <v>1396.912121212121</v>
      </c>
      <c r="AL292">
        <v>3.381486132880744</v>
      </c>
      <c r="AM292">
        <v>64.88330750555201</v>
      </c>
      <c r="AN292">
        <f>(AP292 - AO292 + BO292*1E3/(8.314*(BQ292+273.15)) * AR292/BN292 * AQ292) * BN292/(100*BB292) * 1000/(1000 - AP292)</f>
        <v>0</v>
      </c>
      <c r="AO292">
        <v>18.63164642127581</v>
      </c>
      <c r="AP292">
        <v>20.53104727272727</v>
      </c>
      <c r="AQ292">
        <v>-0.001588924728024119</v>
      </c>
      <c r="AR292">
        <v>86.11561715635831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1663341337.5</v>
      </c>
      <c r="BH292">
        <v>1345.065555555555</v>
      </c>
      <c r="BI292">
        <v>1395.182592592592</v>
      </c>
      <c r="BJ292">
        <v>20.55627777777778</v>
      </c>
      <c r="BK292">
        <v>18.64392222222222</v>
      </c>
      <c r="BL292">
        <v>1351.622222222222</v>
      </c>
      <c r="BM292">
        <v>20.71431481481481</v>
      </c>
      <c r="BN292">
        <v>500.0661851851851</v>
      </c>
      <c r="BO292">
        <v>90.74644444444445</v>
      </c>
      <c r="BP292">
        <v>0.1000188074074074</v>
      </c>
      <c r="BQ292">
        <v>27.84488148148148</v>
      </c>
      <c r="BR292">
        <v>27.91884444444444</v>
      </c>
      <c r="BS292">
        <v>999.9000000000001</v>
      </c>
      <c r="BT292">
        <v>0</v>
      </c>
      <c r="BU292">
        <v>0</v>
      </c>
      <c r="BV292">
        <v>9995.164814814816</v>
      </c>
      <c r="BW292">
        <v>0</v>
      </c>
      <c r="BX292">
        <v>480.7257777777778</v>
      </c>
      <c r="BY292">
        <v>-50.11698148148148</v>
      </c>
      <c r="BZ292">
        <v>1373.295555555555</v>
      </c>
      <c r="CA292">
        <v>1421.688518518519</v>
      </c>
      <c r="CB292">
        <v>1.912354814814815</v>
      </c>
      <c r="CC292">
        <v>1395.182592592592</v>
      </c>
      <c r="CD292">
        <v>18.64392222222222</v>
      </c>
      <c r="CE292">
        <v>1.865408888888889</v>
      </c>
      <c r="CF292">
        <v>1.69187037037037</v>
      </c>
      <c r="CG292">
        <v>16.34592962962963</v>
      </c>
      <c r="CH292">
        <v>14.82203703703704</v>
      </c>
      <c r="CI292">
        <v>1500.008518518519</v>
      </c>
      <c r="CJ292">
        <v>0.9730060000000003</v>
      </c>
      <c r="CK292">
        <v>0.0269942</v>
      </c>
      <c r="CL292">
        <v>0</v>
      </c>
      <c r="CM292">
        <v>2.420537037037037</v>
      </c>
      <c r="CN292">
        <v>0</v>
      </c>
      <c r="CO292">
        <v>12718.92222222222</v>
      </c>
      <c r="CP292">
        <v>12533.48148148148</v>
      </c>
      <c r="CQ292">
        <v>37.687</v>
      </c>
      <c r="CR292">
        <v>39.53903703703703</v>
      </c>
      <c r="CS292">
        <v>38.187</v>
      </c>
      <c r="CT292">
        <v>38.75</v>
      </c>
      <c r="CU292">
        <v>37.25</v>
      </c>
      <c r="CV292">
        <v>1459.518518518518</v>
      </c>
      <c r="CW292">
        <v>40.49</v>
      </c>
      <c r="CX292">
        <v>0</v>
      </c>
      <c r="CY292">
        <v>1663341345.2</v>
      </c>
      <c r="CZ292">
        <v>0</v>
      </c>
      <c r="DA292">
        <v>0</v>
      </c>
      <c r="DB292" t="s">
        <v>356</v>
      </c>
      <c r="DC292">
        <v>1662142938.1</v>
      </c>
      <c r="DD292">
        <v>1662142938.1</v>
      </c>
      <c r="DE292">
        <v>0</v>
      </c>
      <c r="DF292">
        <v>0.077</v>
      </c>
      <c r="DG292">
        <v>-0.133</v>
      </c>
      <c r="DH292">
        <v>-3.393</v>
      </c>
      <c r="DI292">
        <v>-0.24</v>
      </c>
      <c r="DJ292">
        <v>419</v>
      </c>
      <c r="DK292">
        <v>24</v>
      </c>
      <c r="DL292">
        <v>0.26</v>
      </c>
      <c r="DM292">
        <v>0.23</v>
      </c>
      <c r="DN292">
        <v>-50.02153902439024</v>
      </c>
      <c r="DO292">
        <v>-2.072740766550595</v>
      </c>
      <c r="DP292">
        <v>0.229000842343801</v>
      </c>
      <c r="DQ292">
        <v>0</v>
      </c>
      <c r="DR292">
        <v>1.91272487804878</v>
      </c>
      <c r="DS292">
        <v>-0.01314250871079952</v>
      </c>
      <c r="DT292">
        <v>0.008865905679721236</v>
      </c>
      <c r="DU292">
        <v>1</v>
      </c>
      <c r="DV292">
        <v>1</v>
      </c>
      <c r="DW292">
        <v>2</v>
      </c>
      <c r="DX292" t="s">
        <v>357</v>
      </c>
      <c r="DY292">
        <v>2.97881</v>
      </c>
      <c r="DZ292">
        <v>2.71556</v>
      </c>
      <c r="EA292">
        <v>0.210181</v>
      </c>
      <c r="EB292">
        <v>0.212262</v>
      </c>
      <c r="EC292">
        <v>0.0961389</v>
      </c>
      <c r="ED292">
        <v>0.0879209</v>
      </c>
      <c r="EE292">
        <v>24894.6</v>
      </c>
      <c r="EF292">
        <v>24952.6</v>
      </c>
      <c r="EG292">
        <v>29319.2</v>
      </c>
      <c r="EH292">
        <v>29313.4</v>
      </c>
      <c r="EI292">
        <v>35138.8</v>
      </c>
      <c r="EJ292">
        <v>35531.9</v>
      </c>
      <c r="EK292">
        <v>41324</v>
      </c>
      <c r="EL292">
        <v>41755.1</v>
      </c>
      <c r="EM292">
        <v>1.9355</v>
      </c>
      <c r="EN292">
        <v>1.83353</v>
      </c>
      <c r="EO292">
        <v>0.048317</v>
      </c>
      <c r="EP292">
        <v>0</v>
      </c>
      <c r="EQ292">
        <v>27.1184</v>
      </c>
      <c r="ER292">
        <v>999.9</v>
      </c>
      <c r="ES292">
        <v>52.3</v>
      </c>
      <c r="ET292">
        <v>32.5</v>
      </c>
      <c r="EU292">
        <v>28.3118</v>
      </c>
      <c r="EV292">
        <v>63.2094</v>
      </c>
      <c r="EW292">
        <v>33.8582</v>
      </c>
      <c r="EX292">
        <v>1</v>
      </c>
      <c r="EY292">
        <v>0.19829</v>
      </c>
      <c r="EZ292">
        <v>1.67201</v>
      </c>
      <c r="FA292">
        <v>20.3808</v>
      </c>
      <c r="FB292">
        <v>5.21579</v>
      </c>
      <c r="FC292">
        <v>12.0099</v>
      </c>
      <c r="FD292">
        <v>4.9886</v>
      </c>
      <c r="FE292">
        <v>3.28765</v>
      </c>
      <c r="FF292">
        <v>9999</v>
      </c>
      <c r="FG292">
        <v>9999</v>
      </c>
      <c r="FH292">
        <v>9999</v>
      </c>
      <c r="FI292">
        <v>234.8</v>
      </c>
      <c r="FJ292">
        <v>1.86728</v>
      </c>
      <c r="FK292">
        <v>1.8664</v>
      </c>
      <c r="FL292">
        <v>1.86579</v>
      </c>
      <c r="FM292">
        <v>1.86569</v>
      </c>
      <c r="FN292">
        <v>1.86754</v>
      </c>
      <c r="FO292">
        <v>1.86997</v>
      </c>
      <c r="FP292">
        <v>1.86867</v>
      </c>
      <c r="FQ292">
        <v>1.87012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-6.63</v>
      </c>
      <c r="GF292">
        <v>-0.1583</v>
      </c>
      <c r="GG292">
        <v>-2.195102806586654</v>
      </c>
      <c r="GH292">
        <v>-0.004122691595359968</v>
      </c>
      <c r="GI292">
        <v>1.072409145259099E-06</v>
      </c>
      <c r="GJ292">
        <v>-3.02996143763856E-10</v>
      </c>
      <c r="GK292">
        <v>-0.2199643628225807</v>
      </c>
      <c r="GL292">
        <v>-0.007501815610006822</v>
      </c>
      <c r="GM292">
        <v>0.0006897476983249637</v>
      </c>
      <c r="GN292">
        <v>-8.847485469147719E-06</v>
      </c>
      <c r="GO292">
        <v>3</v>
      </c>
      <c r="GP292">
        <v>2326</v>
      </c>
      <c r="GQ292">
        <v>1</v>
      </c>
      <c r="GR292">
        <v>31</v>
      </c>
      <c r="GS292">
        <v>19973.4</v>
      </c>
      <c r="GT292">
        <v>19973.4</v>
      </c>
      <c r="GU292">
        <v>2.78076</v>
      </c>
      <c r="GV292">
        <v>2.20215</v>
      </c>
      <c r="GW292">
        <v>1.39648</v>
      </c>
      <c r="GX292">
        <v>2.35107</v>
      </c>
      <c r="GY292">
        <v>1.49536</v>
      </c>
      <c r="GZ292">
        <v>2.40601</v>
      </c>
      <c r="HA292">
        <v>36.5996</v>
      </c>
      <c r="HB292">
        <v>15.4279</v>
      </c>
      <c r="HC292">
        <v>18</v>
      </c>
      <c r="HD292">
        <v>534.171</v>
      </c>
      <c r="HE292">
        <v>423.38</v>
      </c>
      <c r="HF292">
        <v>25</v>
      </c>
      <c r="HG292">
        <v>29.9603</v>
      </c>
      <c r="HH292">
        <v>30.0005</v>
      </c>
      <c r="HI292">
        <v>29.8785</v>
      </c>
      <c r="HJ292">
        <v>29.8192</v>
      </c>
      <c r="HK292">
        <v>55.6386</v>
      </c>
      <c r="HL292">
        <v>34.9371</v>
      </c>
      <c r="HM292">
        <v>0</v>
      </c>
      <c r="HN292">
        <v>25</v>
      </c>
      <c r="HO292">
        <v>1436.9</v>
      </c>
      <c r="HP292">
        <v>18.6483</v>
      </c>
      <c r="HQ292">
        <v>100.298</v>
      </c>
      <c r="HR292">
        <v>100.299</v>
      </c>
    </row>
    <row r="293" spans="1:226">
      <c r="A293">
        <v>277</v>
      </c>
      <c r="B293">
        <v>1663341350</v>
      </c>
      <c r="C293">
        <v>3608.5</v>
      </c>
      <c r="D293" t="s">
        <v>914</v>
      </c>
      <c r="E293" t="s">
        <v>915</v>
      </c>
      <c r="F293">
        <v>5</v>
      </c>
      <c r="G293" t="s">
        <v>743</v>
      </c>
      <c r="H293" t="s">
        <v>354</v>
      </c>
      <c r="I293">
        <v>1663341342.214286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1454.802425564759</v>
      </c>
      <c r="AK293">
        <v>1413.826181818181</v>
      </c>
      <c r="AL293">
        <v>3.371994263353559</v>
      </c>
      <c r="AM293">
        <v>64.88330750555201</v>
      </c>
      <c r="AN293">
        <f>(AP293 - AO293 + BO293*1E3/(8.314*(BQ293+273.15)) * AR293/BN293 * AQ293) * BN293/(100*BB293) * 1000/(1000 - AP293)</f>
        <v>0</v>
      </c>
      <c r="AO293">
        <v>18.64099008632324</v>
      </c>
      <c r="AP293">
        <v>20.52411575757576</v>
      </c>
      <c r="AQ293">
        <v>-0.0003145800973898686</v>
      </c>
      <c r="AR293">
        <v>86.11561715635831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1663341342.214286</v>
      </c>
      <c r="BH293">
        <v>1360.686071428571</v>
      </c>
      <c r="BI293">
        <v>1410.962142857143</v>
      </c>
      <c r="BJ293">
        <v>20.54160714285714</v>
      </c>
      <c r="BK293">
        <v>18.63668571428571</v>
      </c>
      <c r="BL293">
        <v>1367.287857142857</v>
      </c>
      <c r="BM293">
        <v>20.69978928571429</v>
      </c>
      <c r="BN293">
        <v>500.0660357142856</v>
      </c>
      <c r="BO293">
        <v>90.74758928571427</v>
      </c>
      <c r="BP293">
        <v>0.1000446714285714</v>
      </c>
      <c r="BQ293">
        <v>27.84126785714286</v>
      </c>
      <c r="BR293">
        <v>27.91281071428572</v>
      </c>
      <c r="BS293">
        <v>999.9000000000002</v>
      </c>
      <c r="BT293">
        <v>0</v>
      </c>
      <c r="BU293">
        <v>0</v>
      </c>
      <c r="BV293">
        <v>9993.931071428571</v>
      </c>
      <c r="BW293">
        <v>0</v>
      </c>
      <c r="BX293">
        <v>478.5250357142858</v>
      </c>
      <c r="BY293">
        <v>-50.27571428571428</v>
      </c>
      <c r="BZ293">
        <v>1389.222857142857</v>
      </c>
      <c r="CA293">
        <v>1437.756785714286</v>
      </c>
      <c r="CB293">
        <v>1.904931071428571</v>
      </c>
      <c r="CC293">
        <v>1410.962142857143</v>
      </c>
      <c r="CD293">
        <v>18.63668571428571</v>
      </c>
      <c r="CE293">
        <v>1.864101071428572</v>
      </c>
      <c r="CF293">
        <v>1.691233928571429</v>
      </c>
      <c r="CG293">
        <v>16.334925</v>
      </c>
      <c r="CH293">
        <v>14.81621071428571</v>
      </c>
      <c r="CI293">
        <v>1500.009642857143</v>
      </c>
      <c r="CJ293">
        <v>0.9730060000000004</v>
      </c>
      <c r="CK293">
        <v>0.0269942</v>
      </c>
      <c r="CL293">
        <v>0</v>
      </c>
      <c r="CM293">
        <v>2.371425</v>
      </c>
      <c r="CN293">
        <v>0</v>
      </c>
      <c r="CO293">
        <v>12728.95</v>
      </c>
      <c r="CP293">
        <v>12533.48928571429</v>
      </c>
      <c r="CQ293">
        <v>37.687</v>
      </c>
      <c r="CR293">
        <v>39.54428571428571</v>
      </c>
      <c r="CS293">
        <v>38.1915</v>
      </c>
      <c r="CT293">
        <v>38.75</v>
      </c>
      <c r="CU293">
        <v>37.25</v>
      </c>
      <c r="CV293">
        <v>1459.519642857143</v>
      </c>
      <c r="CW293">
        <v>40.49</v>
      </c>
      <c r="CX293">
        <v>0</v>
      </c>
      <c r="CY293">
        <v>1663341350</v>
      </c>
      <c r="CZ293">
        <v>0</v>
      </c>
      <c r="DA293">
        <v>0</v>
      </c>
      <c r="DB293" t="s">
        <v>356</v>
      </c>
      <c r="DC293">
        <v>1662142938.1</v>
      </c>
      <c r="DD293">
        <v>1662142938.1</v>
      </c>
      <c r="DE293">
        <v>0</v>
      </c>
      <c r="DF293">
        <v>0.077</v>
      </c>
      <c r="DG293">
        <v>-0.133</v>
      </c>
      <c r="DH293">
        <v>-3.393</v>
      </c>
      <c r="DI293">
        <v>-0.24</v>
      </c>
      <c r="DJ293">
        <v>419</v>
      </c>
      <c r="DK293">
        <v>24</v>
      </c>
      <c r="DL293">
        <v>0.26</v>
      </c>
      <c r="DM293">
        <v>0.23</v>
      </c>
      <c r="DN293">
        <v>-50.18002926829269</v>
      </c>
      <c r="DO293">
        <v>-2.363816027874653</v>
      </c>
      <c r="DP293">
        <v>0.2477673882002281</v>
      </c>
      <c r="DQ293">
        <v>0</v>
      </c>
      <c r="DR293">
        <v>1.905767804878049</v>
      </c>
      <c r="DS293">
        <v>-0.1003450871080117</v>
      </c>
      <c r="DT293">
        <v>0.01488593435169265</v>
      </c>
      <c r="DU293">
        <v>0</v>
      </c>
      <c r="DV293">
        <v>0</v>
      </c>
      <c r="DW293">
        <v>2</v>
      </c>
      <c r="DX293" t="s">
        <v>363</v>
      </c>
      <c r="DY293">
        <v>2.97885</v>
      </c>
      <c r="DZ293">
        <v>2.71559</v>
      </c>
      <c r="EA293">
        <v>0.211729</v>
      </c>
      <c r="EB293">
        <v>0.213787</v>
      </c>
      <c r="EC293">
        <v>0.09611310000000001</v>
      </c>
      <c r="ED293">
        <v>0.08794829999999999</v>
      </c>
      <c r="EE293">
        <v>24846</v>
      </c>
      <c r="EF293">
        <v>24904.1</v>
      </c>
      <c r="EG293">
        <v>29319.6</v>
      </c>
      <c r="EH293">
        <v>29313.4</v>
      </c>
      <c r="EI293">
        <v>35140.2</v>
      </c>
      <c r="EJ293">
        <v>35530.9</v>
      </c>
      <c r="EK293">
        <v>41324.4</v>
      </c>
      <c r="EL293">
        <v>41755.2</v>
      </c>
      <c r="EM293">
        <v>1.93585</v>
      </c>
      <c r="EN293">
        <v>1.8334</v>
      </c>
      <c r="EO293">
        <v>0.0485107</v>
      </c>
      <c r="EP293">
        <v>0</v>
      </c>
      <c r="EQ293">
        <v>27.1155</v>
      </c>
      <c r="ER293">
        <v>999.9</v>
      </c>
      <c r="ES293">
        <v>52.3</v>
      </c>
      <c r="ET293">
        <v>32.5</v>
      </c>
      <c r="EU293">
        <v>28.3068</v>
      </c>
      <c r="EV293">
        <v>63.4894</v>
      </c>
      <c r="EW293">
        <v>34.0625</v>
      </c>
      <c r="EX293">
        <v>1</v>
      </c>
      <c r="EY293">
        <v>0.198775</v>
      </c>
      <c r="EZ293">
        <v>1.67083</v>
      </c>
      <c r="FA293">
        <v>20.3808</v>
      </c>
      <c r="FB293">
        <v>5.21549</v>
      </c>
      <c r="FC293">
        <v>12.0099</v>
      </c>
      <c r="FD293">
        <v>4.98825</v>
      </c>
      <c r="FE293">
        <v>3.2879</v>
      </c>
      <c r="FF293">
        <v>9999</v>
      </c>
      <c r="FG293">
        <v>9999</v>
      </c>
      <c r="FH293">
        <v>9999</v>
      </c>
      <c r="FI293">
        <v>234.8</v>
      </c>
      <c r="FJ293">
        <v>1.86729</v>
      </c>
      <c r="FK293">
        <v>1.86643</v>
      </c>
      <c r="FL293">
        <v>1.86578</v>
      </c>
      <c r="FM293">
        <v>1.86569</v>
      </c>
      <c r="FN293">
        <v>1.86752</v>
      </c>
      <c r="FO293">
        <v>1.86998</v>
      </c>
      <c r="FP293">
        <v>1.86866</v>
      </c>
      <c r="FQ293">
        <v>1.87012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-6.67</v>
      </c>
      <c r="GF293">
        <v>-0.1584</v>
      </c>
      <c r="GG293">
        <v>-2.195102806586654</v>
      </c>
      <c r="GH293">
        <v>-0.004122691595359968</v>
      </c>
      <c r="GI293">
        <v>1.072409145259099E-06</v>
      </c>
      <c r="GJ293">
        <v>-3.02996143763856E-10</v>
      </c>
      <c r="GK293">
        <v>-0.2199643628225807</v>
      </c>
      <c r="GL293">
        <v>-0.007501815610006822</v>
      </c>
      <c r="GM293">
        <v>0.0006897476983249637</v>
      </c>
      <c r="GN293">
        <v>-8.847485469147719E-06</v>
      </c>
      <c r="GO293">
        <v>3</v>
      </c>
      <c r="GP293">
        <v>2326</v>
      </c>
      <c r="GQ293">
        <v>1</v>
      </c>
      <c r="GR293">
        <v>31</v>
      </c>
      <c r="GS293">
        <v>19973.5</v>
      </c>
      <c r="GT293">
        <v>19973.5</v>
      </c>
      <c r="GU293">
        <v>2.80762</v>
      </c>
      <c r="GV293">
        <v>2.19482</v>
      </c>
      <c r="GW293">
        <v>1.39648</v>
      </c>
      <c r="GX293">
        <v>2.35107</v>
      </c>
      <c r="GY293">
        <v>1.49536</v>
      </c>
      <c r="GZ293">
        <v>2.48047</v>
      </c>
      <c r="HA293">
        <v>36.5996</v>
      </c>
      <c r="HB293">
        <v>15.4454</v>
      </c>
      <c r="HC293">
        <v>18</v>
      </c>
      <c r="HD293">
        <v>534.454</v>
      </c>
      <c r="HE293">
        <v>423.336</v>
      </c>
      <c r="HF293">
        <v>24.9999</v>
      </c>
      <c r="HG293">
        <v>29.9655</v>
      </c>
      <c r="HH293">
        <v>30.0005</v>
      </c>
      <c r="HI293">
        <v>29.8836</v>
      </c>
      <c r="HJ293">
        <v>29.8237</v>
      </c>
      <c r="HK293">
        <v>56.1889</v>
      </c>
      <c r="HL293">
        <v>34.9371</v>
      </c>
      <c r="HM293">
        <v>0</v>
      </c>
      <c r="HN293">
        <v>25</v>
      </c>
      <c r="HO293">
        <v>1456.94</v>
      </c>
      <c r="HP293">
        <v>18.667</v>
      </c>
      <c r="HQ293">
        <v>100.299</v>
      </c>
      <c r="HR293">
        <v>100.299</v>
      </c>
    </row>
    <row r="294" spans="1:226">
      <c r="A294">
        <v>278</v>
      </c>
      <c r="B294">
        <v>1663341355</v>
      </c>
      <c r="C294">
        <v>3613.5</v>
      </c>
      <c r="D294" t="s">
        <v>916</v>
      </c>
      <c r="E294" t="s">
        <v>917</v>
      </c>
      <c r="F294">
        <v>5</v>
      </c>
      <c r="G294" t="s">
        <v>743</v>
      </c>
      <c r="H294" t="s">
        <v>354</v>
      </c>
      <c r="I294">
        <v>1663341347.5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1471.969984863032</v>
      </c>
      <c r="AK294">
        <v>1430.860484848485</v>
      </c>
      <c r="AL294">
        <v>3.417406864783938</v>
      </c>
      <c r="AM294">
        <v>64.88330750555201</v>
      </c>
      <c r="AN294">
        <f>(AP294 - AO294 + BO294*1E3/(8.314*(BQ294+273.15)) * AR294/BN294 * AQ294) * BN294/(100*BB294) * 1000/(1000 - AP294)</f>
        <v>0</v>
      </c>
      <c r="AO294">
        <v>18.64795876012176</v>
      </c>
      <c r="AP294">
        <v>20.51633272727272</v>
      </c>
      <c r="AQ294">
        <v>-0.0001934563997786369</v>
      </c>
      <c r="AR294">
        <v>86.11561715635831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1663341347.5</v>
      </c>
      <c r="BH294">
        <v>1378.205185185185</v>
      </c>
      <c r="BI294">
        <v>1428.732962962963</v>
      </c>
      <c r="BJ294">
        <v>20.5274</v>
      </c>
      <c r="BK294">
        <v>18.64146296296296</v>
      </c>
      <c r="BL294">
        <v>1384.857777777778</v>
      </c>
      <c r="BM294">
        <v>20.68570740740741</v>
      </c>
      <c r="BN294">
        <v>500.0625185185185</v>
      </c>
      <c r="BO294">
        <v>90.74853703703702</v>
      </c>
      <c r="BP294">
        <v>0.1000019074074074</v>
      </c>
      <c r="BQ294">
        <v>27.8373</v>
      </c>
      <c r="BR294">
        <v>27.9065037037037</v>
      </c>
      <c r="BS294">
        <v>999.9000000000001</v>
      </c>
      <c r="BT294">
        <v>0</v>
      </c>
      <c r="BU294">
        <v>0</v>
      </c>
      <c r="BV294">
        <v>9996.59888888889</v>
      </c>
      <c r="BW294">
        <v>0</v>
      </c>
      <c r="BX294">
        <v>477.9376666666666</v>
      </c>
      <c r="BY294">
        <v>-50.5274888888889</v>
      </c>
      <c r="BZ294">
        <v>1407.088888888889</v>
      </c>
      <c r="CA294">
        <v>1455.871851851852</v>
      </c>
      <c r="CB294">
        <v>1.885941481481481</v>
      </c>
      <c r="CC294">
        <v>1428.732962962963</v>
      </c>
      <c r="CD294">
        <v>18.64146296296296</v>
      </c>
      <c r="CE294">
        <v>1.862831111111111</v>
      </c>
      <c r="CF294">
        <v>1.691684814814815</v>
      </c>
      <c r="CG294">
        <v>16.32422962962963</v>
      </c>
      <c r="CH294">
        <v>14.82034814814815</v>
      </c>
      <c r="CI294">
        <v>1499.998518518518</v>
      </c>
      <c r="CJ294">
        <v>0.973005777777778</v>
      </c>
      <c r="CK294">
        <v>0.0269944</v>
      </c>
      <c r="CL294">
        <v>0</v>
      </c>
      <c r="CM294">
        <v>2.348825925925926</v>
      </c>
      <c r="CN294">
        <v>0</v>
      </c>
      <c r="CO294">
        <v>12738.11481481481</v>
      </c>
      <c r="CP294">
        <v>12533.39259259259</v>
      </c>
      <c r="CQ294">
        <v>37.687</v>
      </c>
      <c r="CR294">
        <v>39.5574074074074</v>
      </c>
      <c r="CS294">
        <v>38.19166666666666</v>
      </c>
      <c r="CT294">
        <v>38.75459259259259</v>
      </c>
      <c r="CU294">
        <v>37.25</v>
      </c>
      <c r="CV294">
        <v>1459.508518518519</v>
      </c>
      <c r="CW294">
        <v>40.49</v>
      </c>
      <c r="CX294">
        <v>0</v>
      </c>
      <c r="CY294">
        <v>1663341354.8</v>
      </c>
      <c r="CZ294">
        <v>0</v>
      </c>
      <c r="DA294">
        <v>0</v>
      </c>
      <c r="DB294" t="s">
        <v>356</v>
      </c>
      <c r="DC294">
        <v>1662142938.1</v>
      </c>
      <c r="DD294">
        <v>1662142938.1</v>
      </c>
      <c r="DE294">
        <v>0</v>
      </c>
      <c r="DF294">
        <v>0.077</v>
      </c>
      <c r="DG294">
        <v>-0.133</v>
      </c>
      <c r="DH294">
        <v>-3.393</v>
      </c>
      <c r="DI294">
        <v>-0.24</v>
      </c>
      <c r="DJ294">
        <v>419</v>
      </c>
      <c r="DK294">
        <v>24</v>
      </c>
      <c r="DL294">
        <v>0.26</v>
      </c>
      <c r="DM294">
        <v>0.23</v>
      </c>
      <c r="DN294">
        <v>-50.33668536585365</v>
      </c>
      <c r="DO294">
        <v>-2.536762369338009</v>
      </c>
      <c r="DP294">
        <v>0.2615874741173791</v>
      </c>
      <c r="DQ294">
        <v>0</v>
      </c>
      <c r="DR294">
        <v>1.899076585365853</v>
      </c>
      <c r="DS294">
        <v>-0.1907638327526141</v>
      </c>
      <c r="DT294">
        <v>0.01995495972455387</v>
      </c>
      <c r="DU294">
        <v>0</v>
      </c>
      <c r="DV294">
        <v>0</v>
      </c>
      <c r="DW294">
        <v>2</v>
      </c>
      <c r="DX294" t="s">
        <v>363</v>
      </c>
      <c r="DY294">
        <v>2.97898</v>
      </c>
      <c r="DZ294">
        <v>2.71571</v>
      </c>
      <c r="EA294">
        <v>0.213276</v>
      </c>
      <c r="EB294">
        <v>0.215308</v>
      </c>
      <c r="EC294">
        <v>0.09608800000000001</v>
      </c>
      <c r="ED294">
        <v>0.08796950000000001</v>
      </c>
      <c r="EE294">
        <v>24796.6</v>
      </c>
      <c r="EF294">
        <v>24855.6</v>
      </c>
      <c r="EG294">
        <v>29318.9</v>
      </c>
      <c r="EH294">
        <v>29313.1</v>
      </c>
      <c r="EI294">
        <v>35140.6</v>
      </c>
      <c r="EJ294">
        <v>35529.6</v>
      </c>
      <c r="EK294">
        <v>41323.6</v>
      </c>
      <c r="EL294">
        <v>41754.6</v>
      </c>
      <c r="EM294">
        <v>1.93585</v>
      </c>
      <c r="EN294">
        <v>1.8334</v>
      </c>
      <c r="EO294">
        <v>0.0479296</v>
      </c>
      <c r="EP294">
        <v>0</v>
      </c>
      <c r="EQ294">
        <v>27.1097</v>
      </c>
      <c r="ER294">
        <v>999.9</v>
      </c>
      <c r="ES294">
        <v>52.3</v>
      </c>
      <c r="ET294">
        <v>32.5</v>
      </c>
      <c r="EU294">
        <v>28.3089</v>
      </c>
      <c r="EV294">
        <v>63.4094</v>
      </c>
      <c r="EW294">
        <v>33.4535</v>
      </c>
      <c r="EX294">
        <v>1</v>
      </c>
      <c r="EY294">
        <v>0.199184</v>
      </c>
      <c r="EZ294">
        <v>1.67207</v>
      </c>
      <c r="FA294">
        <v>20.3807</v>
      </c>
      <c r="FB294">
        <v>5.21564</v>
      </c>
      <c r="FC294">
        <v>12.0099</v>
      </c>
      <c r="FD294">
        <v>4.98845</v>
      </c>
      <c r="FE294">
        <v>3.28778</v>
      </c>
      <c r="FF294">
        <v>9999</v>
      </c>
      <c r="FG294">
        <v>9999</v>
      </c>
      <c r="FH294">
        <v>9999</v>
      </c>
      <c r="FI294">
        <v>234.8</v>
      </c>
      <c r="FJ294">
        <v>1.86732</v>
      </c>
      <c r="FK294">
        <v>1.86644</v>
      </c>
      <c r="FL294">
        <v>1.86575</v>
      </c>
      <c r="FM294">
        <v>1.86569</v>
      </c>
      <c r="FN294">
        <v>1.86754</v>
      </c>
      <c r="FO294">
        <v>1.86997</v>
      </c>
      <c r="FP294">
        <v>1.86865</v>
      </c>
      <c r="FQ294">
        <v>1.87012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-6.73</v>
      </c>
      <c r="GF294">
        <v>-0.1584</v>
      </c>
      <c r="GG294">
        <v>-2.195102806586654</v>
      </c>
      <c r="GH294">
        <v>-0.004122691595359968</v>
      </c>
      <c r="GI294">
        <v>1.072409145259099E-06</v>
      </c>
      <c r="GJ294">
        <v>-3.02996143763856E-10</v>
      </c>
      <c r="GK294">
        <v>-0.2199643628225807</v>
      </c>
      <c r="GL294">
        <v>-0.007501815610006822</v>
      </c>
      <c r="GM294">
        <v>0.0006897476983249637</v>
      </c>
      <c r="GN294">
        <v>-8.847485469147719E-06</v>
      </c>
      <c r="GO294">
        <v>3</v>
      </c>
      <c r="GP294">
        <v>2326</v>
      </c>
      <c r="GQ294">
        <v>1</v>
      </c>
      <c r="GR294">
        <v>31</v>
      </c>
      <c r="GS294">
        <v>19973.6</v>
      </c>
      <c r="GT294">
        <v>19973.6</v>
      </c>
      <c r="GU294">
        <v>2.83203</v>
      </c>
      <c r="GV294">
        <v>2.19849</v>
      </c>
      <c r="GW294">
        <v>1.39648</v>
      </c>
      <c r="GX294">
        <v>2.35107</v>
      </c>
      <c r="GY294">
        <v>1.49536</v>
      </c>
      <c r="GZ294">
        <v>2.38159</v>
      </c>
      <c r="HA294">
        <v>36.6233</v>
      </c>
      <c r="HB294">
        <v>15.4367</v>
      </c>
      <c r="HC294">
        <v>18</v>
      </c>
      <c r="HD294">
        <v>534.494</v>
      </c>
      <c r="HE294">
        <v>423.368</v>
      </c>
      <c r="HF294">
        <v>25</v>
      </c>
      <c r="HG294">
        <v>29.9706</v>
      </c>
      <c r="HH294">
        <v>30.0005</v>
      </c>
      <c r="HI294">
        <v>29.8883</v>
      </c>
      <c r="HJ294">
        <v>29.8281</v>
      </c>
      <c r="HK294">
        <v>56.6616</v>
      </c>
      <c r="HL294">
        <v>34.9371</v>
      </c>
      <c r="HM294">
        <v>0</v>
      </c>
      <c r="HN294">
        <v>25</v>
      </c>
      <c r="HO294">
        <v>1470.29</v>
      </c>
      <c r="HP294">
        <v>18.6939</v>
      </c>
      <c r="HQ294">
        <v>100.298</v>
      </c>
      <c r="HR294">
        <v>100.297</v>
      </c>
    </row>
    <row r="295" spans="1:226">
      <c r="A295">
        <v>279</v>
      </c>
      <c r="B295">
        <v>1663341360</v>
      </c>
      <c r="C295">
        <v>3618.5</v>
      </c>
      <c r="D295" t="s">
        <v>918</v>
      </c>
      <c r="E295" t="s">
        <v>919</v>
      </c>
      <c r="F295">
        <v>5</v>
      </c>
      <c r="G295" t="s">
        <v>743</v>
      </c>
      <c r="H295" t="s">
        <v>354</v>
      </c>
      <c r="I295">
        <v>1663341352.214286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1488.812466543821</v>
      </c>
      <c r="AK295">
        <v>1447.858666666666</v>
      </c>
      <c r="AL295">
        <v>3.406306025612894</v>
      </c>
      <c r="AM295">
        <v>64.88330750555201</v>
      </c>
      <c r="AN295">
        <f>(AP295 - AO295 + BO295*1E3/(8.314*(BQ295+273.15)) * AR295/BN295 * AQ295) * BN295/(100*BB295) * 1000/(1000 - AP295)</f>
        <v>0</v>
      </c>
      <c r="AO295">
        <v>18.65637228290768</v>
      </c>
      <c r="AP295">
        <v>20.51064363636364</v>
      </c>
      <c r="AQ295">
        <v>-0.0001213692560867396</v>
      </c>
      <c r="AR295">
        <v>86.11561715635831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1663341352.214286</v>
      </c>
      <c r="BH295">
        <v>1393.886428571428</v>
      </c>
      <c r="BI295">
        <v>1444.4625</v>
      </c>
      <c r="BJ295">
        <v>20.51982857142857</v>
      </c>
      <c r="BK295">
        <v>18.64919642857143</v>
      </c>
      <c r="BL295">
        <v>1400.585</v>
      </c>
      <c r="BM295">
        <v>20.67821785714286</v>
      </c>
      <c r="BN295">
        <v>500.0648928571428</v>
      </c>
      <c r="BO295">
        <v>90.74773571428568</v>
      </c>
      <c r="BP295">
        <v>0.100065175</v>
      </c>
      <c r="BQ295">
        <v>27.83140357142857</v>
      </c>
      <c r="BR295">
        <v>27.90201428571429</v>
      </c>
      <c r="BS295">
        <v>999.9000000000002</v>
      </c>
      <c r="BT295">
        <v>0</v>
      </c>
      <c r="BU295">
        <v>0</v>
      </c>
      <c r="BV295">
        <v>9999.170357142857</v>
      </c>
      <c r="BW295">
        <v>0</v>
      </c>
      <c r="BX295">
        <v>479.8453928571429</v>
      </c>
      <c r="BY295">
        <v>-50.57588571428572</v>
      </c>
      <c r="BZ295">
        <v>1423.088214285715</v>
      </c>
      <c r="CA295">
        <v>1471.912142857143</v>
      </c>
      <c r="CB295">
        <v>1.870641428571428</v>
      </c>
      <c r="CC295">
        <v>1444.4625</v>
      </c>
      <c r="CD295">
        <v>18.64919642857143</v>
      </c>
      <c r="CE295">
        <v>1.8621275</v>
      </c>
      <c r="CF295">
        <v>1.692372142857143</v>
      </c>
      <c r="CG295">
        <v>16.31830714285714</v>
      </c>
      <c r="CH295">
        <v>14.82663928571428</v>
      </c>
      <c r="CI295">
        <v>1499.994642857143</v>
      </c>
      <c r="CJ295">
        <v>0.9730057857142861</v>
      </c>
      <c r="CK295">
        <v>0.02699439285714285</v>
      </c>
      <c r="CL295">
        <v>0</v>
      </c>
      <c r="CM295">
        <v>2.336932142857143</v>
      </c>
      <c r="CN295">
        <v>0</v>
      </c>
      <c r="CO295">
        <v>12736.31071428571</v>
      </c>
      <c r="CP295">
        <v>12533.35714285714</v>
      </c>
      <c r="CQ295">
        <v>37.687</v>
      </c>
      <c r="CR295">
        <v>39.56199999999999</v>
      </c>
      <c r="CS295">
        <v>38.1915</v>
      </c>
      <c r="CT295">
        <v>38.77435714285713</v>
      </c>
      <c r="CU295">
        <v>37.25</v>
      </c>
      <c r="CV295">
        <v>1459.504642857143</v>
      </c>
      <c r="CW295">
        <v>40.49</v>
      </c>
      <c r="CX295">
        <v>0</v>
      </c>
      <c r="CY295">
        <v>1663341360.2</v>
      </c>
      <c r="CZ295">
        <v>0</v>
      </c>
      <c r="DA295">
        <v>0</v>
      </c>
      <c r="DB295" t="s">
        <v>356</v>
      </c>
      <c r="DC295">
        <v>1662142938.1</v>
      </c>
      <c r="DD295">
        <v>1662142938.1</v>
      </c>
      <c r="DE295">
        <v>0</v>
      </c>
      <c r="DF295">
        <v>0.077</v>
      </c>
      <c r="DG295">
        <v>-0.133</v>
      </c>
      <c r="DH295">
        <v>-3.393</v>
      </c>
      <c r="DI295">
        <v>-0.24</v>
      </c>
      <c r="DJ295">
        <v>419</v>
      </c>
      <c r="DK295">
        <v>24</v>
      </c>
      <c r="DL295">
        <v>0.26</v>
      </c>
      <c r="DM295">
        <v>0.23</v>
      </c>
      <c r="DN295">
        <v>-50.52245000000001</v>
      </c>
      <c r="DO295">
        <v>-1.226107317073044</v>
      </c>
      <c r="DP295">
        <v>0.1752583350371676</v>
      </c>
      <c r="DQ295">
        <v>0</v>
      </c>
      <c r="DR295">
        <v>1.8808765</v>
      </c>
      <c r="DS295">
        <v>-0.1982418011257047</v>
      </c>
      <c r="DT295">
        <v>0.01919553535981739</v>
      </c>
      <c r="DU295">
        <v>0</v>
      </c>
      <c r="DV295">
        <v>0</v>
      </c>
      <c r="DW295">
        <v>2</v>
      </c>
      <c r="DX295" t="s">
        <v>363</v>
      </c>
      <c r="DY295">
        <v>2.97885</v>
      </c>
      <c r="DZ295">
        <v>2.7158</v>
      </c>
      <c r="EA295">
        <v>0.214808</v>
      </c>
      <c r="EB295">
        <v>0.216773</v>
      </c>
      <c r="EC295">
        <v>0.0960669</v>
      </c>
      <c r="ED295">
        <v>0.0879938</v>
      </c>
      <c r="EE295">
        <v>24747.9</v>
      </c>
      <c r="EF295">
        <v>24808.3</v>
      </c>
      <c r="EG295">
        <v>29318.6</v>
      </c>
      <c r="EH295">
        <v>29312.2</v>
      </c>
      <c r="EI295">
        <v>35140.9</v>
      </c>
      <c r="EJ295">
        <v>35527.9</v>
      </c>
      <c r="EK295">
        <v>41323</v>
      </c>
      <c r="EL295">
        <v>41753.6</v>
      </c>
      <c r="EM295">
        <v>1.93587</v>
      </c>
      <c r="EN295">
        <v>1.8334</v>
      </c>
      <c r="EO295">
        <v>0.0482053</v>
      </c>
      <c r="EP295">
        <v>0</v>
      </c>
      <c r="EQ295">
        <v>27.1</v>
      </c>
      <c r="ER295">
        <v>999.9</v>
      </c>
      <c r="ES295">
        <v>52.3</v>
      </c>
      <c r="ET295">
        <v>32.5</v>
      </c>
      <c r="EU295">
        <v>28.3046</v>
      </c>
      <c r="EV295">
        <v>63.5994</v>
      </c>
      <c r="EW295">
        <v>34.0785</v>
      </c>
      <c r="EX295">
        <v>1</v>
      </c>
      <c r="EY295">
        <v>0.199487</v>
      </c>
      <c r="EZ295">
        <v>1.67065</v>
      </c>
      <c r="FA295">
        <v>20.3807</v>
      </c>
      <c r="FB295">
        <v>5.21564</v>
      </c>
      <c r="FC295">
        <v>12.0099</v>
      </c>
      <c r="FD295">
        <v>4.9884</v>
      </c>
      <c r="FE295">
        <v>3.28778</v>
      </c>
      <c r="FF295">
        <v>9999</v>
      </c>
      <c r="FG295">
        <v>9999</v>
      </c>
      <c r="FH295">
        <v>9999</v>
      </c>
      <c r="FI295">
        <v>234.8</v>
      </c>
      <c r="FJ295">
        <v>1.86729</v>
      </c>
      <c r="FK295">
        <v>1.8664</v>
      </c>
      <c r="FL295">
        <v>1.86574</v>
      </c>
      <c r="FM295">
        <v>1.86569</v>
      </c>
      <c r="FN295">
        <v>1.86754</v>
      </c>
      <c r="FO295">
        <v>1.86997</v>
      </c>
      <c r="FP295">
        <v>1.86866</v>
      </c>
      <c r="FQ295">
        <v>1.87012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-6.78</v>
      </c>
      <c r="GF295">
        <v>-0.1585</v>
      </c>
      <c r="GG295">
        <v>-2.195102806586654</v>
      </c>
      <c r="GH295">
        <v>-0.004122691595359968</v>
      </c>
      <c r="GI295">
        <v>1.072409145259099E-06</v>
      </c>
      <c r="GJ295">
        <v>-3.02996143763856E-10</v>
      </c>
      <c r="GK295">
        <v>-0.2199643628225807</v>
      </c>
      <c r="GL295">
        <v>-0.007501815610006822</v>
      </c>
      <c r="GM295">
        <v>0.0006897476983249637</v>
      </c>
      <c r="GN295">
        <v>-8.847485469147719E-06</v>
      </c>
      <c r="GO295">
        <v>3</v>
      </c>
      <c r="GP295">
        <v>2326</v>
      </c>
      <c r="GQ295">
        <v>1</v>
      </c>
      <c r="GR295">
        <v>31</v>
      </c>
      <c r="GS295">
        <v>19973.7</v>
      </c>
      <c r="GT295">
        <v>19973.7</v>
      </c>
      <c r="GU295">
        <v>2.86011</v>
      </c>
      <c r="GV295">
        <v>2.1936</v>
      </c>
      <c r="GW295">
        <v>1.39648</v>
      </c>
      <c r="GX295">
        <v>2.34985</v>
      </c>
      <c r="GY295">
        <v>1.49536</v>
      </c>
      <c r="GZ295">
        <v>2.45117</v>
      </c>
      <c r="HA295">
        <v>36.6233</v>
      </c>
      <c r="HB295">
        <v>15.4454</v>
      </c>
      <c r="HC295">
        <v>18</v>
      </c>
      <c r="HD295">
        <v>534.551</v>
      </c>
      <c r="HE295">
        <v>423.399</v>
      </c>
      <c r="HF295">
        <v>24.9998</v>
      </c>
      <c r="HG295">
        <v>29.9758</v>
      </c>
      <c r="HH295">
        <v>30.0005</v>
      </c>
      <c r="HI295">
        <v>29.8927</v>
      </c>
      <c r="HJ295">
        <v>29.8326</v>
      </c>
      <c r="HK295">
        <v>57.2109</v>
      </c>
      <c r="HL295">
        <v>34.9371</v>
      </c>
      <c r="HM295">
        <v>0</v>
      </c>
      <c r="HN295">
        <v>25</v>
      </c>
      <c r="HO295">
        <v>1490.33</v>
      </c>
      <c r="HP295">
        <v>18.7222</v>
      </c>
      <c r="HQ295">
        <v>100.296</v>
      </c>
      <c r="HR295">
        <v>100.295</v>
      </c>
    </row>
    <row r="296" spans="1:226">
      <c r="A296">
        <v>280</v>
      </c>
      <c r="B296">
        <v>1663341365</v>
      </c>
      <c r="C296">
        <v>3623.5</v>
      </c>
      <c r="D296" t="s">
        <v>920</v>
      </c>
      <c r="E296" t="s">
        <v>921</v>
      </c>
      <c r="F296">
        <v>5</v>
      </c>
      <c r="G296" t="s">
        <v>743</v>
      </c>
      <c r="H296" t="s">
        <v>354</v>
      </c>
      <c r="I296">
        <v>1663341357.5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1506.051571166479</v>
      </c>
      <c r="AK296">
        <v>1464.700363636363</v>
      </c>
      <c r="AL296">
        <v>3.380703219132838</v>
      </c>
      <c r="AM296">
        <v>64.88330750555201</v>
      </c>
      <c r="AN296">
        <f>(AP296 - AO296 + BO296*1E3/(8.314*(BQ296+273.15)) * AR296/BN296 * AQ296) * BN296/(100*BB296) * 1000/(1000 - AP296)</f>
        <v>0</v>
      </c>
      <c r="AO296">
        <v>18.66021004664577</v>
      </c>
      <c r="AP296">
        <v>20.50406181818182</v>
      </c>
      <c r="AQ296">
        <v>-8.516316455296859E-05</v>
      </c>
      <c r="AR296">
        <v>86.11561715635831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1663341357.5</v>
      </c>
      <c r="BH296">
        <v>1411.445925925926</v>
      </c>
      <c r="BI296">
        <v>1462.154444444444</v>
      </c>
      <c r="BJ296">
        <v>20.5130037037037</v>
      </c>
      <c r="BK296">
        <v>18.65552222222222</v>
      </c>
      <c r="BL296">
        <v>1418.195185185185</v>
      </c>
      <c r="BM296">
        <v>20.67146666666667</v>
      </c>
      <c r="BN296">
        <v>500.0702222222222</v>
      </c>
      <c r="BO296">
        <v>90.74727407407408</v>
      </c>
      <c r="BP296">
        <v>0.100000062962963</v>
      </c>
      <c r="BQ296">
        <v>27.81873333333333</v>
      </c>
      <c r="BR296">
        <v>27.88881481481482</v>
      </c>
      <c r="BS296">
        <v>999.9000000000001</v>
      </c>
      <c r="BT296">
        <v>0</v>
      </c>
      <c r="BU296">
        <v>0</v>
      </c>
      <c r="BV296">
        <v>10004.04555555556</v>
      </c>
      <c r="BW296">
        <v>0</v>
      </c>
      <c r="BX296">
        <v>476.5061111111111</v>
      </c>
      <c r="BY296">
        <v>-50.70881481481482</v>
      </c>
      <c r="BZ296">
        <v>1441.005185185185</v>
      </c>
      <c r="CA296">
        <v>1489.950370370371</v>
      </c>
      <c r="CB296">
        <v>1.857488148148148</v>
      </c>
      <c r="CC296">
        <v>1462.154444444444</v>
      </c>
      <c r="CD296">
        <v>18.65552222222222</v>
      </c>
      <c r="CE296">
        <v>1.861499259259259</v>
      </c>
      <c r="CF296">
        <v>1.692938888888889</v>
      </c>
      <c r="CG296">
        <v>16.31301851851852</v>
      </c>
      <c r="CH296">
        <v>14.83182592592592</v>
      </c>
      <c r="CI296">
        <v>1499.998148148148</v>
      </c>
      <c r="CJ296">
        <v>0.9730057777777781</v>
      </c>
      <c r="CK296">
        <v>0.02699439999999999</v>
      </c>
      <c r="CL296">
        <v>0</v>
      </c>
      <c r="CM296">
        <v>2.404533333333334</v>
      </c>
      <c r="CN296">
        <v>0</v>
      </c>
      <c r="CO296">
        <v>12729.29259259259</v>
      </c>
      <c r="CP296">
        <v>12533.38518518519</v>
      </c>
      <c r="CQ296">
        <v>37.687</v>
      </c>
      <c r="CR296">
        <v>39.56199999999999</v>
      </c>
      <c r="CS296">
        <v>38.19166666666666</v>
      </c>
      <c r="CT296">
        <v>38.79133333333333</v>
      </c>
      <c r="CU296">
        <v>37.25</v>
      </c>
      <c r="CV296">
        <v>1459.508148148148</v>
      </c>
      <c r="CW296">
        <v>40.49</v>
      </c>
      <c r="CX296">
        <v>0</v>
      </c>
      <c r="CY296">
        <v>1663341365</v>
      </c>
      <c r="CZ296">
        <v>0</v>
      </c>
      <c r="DA296">
        <v>0</v>
      </c>
      <c r="DB296" t="s">
        <v>356</v>
      </c>
      <c r="DC296">
        <v>1662142938.1</v>
      </c>
      <c r="DD296">
        <v>1662142938.1</v>
      </c>
      <c r="DE296">
        <v>0</v>
      </c>
      <c r="DF296">
        <v>0.077</v>
      </c>
      <c r="DG296">
        <v>-0.133</v>
      </c>
      <c r="DH296">
        <v>-3.393</v>
      </c>
      <c r="DI296">
        <v>-0.24</v>
      </c>
      <c r="DJ296">
        <v>419</v>
      </c>
      <c r="DK296">
        <v>24</v>
      </c>
      <c r="DL296">
        <v>0.26</v>
      </c>
      <c r="DM296">
        <v>0.23</v>
      </c>
      <c r="DN296">
        <v>-50.63431707317073</v>
      </c>
      <c r="DO296">
        <v>-1.111154006968625</v>
      </c>
      <c r="DP296">
        <v>0.1782669126549603</v>
      </c>
      <c r="DQ296">
        <v>0</v>
      </c>
      <c r="DR296">
        <v>1.865473170731707</v>
      </c>
      <c r="DS296">
        <v>-0.1534889895470399</v>
      </c>
      <c r="DT296">
        <v>0.01530191641736489</v>
      </c>
      <c r="DU296">
        <v>0</v>
      </c>
      <c r="DV296">
        <v>0</v>
      </c>
      <c r="DW296">
        <v>2</v>
      </c>
      <c r="DX296" t="s">
        <v>363</v>
      </c>
      <c r="DY296">
        <v>2.97871</v>
      </c>
      <c r="DZ296">
        <v>2.71531</v>
      </c>
      <c r="EA296">
        <v>0.216332</v>
      </c>
      <c r="EB296">
        <v>0.218278</v>
      </c>
      <c r="EC296">
        <v>0.0960415</v>
      </c>
      <c r="ED296">
        <v>0.08798640000000001</v>
      </c>
      <c r="EE296">
        <v>24699.9</v>
      </c>
      <c r="EF296">
        <v>24760.3</v>
      </c>
      <c r="EG296">
        <v>29318.8</v>
      </c>
      <c r="EH296">
        <v>29311.9</v>
      </c>
      <c r="EI296">
        <v>35142.3</v>
      </c>
      <c r="EJ296">
        <v>35528</v>
      </c>
      <c r="EK296">
        <v>41323.4</v>
      </c>
      <c r="EL296">
        <v>41753.4</v>
      </c>
      <c r="EM296">
        <v>1.93517</v>
      </c>
      <c r="EN296">
        <v>1.8337</v>
      </c>
      <c r="EO296">
        <v>0.0467375</v>
      </c>
      <c r="EP296">
        <v>0</v>
      </c>
      <c r="EQ296">
        <v>27.0867</v>
      </c>
      <c r="ER296">
        <v>999.9</v>
      </c>
      <c r="ES296">
        <v>52.3</v>
      </c>
      <c r="ET296">
        <v>32.5</v>
      </c>
      <c r="EU296">
        <v>28.3067</v>
      </c>
      <c r="EV296">
        <v>63.4595</v>
      </c>
      <c r="EW296">
        <v>33.4936</v>
      </c>
      <c r="EX296">
        <v>1</v>
      </c>
      <c r="EY296">
        <v>0.199944</v>
      </c>
      <c r="EZ296">
        <v>1.66751</v>
      </c>
      <c r="FA296">
        <v>20.3807</v>
      </c>
      <c r="FB296">
        <v>5.21564</v>
      </c>
      <c r="FC296">
        <v>12.0099</v>
      </c>
      <c r="FD296">
        <v>4.98815</v>
      </c>
      <c r="FE296">
        <v>3.28768</v>
      </c>
      <c r="FF296">
        <v>9999</v>
      </c>
      <c r="FG296">
        <v>9999</v>
      </c>
      <c r="FH296">
        <v>9999</v>
      </c>
      <c r="FI296">
        <v>234.8</v>
      </c>
      <c r="FJ296">
        <v>1.86734</v>
      </c>
      <c r="FK296">
        <v>1.86642</v>
      </c>
      <c r="FL296">
        <v>1.86571</v>
      </c>
      <c r="FM296">
        <v>1.86569</v>
      </c>
      <c r="FN296">
        <v>1.86753</v>
      </c>
      <c r="FO296">
        <v>1.86997</v>
      </c>
      <c r="FP296">
        <v>1.86867</v>
      </c>
      <c r="FQ296">
        <v>1.87012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-6.83</v>
      </c>
      <c r="GF296">
        <v>-0.1585</v>
      </c>
      <c r="GG296">
        <v>-2.195102806586654</v>
      </c>
      <c r="GH296">
        <v>-0.004122691595359968</v>
      </c>
      <c r="GI296">
        <v>1.072409145259099E-06</v>
      </c>
      <c r="GJ296">
        <v>-3.02996143763856E-10</v>
      </c>
      <c r="GK296">
        <v>-0.2199643628225807</v>
      </c>
      <c r="GL296">
        <v>-0.007501815610006822</v>
      </c>
      <c r="GM296">
        <v>0.0006897476983249637</v>
      </c>
      <c r="GN296">
        <v>-8.847485469147719E-06</v>
      </c>
      <c r="GO296">
        <v>3</v>
      </c>
      <c r="GP296">
        <v>2326</v>
      </c>
      <c r="GQ296">
        <v>1</v>
      </c>
      <c r="GR296">
        <v>31</v>
      </c>
      <c r="GS296">
        <v>19973.8</v>
      </c>
      <c r="GT296">
        <v>19973.8</v>
      </c>
      <c r="GU296">
        <v>2.88452</v>
      </c>
      <c r="GV296">
        <v>2.19971</v>
      </c>
      <c r="GW296">
        <v>1.39648</v>
      </c>
      <c r="GX296">
        <v>2.34985</v>
      </c>
      <c r="GY296">
        <v>1.49536</v>
      </c>
      <c r="GZ296">
        <v>2.37427</v>
      </c>
      <c r="HA296">
        <v>36.6233</v>
      </c>
      <c r="HB296">
        <v>15.4367</v>
      </c>
      <c r="HC296">
        <v>18</v>
      </c>
      <c r="HD296">
        <v>534.1180000000001</v>
      </c>
      <c r="HE296">
        <v>423.609</v>
      </c>
      <c r="HF296">
        <v>24.9994</v>
      </c>
      <c r="HG296">
        <v>29.9803</v>
      </c>
      <c r="HH296">
        <v>30.0004</v>
      </c>
      <c r="HI296">
        <v>29.8979</v>
      </c>
      <c r="HJ296">
        <v>29.837</v>
      </c>
      <c r="HK296">
        <v>57.7047</v>
      </c>
      <c r="HL296">
        <v>34.9371</v>
      </c>
      <c r="HM296">
        <v>0</v>
      </c>
      <c r="HN296">
        <v>25</v>
      </c>
      <c r="HO296">
        <v>1503.69</v>
      </c>
      <c r="HP296">
        <v>18.7499</v>
      </c>
      <c r="HQ296">
        <v>100.297</v>
      </c>
      <c r="HR296">
        <v>100.294</v>
      </c>
    </row>
    <row r="297" spans="1:226">
      <c r="A297">
        <v>281</v>
      </c>
      <c r="B297">
        <v>1663341370</v>
      </c>
      <c r="C297">
        <v>3628.5</v>
      </c>
      <c r="D297" t="s">
        <v>922</v>
      </c>
      <c r="E297" t="s">
        <v>923</v>
      </c>
      <c r="F297">
        <v>5</v>
      </c>
      <c r="G297" t="s">
        <v>743</v>
      </c>
      <c r="H297" t="s">
        <v>354</v>
      </c>
      <c r="I297">
        <v>1663341362.214286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1522.994842045776</v>
      </c>
      <c r="AK297">
        <v>1481.713939393939</v>
      </c>
      <c r="AL297">
        <v>3.417277651597947</v>
      </c>
      <c r="AM297">
        <v>64.88330750555201</v>
      </c>
      <c r="AN297">
        <f>(AP297 - AO297 + BO297*1E3/(8.314*(BQ297+273.15)) * AR297/BN297 * AQ297) * BN297/(100*BB297) * 1000/(1000 - AP297)</f>
        <v>0</v>
      </c>
      <c r="AO297">
        <v>18.65867596782497</v>
      </c>
      <c r="AP297">
        <v>20.49059575757575</v>
      </c>
      <c r="AQ297">
        <v>-0.0001860951623020344</v>
      </c>
      <c r="AR297">
        <v>86.11561715635831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1663341362.214286</v>
      </c>
      <c r="BH297">
        <v>1427.107142857143</v>
      </c>
      <c r="BI297">
        <v>1477.899642857143</v>
      </c>
      <c r="BJ297">
        <v>20.5054</v>
      </c>
      <c r="BK297">
        <v>18.65870357142857</v>
      </c>
      <c r="BL297">
        <v>1433.901428571429</v>
      </c>
      <c r="BM297">
        <v>20.66394285714286</v>
      </c>
      <c r="BN297">
        <v>500.0584642857143</v>
      </c>
      <c r="BO297">
        <v>90.74736785714286</v>
      </c>
      <c r="BP297">
        <v>0.09987158214285714</v>
      </c>
      <c r="BQ297">
        <v>27.80311785714286</v>
      </c>
      <c r="BR297">
        <v>27.86847857142857</v>
      </c>
      <c r="BS297">
        <v>999.9000000000002</v>
      </c>
      <c r="BT297">
        <v>0</v>
      </c>
      <c r="BU297">
        <v>0</v>
      </c>
      <c r="BV297">
        <v>10002.96035714286</v>
      </c>
      <c r="BW297">
        <v>0</v>
      </c>
      <c r="BX297">
        <v>471.5708571428572</v>
      </c>
      <c r="BY297">
        <v>-50.79314642857143</v>
      </c>
      <c r="BZ297">
        <v>1456.982857142857</v>
      </c>
      <c r="CA297">
        <v>1505.999642857143</v>
      </c>
      <c r="CB297">
        <v>1.846696428571428</v>
      </c>
      <c r="CC297">
        <v>1477.899642857143</v>
      </c>
      <c r="CD297">
        <v>18.65870357142857</v>
      </c>
      <c r="CE297">
        <v>1.860811428571429</v>
      </c>
      <c r="CF297">
        <v>1.69323</v>
      </c>
      <c r="CG297">
        <v>16.30721428571428</v>
      </c>
      <c r="CH297">
        <v>14.83448928571428</v>
      </c>
      <c r="CI297">
        <v>1500.002857142857</v>
      </c>
      <c r="CJ297">
        <v>0.9730057857142861</v>
      </c>
      <c r="CK297">
        <v>0.02699439285714285</v>
      </c>
      <c r="CL297">
        <v>0</v>
      </c>
      <c r="CM297">
        <v>2.410110714285714</v>
      </c>
      <c r="CN297">
        <v>0</v>
      </c>
      <c r="CO297">
        <v>12721.49285714286</v>
      </c>
      <c r="CP297">
        <v>12533.42142857142</v>
      </c>
      <c r="CQ297">
        <v>37.6915</v>
      </c>
      <c r="CR297">
        <v>39.55535714285714</v>
      </c>
      <c r="CS297">
        <v>38.1915</v>
      </c>
      <c r="CT297">
        <v>38.80535714285714</v>
      </c>
      <c r="CU297">
        <v>37.26992857142857</v>
      </c>
      <c r="CV297">
        <v>1459.512857142857</v>
      </c>
      <c r="CW297">
        <v>40.49</v>
      </c>
      <c r="CX297">
        <v>0</v>
      </c>
      <c r="CY297">
        <v>1663341369.8</v>
      </c>
      <c r="CZ297">
        <v>0</v>
      </c>
      <c r="DA297">
        <v>0</v>
      </c>
      <c r="DB297" t="s">
        <v>356</v>
      </c>
      <c r="DC297">
        <v>1662142938.1</v>
      </c>
      <c r="DD297">
        <v>1662142938.1</v>
      </c>
      <c r="DE297">
        <v>0</v>
      </c>
      <c r="DF297">
        <v>0.077</v>
      </c>
      <c r="DG297">
        <v>-0.133</v>
      </c>
      <c r="DH297">
        <v>-3.393</v>
      </c>
      <c r="DI297">
        <v>-0.24</v>
      </c>
      <c r="DJ297">
        <v>419</v>
      </c>
      <c r="DK297">
        <v>24</v>
      </c>
      <c r="DL297">
        <v>0.26</v>
      </c>
      <c r="DM297">
        <v>0.23</v>
      </c>
      <c r="DN297">
        <v>-50.75943414634147</v>
      </c>
      <c r="DO297">
        <v>-1.182600000000127</v>
      </c>
      <c r="DP297">
        <v>0.1951642380397518</v>
      </c>
      <c r="DQ297">
        <v>0</v>
      </c>
      <c r="DR297">
        <v>1.853258536585366</v>
      </c>
      <c r="DS297">
        <v>-0.1353760975609715</v>
      </c>
      <c r="DT297">
        <v>0.01350708261562233</v>
      </c>
      <c r="DU297">
        <v>0</v>
      </c>
      <c r="DV297">
        <v>0</v>
      </c>
      <c r="DW297">
        <v>2</v>
      </c>
      <c r="DX297" t="s">
        <v>363</v>
      </c>
      <c r="DY297">
        <v>2.9788</v>
      </c>
      <c r="DZ297">
        <v>2.71551</v>
      </c>
      <c r="EA297">
        <v>0.217854</v>
      </c>
      <c r="EB297">
        <v>0.219796</v>
      </c>
      <c r="EC297">
        <v>0.09600359999999999</v>
      </c>
      <c r="ED297">
        <v>0.08800280000000001</v>
      </c>
      <c r="EE297">
        <v>24651.6</v>
      </c>
      <c r="EF297">
        <v>24711.9</v>
      </c>
      <c r="EG297">
        <v>29318.4</v>
      </c>
      <c r="EH297">
        <v>29311.7</v>
      </c>
      <c r="EI297">
        <v>35143.4</v>
      </c>
      <c r="EJ297">
        <v>35527.1</v>
      </c>
      <c r="EK297">
        <v>41322.9</v>
      </c>
      <c r="EL297">
        <v>41753.1</v>
      </c>
      <c r="EM297">
        <v>1.93533</v>
      </c>
      <c r="EN297">
        <v>1.83335</v>
      </c>
      <c r="EO297">
        <v>0.0471249</v>
      </c>
      <c r="EP297">
        <v>0</v>
      </c>
      <c r="EQ297">
        <v>27.069</v>
      </c>
      <c r="ER297">
        <v>999.9</v>
      </c>
      <c r="ES297">
        <v>52.3</v>
      </c>
      <c r="ET297">
        <v>32.5</v>
      </c>
      <c r="EU297">
        <v>28.3092</v>
      </c>
      <c r="EV297">
        <v>63.4395</v>
      </c>
      <c r="EW297">
        <v>34.1106</v>
      </c>
      <c r="EX297">
        <v>1</v>
      </c>
      <c r="EY297">
        <v>0.200338</v>
      </c>
      <c r="EZ297">
        <v>1.6618</v>
      </c>
      <c r="FA297">
        <v>20.3809</v>
      </c>
      <c r="FB297">
        <v>5.21579</v>
      </c>
      <c r="FC297">
        <v>12.0099</v>
      </c>
      <c r="FD297">
        <v>4.98835</v>
      </c>
      <c r="FE297">
        <v>3.28768</v>
      </c>
      <c r="FF297">
        <v>9999</v>
      </c>
      <c r="FG297">
        <v>9999</v>
      </c>
      <c r="FH297">
        <v>9999</v>
      </c>
      <c r="FI297">
        <v>234.8</v>
      </c>
      <c r="FJ297">
        <v>1.86731</v>
      </c>
      <c r="FK297">
        <v>1.86636</v>
      </c>
      <c r="FL297">
        <v>1.86575</v>
      </c>
      <c r="FM297">
        <v>1.86569</v>
      </c>
      <c r="FN297">
        <v>1.86752</v>
      </c>
      <c r="FO297">
        <v>1.86997</v>
      </c>
      <c r="FP297">
        <v>1.86866</v>
      </c>
      <c r="FQ297">
        <v>1.87012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-6.87</v>
      </c>
      <c r="GF297">
        <v>-0.1586</v>
      </c>
      <c r="GG297">
        <v>-2.195102806586654</v>
      </c>
      <c r="GH297">
        <v>-0.004122691595359968</v>
      </c>
      <c r="GI297">
        <v>1.072409145259099E-06</v>
      </c>
      <c r="GJ297">
        <v>-3.02996143763856E-10</v>
      </c>
      <c r="GK297">
        <v>-0.2199643628225807</v>
      </c>
      <c r="GL297">
        <v>-0.007501815610006822</v>
      </c>
      <c r="GM297">
        <v>0.0006897476983249637</v>
      </c>
      <c r="GN297">
        <v>-8.847485469147719E-06</v>
      </c>
      <c r="GO297">
        <v>3</v>
      </c>
      <c r="GP297">
        <v>2326</v>
      </c>
      <c r="GQ297">
        <v>1</v>
      </c>
      <c r="GR297">
        <v>31</v>
      </c>
      <c r="GS297">
        <v>19973.9</v>
      </c>
      <c r="GT297">
        <v>19973.9</v>
      </c>
      <c r="GU297">
        <v>2.91016</v>
      </c>
      <c r="GV297">
        <v>2.19604</v>
      </c>
      <c r="GW297">
        <v>1.39771</v>
      </c>
      <c r="GX297">
        <v>2.34985</v>
      </c>
      <c r="GY297">
        <v>1.49536</v>
      </c>
      <c r="GZ297">
        <v>2.44385</v>
      </c>
      <c r="HA297">
        <v>36.6233</v>
      </c>
      <c r="HB297">
        <v>15.4279</v>
      </c>
      <c r="HC297">
        <v>18</v>
      </c>
      <c r="HD297">
        <v>534.258</v>
      </c>
      <c r="HE297">
        <v>423.427</v>
      </c>
      <c r="HF297">
        <v>24.999</v>
      </c>
      <c r="HG297">
        <v>29.9847</v>
      </c>
      <c r="HH297">
        <v>30.0004</v>
      </c>
      <c r="HI297">
        <v>29.9023</v>
      </c>
      <c r="HJ297">
        <v>29.8409</v>
      </c>
      <c r="HK297">
        <v>58.2334</v>
      </c>
      <c r="HL297">
        <v>34.6474</v>
      </c>
      <c r="HM297">
        <v>0</v>
      </c>
      <c r="HN297">
        <v>25</v>
      </c>
      <c r="HO297">
        <v>1523.72</v>
      </c>
      <c r="HP297">
        <v>18.7901</v>
      </c>
      <c r="HQ297">
        <v>100.296</v>
      </c>
      <c r="HR297">
        <v>100.293</v>
      </c>
    </row>
    <row r="298" spans="1:226">
      <c r="A298">
        <v>282</v>
      </c>
      <c r="B298">
        <v>1663341375</v>
      </c>
      <c r="C298">
        <v>3633.5</v>
      </c>
      <c r="D298" t="s">
        <v>924</v>
      </c>
      <c r="E298" t="s">
        <v>925</v>
      </c>
      <c r="F298">
        <v>5</v>
      </c>
      <c r="G298" t="s">
        <v>743</v>
      </c>
      <c r="H298" t="s">
        <v>354</v>
      </c>
      <c r="I298">
        <v>1663341367.5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1540.040944162535</v>
      </c>
      <c r="AK298">
        <v>1498.754</v>
      </c>
      <c r="AL298">
        <v>3.400489640980659</v>
      </c>
      <c r="AM298">
        <v>64.88330750555201</v>
      </c>
      <c r="AN298">
        <f>(AP298 - AO298 + BO298*1E3/(8.314*(BQ298+273.15)) * AR298/BN298 * AQ298) * BN298/(100*BB298) * 1000/(1000 - AP298)</f>
        <v>0</v>
      </c>
      <c r="AO298">
        <v>18.680300446396</v>
      </c>
      <c r="AP298">
        <v>20.49059515151515</v>
      </c>
      <c r="AQ298">
        <v>-7.755295225038707E-05</v>
      </c>
      <c r="AR298">
        <v>86.11561715635831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1663341367.5</v>
      </c>
      <c r="BH298">
        <v>1444.689259259259</v>
      </c>
      <c r="BI298">
        <v>1495.589259259259</v>
      </c>
      <c r="BJ298">
        <v>20.4968925925926</v>
      </c>
      <c r="BK298">
        <v>18.66992962962963</v>
      </c>
      <c r="BL298">
        <v>1451.534814814815</v>
      </c>
      <c r="BM298">
        <v>20.65551481481481</v>
      </c>
      <c r="BN298">
        <v>500.062037037037</v>
      </c>
      <c r="BO298">
        <v>90.74826296296295</v>
      </c>
      <c r="BP298">
        <v>0.09989404814814815</v>
      </c>
      <c r="BQ298">
        <v>27.78472592592593</v>
      </c>
      <c r="BR298">
        <v>27.84743333333333</v>
      </c>
      <c r="BS298">
        <v>999.9000000000001</v>
      </c>
      <c r="BT298">
        <v>0</v>
      </c>
      <c r="BU298">
        <v>0</v>
      </c>
      <c r="BV298">
        <v>9994.556296296298</v>
      </c>
      <c r="BW298">
        <v>0</v>
      </c>
      <c r="BX298">
        <v>466.7407407407406</v>
      </c>
      <c r="BY298">
        <v>-50.90105555555554</v>
      </c>
      <c r="BZ298">
        <v>1474.92037037037</v>
      </c>
      <c r="CA298">
        <v>1524.043333333333</v>
      </c>
      <c r="CB298">
        <v>1.826966666666667</v>
      </c>
      <c r="CC298">
        <v>1495.589259259259</v>
      </c>
      <c r="CD298">
        <v>18.66992962962963</v>
      </c>
      <c r="CE298">
        <v>1.860057777777778</v>
      </c>
      <c r="CF298">
        <v>1.694264444444444</v>
      </c>
      <c r="CG298">
        <v>16.30085555555556</v>
      </c>
      <c r="CH298">
        <v>14.84396666666667</v>
      </c>
      <c r="CI298">
        <v>1500.013333333333</v>
      </c>
      <c r="CJ298">
        <v>0.9730057777777781</v>
      </c>
      <c r="CK298">
        <v>0.02699439999999999</v>
      </c>
      <c r="CL298">
        <v>0</v>
      </c>
      <c r="CM298">
        <v>2.434629629629629</v>
      </c>
      <c r="CN298">
        <v>0</v>
      </c>
      <c r="CO298">
        <v>12712.90740740741</v>
      </c>
      <c r="CP298">
        <v>12533.51481481482</v>
      </c>
      <c r="CQ298">
        <v>37.701</v>
      </c>
      <c r="CR298">
        <v>39.53444444444444</v>
      </c>
      <c r="CS298">
        <v>38.19166666666666</v>
      </c>
      <c r="CT298">
        <v>38.8074074074074</v>
      </c>
      <c r="CU298">
        <v>37.28214814814815</v>
      </c>
      <c r="CV298">
        <v>1459.523333333333</v>
      </c>
      <c r="CW298">
        <v>40.49</v>
      </c>
      <c r="CX298">
        <v>0</v>
      </c>
      <c r="CY298">
        <v>1663341375.2</v>
      </c>
      <c r="CZ298">
        <v>0</v>
      </c>
      <c r="DA298">
        <v>0</v>
      </c>
      <c r="DB298" t="s">
        <v>356</v>
      </c>
      <c r="DC298">
        <v>1662142938.1</v>
      </c>
      <c r="DD298">
        <v>1662142938.1</v>
      </c>
      <c r="DE298">
        <v>0</v>
      </c>
      <c r="DF298">
        <v>0.077</v>
      </c>
      <c r="DG298">
        <v>-0.133</v>
      </c>
      <c r="DH298">
        <v>-3.393</v>
      </c>
      <c r="DI298">
        <v>-0.24</v>
      </c>
      <c r="DJ298">
        <v>419</v>
      </c>
      <c r="DK298">
        <v>24</v>
      </c>
      <c r="DL298">
        <v>0.26</v>
      </c>
      <c r="DM298">
        <v>0.23</v>
      </c>
      <c r="DN298">
        <v>-50.81393414634146</v>
      </c>
      <c r="DO298">
        <v>-1.217734494773514</v>
      </c>
      <c r="DP298">
        <v>0.2073478585464127</v>
      </c>
      <c r="DQ298">
        <v>0</v>
      </c>
      <c r="DR298">
        <v>1.840293170731707</v>
      </c>
      <c r="DS298">
        <v>-0.1835951916376295</v>
      </c>
      <c r="DT298">
        <v>0.01970452411082962</v>
      </c>
      <c r="DU298">
        <v>0</v>
      </c>
      <c r="DV298">
        <v>0</v>
      </c>
      <c r="DW298">
        <v>2</v>
      </c>
      <c r="DX298" t="s">
        <v>363</v>
      </c>
      <c r="DY298">
        <v>2.97893</v>
      </c>
      <c r="DZ298">
        <v>2.71567</v>
      </c>
      <c r="EA298">
        <v>0.219363</v>
      </c>
      <c r="EB298">
        <v>0.221238</v>
      </c>
      <c r="EC298">
        <v>0.09600839999999999</v>
      </c>
      <c r="ED298">
        <v>0.0881946</v>
      </c>
      <c r="EE298">
        <v>24603.8</v>
      </c>
      <c r="EF298">
        <v>24666.7</v>
      </c>
      <c r="EG298">
        <v>29318.3</v>
      </c>
      <c r="EH298">
        <v>29312.2</v>
      </c>
      <c r="EI298">
        <v>35143</v>
      </c>
      <c r="EJ298">
        <v>35520.1</v>
      </c>
      <c r="EK298">
        <v>41322.7</v>
      </c>
      <c r="EL298">
        <v>41753.7</v>
      </c>
      <c r="EM298">
        <v>1.93557</v>
      </c>
      <c r="EN298">
        <v>1.83335</v>
      </c>
      <c r="EO298">
        <v>0.0472814</v>
      </c>
      <c r="EP298">
        <v>0</v>
      </c>
      <c r="EQ298">
        <v>27.0495</v>
      </c>
      <c r="ER298">
        <v>999.9</v>
      </c>
      <c r="ES298">
        <v>52.3</v>
      </c>
      <c r="ET298">
        <v>32.5</v>
      </c>
      <c r="EU298">
        <v>28.3084</v>
      </c>
      <c r="EV298">
        <v>63.4495</v>
      </c>
      <c r="EW298">
        <v>33.5577</v>
      </c>
      <c r="EX298">
        <v>1</v>
      </c>
      <c r="EY298">
        <v>0.200498</v>
      </c>
      <c r="EZ298">
        <v>1.65482</v>
      </c>
      <c r="FA298">
        <v>20.381</v>
      </c>
      <c r="FB298">
        <v>5.21684</v>
      </c>
      <c r="FC298">
        <v>12.0099</v>
      </c>
      <c r="FD298">
        <v>4.98855</v>
      </c>
      <c r="FE298">
        <v>3.28772</v>
      </c>
      <c r="FF298">
        <v>9999</v>
      </c>
      <c r="FG298">
        <v>9999</v>
      </c>
      <c r="FH298">
        <v>9999</v>
      </c>
      <c r="FI298">
        <v>234.8</v>
      </c>
      <c r="FJ298">
        <v>1.86729</v>
      </c>
      <c r="FK298">
        <v>1.86639</v>
      </c>
      <c r="FL298">
        <v>1.86572</v>
      </c>
      <c r="FM298">
        <v>1.86569</v>
      </c>
      <c r="FN298">
        <v>1.86752</v>
      </c>
      <c r="FO298">
        <v>1.86997</v>
      </c>
      <c r="FP298">
        <v>1.86866</v>
      </c>
      <c r="FQ298">
        <v>1.87012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-6.92</v>
      </c>
      <c r="GF298">
        <v>-0.1586</v>
      </c>
      <c r="GG298">
        <v>-2.195102806586654</v>
      </c>
      <c r="GH298">
        <v>-0.004122691595359968</v>
      </c>
      <c r="GI298">
        <v>1.072409145259099E-06</v>
      </c>
      <c r="GJ298">
        <v>-3.02996143763856E-10</v>
      </c>
      <c r="GK298">
        <v>-0.2199643628225807</v>
      </c>
      <c r="GL298">
        <v>-0.007501815610006822</v>
      </c>
      <c r="GM298">
        <v>0.0006897476983249637</v>
      </c>
      <c r="GN298">
        <v>-8.847485469147719E-06</v>
      </c>
      <c r="GO298">
        <v>3</v>
      </c>
      <c r="GP298">
        <v>2326</v>
      </c>
      <c r="GQ298">
        <v>1</v>
      </c>
      <c r="GR298">
        <v>31</v>
      </c>
      <c r="GS298">
        <v>19973.9</v>
      </c>
      <c r="GT298">
        <v>19973.9</v>
      </c>
      <c r="GU298">
        <v>2.93457</v>
      </c>
      <c r="GV298">
        <v>2.20337</v>
      </c>
      <c r="GW298">
        <v>1.39648</v>
      </c>
      <c r="GX298">
        <v>2.35107</v>
      </c>
      <c r="GY298">
        <v>1.49536</v>
      </c>
      <c r="GZ298">
        <v>2.35474</v>
      </c>
      <c r="HA298">
        <v>36.6233</v>
      </c>
      <c r="HB298">
        <v>15.4279</v>
      </c>
      <c r="HC298">
        <v>18</v>
      </c>
      <c r="HD298">
        <v>534.462</v>
      </c>
      <c r="HE298">
        <v>423.449</v>
      </c>
      <c r="HF298">
        <v>24.9987</v>
      </c>
      <c r="HG298">
        <v>29.9881</v>
      </c>
      <c r="HH298">
        <v>30.0004</v>
      </c>
      <c r="HI298">
        <v>29.9061</v>
      </c>
      <c r="HJ298">
        <v>29.8441</v>
      </c>
      <c r="HK298">
        <v>58.7153</v>
      </c>
      <c r="HL298">
        <v>34.6474</v>
      </c>
      <c r="HM298">
        <v>0</v>
      </c>
      <c r="HN298">
        <v>25</v>
      </c>
      <c r="HO298">
        <v>1537.08</v>
      </c>
      <c r="HP298">
        <v>18.8067</v>
      </c>
      <c r="HQ298">
        <v>100.295</v>
      </c>
      <c r="HR298">
        <v>100.295</v>
      </c>
    </row>
    <row r="299" spans="1:226">
      <c r="A299">
        <v>283</v>
      </c>
      <c r="B299">
        <v>1663341379.5</v>
      </c>
      <c r="C299">
        <v>3638</v>
      </c>
      <c r="D299" t="s">
        <v>926</v>
      </c>
      <c r="E299" t="s">
        <v>927</v>
      </c>
      <c r="F299">
        <v>5</v>
      </c>
      <c r="G299" t="s">
        <v>743</v>
      </c>
      <c r="H299" t="s">
        <v>354</v>
      </c>
      <c r="I299">
        <v>1663341371.944444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1555.538375188724</v>
      </c>
      <c r="AK299">
        <v>1514.036606060606</v>
      </c>
      <c r="AL299">
        <v>3.40391371570328</v>
      </c>
      <c r="AM299">
        <v>64.88330750555201</v>
      </c>
      <c r="AN299">
        <f>(AP299 - AO299 + BO299*1E3/(8.314*(BQ299+273.15)) * AR299/BN299 * AQ299) * BN299/(100*BB299) * 1000/(1000 - AP299)</f>
        <v>0</v>
      </c>
      <c r="AO299">
        <v>18.72665018921491</v>
      </c>
      <c r="AP299">
        <v>20.50810303030303</v>
      </c>
      <c r="AQ299">
        <v>0.0002306822887864725</v>
      </c>
      <c r="AR299">
        <v>86.11561715635831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1663341371.944444</v>
      </c>
      <c r="BH299">
        <v>1459.482962962963</v>
      </c>
      <c r="BI299">
        <v>1510.476666666667</v>
      </c>
      <c r="BJ299">
        <v>20.49523333333333</v>
      </c>
      <c r="BK299">
        <v>18.69051481481482</v>
      </c>
      <c r="BL299">
        <v>1466.372592592593</v>
      </c>
      <c r="BM299">
        <v>20.65386296296296</v>
      </c>
      <c r="BN299">
        <v>500.0544444444444</v>
      </c>
      <c r="BO299">
        <v>90.74886666666667</v>
      </c>
      <c r="BP299">
        <v>0.09994895555555557</v>
      </c>
      <c r="BQ299">
        <v>27.77397777777778</v>
      </c>
      <c r="BR299">
        <v>27.83084074074074</v>
      </c>
      <c r="BS299">
        <v>999.9000000000001</v>
      </c>
      <c r="BT299">
        <v>0</v>
      </c>
      <c r="BU299">
        <v>0</v>
      </c>
      <c r="BV299">
        <v>9992.174444444443</v>
      </c>
      <c r="BW299">
        <v>0</v>
      </c>
      <c r="BX299">
        <v>470.5572962962963</v>
      </c>
      <c r="BY299">
        <v>-50.99474074074073</v>
      </c>
      <c r="BZ299">
        <v>1490.021481481481</v>
      </c>
      <c r="CA299">
        <v>1539.246296296296</v>
      </c>
      <c r="CB299">
        <v>1.804719259259259</v>
      </c>
      <c r="CC299">
        <v>1510.476666666667</v>
      </c>
      <c r="CD299">
        <v>18.69051481481482</v>
      </c>
      <c r="CE299">
        <v>1.859919259259259</v>
      </c>
      <c r="CF299">
        <v>1.696142962962963</v>
      </c>
      <c r="CG299">
        <v>16.29968518518518</v>
      </c>
      <c r="CH299">
        <v>14.86115925925926</v>
      </c>
      <c r="CI299">
        <v>1499.995555555556</v>
      </c>
      <c r="CJ299">
        <v>0.9730053333333335</v>
      </c>
      <c r="CK299">
        <v>0.0269948</v>
      </c>
      <c r="CL299">
        <v>0</v>
      </c>
      <c r="CM299">
        <v>2.384448148148148</v>
      </c>
      <c r="CN299">
        <v>0</v>
      </c>
      <c r="CO299">
        <v>12713.67407407408</v>
      </c>
      <c r="CP299">
        <v>12533.35555555555</v>
      </c>
      <c r="CQ299">
        <v>37.701</v>
      </c>
      <c r="CR299">
        <v>39.51607407407408</v>
      </c>
      <c r="CS299">
        <v>38.187</v>
      </c>
      <c r="CT299">
        <v>38.812</v>
      </c>
      <c r="CU299">
        <v>37.29133333333333</v>
      </c>
      <c r="CV299">
        <v>1459.505555555556</v>
      </c>
      <c r="CW299">
        <v>40.49</v>
      </c>
      <c r="CX299">
        <v>0</v>
      </c>
      <c r="CY299">
        <v>1663341380</v>
      </c>
      <c r="CZ299">
        <v>0</v>
      </c>
      <c r="DA299">
        <v>0</v>
      </c>
      <c r="DB299" t="s">
        <v>356</v>
      </c>
      <c r="DC299">
        <v>1662142938.1</v>
      </c>
      <c r="DD299">
        <v>1662142938.1</v>
      </c>
      <c r="DE299">
        <v>0</v>
      </c>
      <c r="DF299">
        <v>0.077</v>
      </c>
      <c r="DG299">
        <v>-0.133</v>
      </c>
      <c r="DH299">
        <v>-3.393</v>
      </c>
      <c r="DI299">
        <v>-0.24</v>
      </c>
      <c r="DJ299">
        <v>419</v>
      </c>
      <c r="DK299">
        <v>24</v>
      </c>
      <c r="DL299">
        <v>0.26</v>
      </c>
      <c r="DM299">
        <v>0.23</v>
      </c>
      <c r="DN299">
        <v>-50.9319325</v>
      </c>
      <c r="DO299">
        <v>-1.321883302063612</v>
      </c>
      <c r="DP299">
        <v>0.2017013874363536</v>
      </c>
      <c r="DQ299">
        <v>0</v>
      </c>
      <c r="DR299">
        <v>1.8161885</v>
      </c>
      <c r="DS299">
        <v>-0.3048506566604121</v>
      </c>
      <c r="DT299">
        <v>0.03092125074685692</v>
      </c>
      <c r="DU299">
        <v>0</v>
      </c>
      <c r="DV299">
        <v>0</v>
      </c>
      <c r="DW299">
        <v>2</v>
      </c>
      <c r="DX299" t="s">
        <v>363</v>
      </c>
      <c r="DY299">
        <v>2.97891</v>
      </c>
      <c r="DZ299">
        <v>2.71567</v>
      </c>
      <c r="EA299">
        <v>0.220716</v>
      </c>
      <c r="EB299">
        <v>0.222602</v>
      </c>
      <c r="EC299">
        <v>0.0960664</v>
      </c>
      <c r="ED299">
        <v>0.08824369999999999</v>
      </c>
      <c r="EE299">
        <v>24561.2</v>
      </c>
      <c r="EF299">
        <v>24623.1</v>
      </c>
      <c r="EG299">
        <v>29318.4</v>
      </c>
      <c r="EH299">
        <v>29311.9</v>
      </c>
      <c r="EI299">
        <v>35141</v>
      </c>
      <c r="EJ299">
        <v>35517.8</v>
      </c>
      <c r="EK299">
        <v>41322.9</v>
      </c>
      <c r="EL299">
        <v>41753.2</v>
      </c>
      <c r="EM299">
        <v>1.93557</v>
      </c>
      <c r="EN299">
        <v>1.83337</v>
      </c>
      <c r="EO299">
        <v>0.0478849</v>
      </c>
      <c r="EP299">
        <v>0</v>
      </c>
      <c r="EQ299">
        <v>27.0323</v>
      </c>
      <c r="ER299">
        <v>999.9</v>
      </c>
      <c r="ES299">
        <v>52.3</v>
      </c>
      <c r="ET299">
        <v>32.5</v>
      </c>
      <c r="EU299">
        <v>28.3099</v>
      </c>
      <c r="EV299">
        <v>63.3795</v>
      </c>
      <c r="EW299">
        <v>33.4896</v>
      </c>
      <c r="EX299">
        <v>1</v>
      </c>
      <c r="EY299">
        <v>0.20078</v>
      </c>
      <c r="EZ299">
        <v>1.6535</v>
      </c>
      <c r="FA299">
        <v>20.381</v>
      </c>
      <c r="FB299">
        <v>5.21714</v>
      </c>
      <c r="FC299">
        <v>12.0099</v>
      </c>
      <c r="FD299">
        <v>4.9888</v>
      </c>
      <c r="FE299">
        <v>3.28788</v>
      </c>
      <c r="FF299">
        <v>9999</v>
      </c>
      <c r="FG299">
        <v>9999</v>
      </c>
      <c r="FH299">
        <v>9999</v>
      </c>
      <c r="FI299">
        <v>234.8</v>
      </c>
      <c r="FJ299">
        <v>1.8673</v>
      </c>
      <c r="FK299">
        <v>1.86643</v>
      </c>
      <c r="FL299">
        <v>1.86572</v>
      </c>
      <c r="FM299">
        <v>1.86569</v>
      </c>
      <c r="FN299">
        <v>1.86752</v>
      </c>
      <c r="FO299">
        <v>1.86997</v>
      </c>
      <c r="FP299">
        <v>1.86866</v>
      </c>
      <c r="FQ299">
        <v>1.87012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-6.96</v>
      </c>
      <c r="GF299">
        <v>-0.1584</v>
      </c>
      <c r="GG299">
        <v>-2.195102806586654</v>
      </c>
      <c r="GH299">
        <v>-0.004122691595359968</v>
      </c>
      <c r="GI299">
        <v>1.072409145259099E-06</v>
      </c>
      <c r="GJ299">
        <v>-3.02996143763856E-10</v>
      </c>
      <c r="GK299">
        <v>-0.2199643628225807</v>
      </c>
      <c r="GL299">
        <v>-0.007501815610006822</v>
      </c>
      <c r="GM299">
        <v>0.0006897476983249637</v>
      </c>
      <c r="GN299">
        <v>-8.847485469147719E-06</v>
      </c>
      <c r="GO299">
        <v>3</v>
      </c>
      <c r="GP299">
        <v>2326</v>
      </c>
      <c r="GQ299">
        <v>1</v>
      </c>
      <c r="GR299">
        <v>31</v>
      </c>
      <c r="GS299">
        <v>19974</v>
      </c>
      <c r="GT299">
        <v>19974</v>
      </c>
      <c r="GU299">
        <v>2.95532</v>
      </c>
      <c r="GV299">
        <v>2.20093</v>
      </c>
      <c r="GW299">
        <v>1.39648</v>
      </c>
      <c r="GX299">
        <v>2.34863</v>
      </c>
      <c r="GY299">
        <v>1.49536</v>
      </c>
      <c r="GZ299">
        <v>2.33521</v>
      </c>
      <c r="HA299">
        <v>36.6469</v>
      </c>
      <c r="HB299">
        <v>15.4279</v>
      </c>
      <c r="HC299">
        <v>18</v>
      </c>
      <c r="HD299">
        <v>534.487</v>
      </c>
      <c r="HE299">
        <v>423.484</v>
      </c>
      <c r="HF299">
        <v>24.9993</v>
      </c>
      <c r="HG299">
        <v>29.9915</v>
      </c>
      <c r="HH299">
        <v>30.0004</v>
      </c>
      <c r="HI299">
        <v>29.909</v>
      </c>
      <c r="HJ299">
        <v>29.8469</v>
      </c>
      <c r="HK299">
        <v>59.1374</v>
      </c>
      <c r="HL299">
        <v>34.3685</v>
      </c>
      <c r="HM299">
        <v>0</v>
      </c>
      <c r="HN299">
        <v>25</v>
      </c>
      <c r="HO299">
        <v>1557.13</v>
      </c>
      <c r="HP299">
        <v>18.8201</v>
      </c>
      <c r="HQ299">
        <v>100.296</v>
      </c>
      <c r="HR299">
        <v>100.294</v>
      </c>
    </row>
    <row r="300" spans="1:226">
      <c r="A300">
        <v>284</v>
      </c>
      <c r="B300">
        <v>1663341385</v>
      </c>
      <c r="C300">
        <v>3643.5</v>
      </c>
      <c r="D300" t="s">
        <v>928</v>
      </c>
      <c r="E300" t="s">
        <v>929</v>
      </c>
      <c r="F300">
        <v>5</v>
      </c>
      <c r="G300" t="s">
        <v>743</v>
      </c>
      <c r="H300" t="s">
        <v>354</v>
      </c>
      <c r="I300">
        <v>1663341377.232143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1574.314345752904</v>
      </c>
      <c r="AK300">
        <v>1533.053515151515</v>
      </c>
      <c r="AL300">
        <v>3.42793964791272</v>
      </c>
      <c r="AM300">
        <v>64.88330750555201</v>
      </c>
      <c r="AN300">
        <f>(AP300 - AO300 + BO300*1E3/(8.314*(BQ300+273.15)) * AR300/BN300 * AQ300) * BN300/(100*BB300) * 1000/(1000 - AP300)</f>
        <v>0</v>
      </c>
      <c r="AO300">
        <v>18.75175143568636</v>
      </c>
      <c r="AP300">
        <v>20.52704666666667</v>
      </c>
      <c r="AQ300">
        <v>0.0001250041069872725</v>
      </c>
      <c r="AR300">
        <v>86.11561715635831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1663341377.232143</v>
      </c>
      <c r="BH300">
        <v>1477.196071428572</v>
      </c>
      <c r="BI300">
        <v>1528.185</v>
      </c>
      <c r="BJ300">
        <v>20.50296785714286</v>
      </c>
      <c r="BK300">
        <v>18.725175</v>
      </c>
      <c r="BL300">
        <v>1484.138571428571</v>
      </c>
      <c r="BM300">
        <v>20.66151785714286</v>
      </c>
      <c r="BN300">
        <v>500.0728571428571</v>
      </c>
      <c r="BO300">
        <v>90.7488</v>
      </c>
      <c r="BP300">
        <v>0.1000811821428571</v>
      </c>
      <c r="BQ300">
        <v>27.76648571428571</v>
      </c>
      <c r="BR300">
        <v>27.82463214285714</v>
      </c>
      <c r="BS300">
        <v>999.9000000000002</v>
      </c>
      <c r="BT300">
        <v>0</v>
      </c>
      <c r="BU300">
        <v>0</v>
      </c>
      <c r="BV300">
        <v>9992.612500000001</v>
      </c>
      <c r="BW300">
        <v>0</v>
      </c>
      <c r="BX300">
        <v>475.30225</v>
      </c>
      <c r="BY300">
        <v>-50.98944285714286</v>
      </c>
      <c r="BZ300">
        <v>1508.117857142857</v>
      </c>
      <c r="CA300">
        <v>1557.347142857143</v>
      </c>
      <c r="CB300">
        <v>1.777795714285714</v>
      </c>
      <c r="CC300">
        <v>1528.185</v>
      </c>
      <c r="CD300">
        <v>18.725175</v>
      </c>
      <c r="CE300">
        <v>1.860618928571429</v>
      </c>
      <c r="CF300">
        <v>1.699286428571429</v>
      </c>
      <c r="CG300">
        <v>16.30558571428571</v>
      </c>
      <c r="CH300">
        <v>14.88988214285714</v>
      </c>
      <c r="CI300">
        <v>1499.997857142857</v>
      </c>
      <c r="CJ300">
        <v>0.9730053571428574</v>
      </c>
      <c r="CK300">
        <v>0.02699477857142857</v>
      </c>
      <c r="CL300">
        <v>0</v>
      </c>
      <c r="CM300">
        <v>2.309753571428572</v>
      </c>
      <c r="CN300">
        <v>0</v>
      </c>
      <c r="CO300">
        <v>12706.92142857143</v>
      </c>
      <c r="CP300">
        <v>12533.38214285714</v>
      </c>
      <c r="CQ300">
        <v>37.69600000000001</v>
      </c>
      <c r="CR300">
        <v>39.5</v>
      </c>
      <c r="CS300">
        <v>38.187</v>
      </c>
      <c r="CT300">
        <v>38.80092857142857</v>
      </c>
      <c r="CU300">
        <v>37.28542857142857</v>
      </c>
      <c r="CV300">
        <v>1459.507857142857</v>
      </c>
      <c r="CW300">
        <v>40.49</v>
      </c>
      <c r="CX300">
        <v>0</v>
      </c>
      <c r="CY300">
        <v>1663341384.8</v>
      </c>
      <c r="CZ300">
        <v>0</v>
      </c>
      <c r="DA300">
        <v>0</v>
      </c>
      <c r="DB300" t="s">
        <v>356</v>
      </c>
      <c r="DC300">
        <v>1662142938.1</v>
      </c>
      <c r="DD300">
        <v>1662142938.1</v>
      </c>
      <c r="DE300">
        <v>0</v>
      </c>
      <c r="DF300">
        <v>0.077</v>
      </c>
      <c r="DG300">
        <v>-0.133</v>
      </c>
      <c r="DH300">
        <v>-3.393</v>
      </c>
      <c r="DI300">
        <v>-0.24</v>
      </c>
      <c r="DJ300">
        <v>419</v>
      </c>
      <c r="DK300">
        <v>24</v>
      </c>
      <c r="DL300">
        <v>0.26</v>
      </c>
      <c r="DM300">
        <v>0.23</v>
      </c>
      <c r="DN300">
        <v>-50.98223902439025</v>
      </c>
      <c r="DO300">
        <v>-0.2946731707318326</v>
      </c>
      <c r="DP300">
        <v>0.1813137341306884</v>
      </c>
      <c r="DQ300">
        <v>0</v>
      </c>
      <c r="DR300">
        <v>1.793468292682927</v>
      </c>
      <c r="DS300">
        <v>-0.3157774912891937</v>
      </c>
      <c r="DT300">
        <v>0.03245952661110101</v>
      </c>
      <c r="DU300">
        <v>0</v>
      </c>
      <c r="DV300">
        <v>0</v>
      </c>
      <c r="DW300">
        <v>2</v>
      </c>
      <c r="DX300" t="s">
        <v>363</v>
      </c>
      <c r="DY300">
        <v>2.97886</v>
      </c>
      <c r="DZ300">
        <v>2.71561</v>
      </c>
      <c r="EA300">
        <v>0.222365</v>
      </c>
      <c r="EB300">
        <v>0.22417</v>
      </c>
      <c r="EC300">
        <v>0.0961308</v>
      </c>
      <c r="ED300">
        <v>0.08842800000000001</v>
      </c>
      <c r="EE300">
        <v>24509.5</v>
      </c>
      <c r="EF300">
        <v>24573.4</v>
      </c>
      <c r="EG300">
        <v>29318.8</v>
      </c>
      <c r="EH300">
        <v>29312</v>
      </c>
      <c r="EI300">
        <v>35139</v>
      </c>
      <c r="EJ300">
        <v>35510.8</v>
      </c>
      <c r="EK300">
        <v>41323.5</v>
      </c>
      <c r="EL300">
        <v>41753.4</v>
      </c>
      <c r="EM300">
        <v>1.93555</v>
      </c>
      <c r="EN300">
        <v>1.8334</v>
      </c>
      <c r="EO300">
        <v>0.0500679</v>
      </c>
      <c r="EP300">
        <v>0</v>
      </c>
      <c r="EQ300">
        <v>27.0145</v>
      </c>
      <c r="ER300">
        <v>999.9</v>
      </c>
      <c r="ES300">
        <v>52.3</v>
      </c>
      <c r="ET300">
        <v>32.5</v>
      </c>
      <c r="EU300">
        <v>28.3077</v>
      </c>
      <c r="EV300">
        <v>63.3795</v>
      </c>
      <c r="EW300">
        <v>33.6579</v>
      </c>
      <c r="EX300">
        <v>1</v>
      </c>
      <c r="EY300">
        <v>0.200917</v>
      </c>
      <c r="EZ300">
        <v>1.65282</v>
      </c>
      <c r="FA300">
        <v>20.381</v>
      </c>
      <c r="FB300">
        <v>5.21624</v>
      </c>
      <c r="FC300">
        <v>12.0099</v>
      </c>
      <c r="FD300">
        <v>4.98845</v>
      </c>
      <c r="FE300">
        <v>3.28775</v>
      </c>
      <c r="FF300">
        <v>9999</v>
      </c>
      <c r="FG300">
        <v>9999</v>
      </c>
      <c r="FH300">
        <v>9999</v>
      </c>
      <c r="FI300">
        <v>234.8</v>
      </c>
      <c r="FJ300">
        <v>1.86727</v>
      </c>
      <c r="FK300">
        <v>1.86641</v>
      </c>
      <c r="FL300">
        <v>1.8657</v>
      </c>
      <c r="FM300">
        <v>1.86569</v>
      </c>
      <c r="FN300">
        <v>1.86753</v>
      </c>
      <c r="FO300">
        <v>1.86998</v>
      </c>
      <c r="FP300">
        <v>1.86865</v>
      </c>
      <c r="FQ300">
        <v>1.87012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-7.02</v>
      </c>
      <c r="GF300">
        <v>-0.1582</v>
      </c>
      <c r="GG300">
        <v>-2.195102806586654</v>
      </c>
      <c r="GH300">
        <v>-0.004122691595359968</v>
      </c>
      <c r="GI300">
        <v>1.072409145259099E-06</v>
      </c>
      <c r="GJ300">
        <v>-3.02996143763856E-10</v>
      </c>
      <c r="GK300">
        <v>-0.2199643628225807</v>
      </c>
      <c r="GL300">
        <v>-0.007501815610006822</v>
      </c>
      <c r="GM300">
        <v>0.0006897476983249637</v>
      </c>
      <c r="GN300">
        <v>-8.847485469147719E-06</v>
      </c>
      <c r="GO300">
        <v>3</v>
      </c>
      <c r="GP300">
        <v>2326</v>
      </c>
      <c r="GQ300">
        <v>1</v>
      </c>
      <c r="GR300">
        <v>31</v>
      </c>
      <c r="GS300">
        <v>19974.1</v>
      </c>
      <c r="GT300">
        <v>19974.1</v>
      </c>
      <c r="GU300">
        <v>2.98584</v>
      </c>
      <c r="GV300">
        <v>2.19971</v>
      </c>
      <c r="GW300">
        <v>1.39648</v>
      </c>
      <c r="GX300">
        <v>2.34985</v>
      </c>
      <c r="GY300">
        <v>1.49536</v>
      </c>
      <c r="GZ300">
        <v>2.38647</v>
      </c>
      <c r="HA300">
        <v>36.6469</v>
      </c>
      <c r="HB300">
        <v>15.4279</v>
      </c>
      <c r="HC300">
        <v>18</v>
      </c>
      <c r="HD300">
        <v>534.5069999999999</v>
      </c>
      <c r="HE300">
        <v>423.524</v>
      </c>
      <c r="HF300">
        <v>24.9996</v>
      </c>
      <c r="HG300">
        <v>29.9951</v>
      </c>
      <c r="HH300">
        <v>30.0003</v>
      </c>
      <c r="HI300">
        <v>29.9132</v>
      </c>
      <c r="HJ300">
        <v>29.8504</v>
      </c>
      <c r="HK300">
        <v>59.7257</v>
      </c>
      <c r="HL300">
        <v>34.3685</v>
      </c>
      <c r="HM300">
        <v>0</v>
      </c>
      <c r="HN300">
        <v>25</v>
      </c>
      <c r="HO300">
        <v>1570.55</v>
      </c>
      <c r="HP300">
        <v>18.8224</v>
      </c>
      <c r="HQ300">
        <v>100.297</v>
      </c>
      <c r="HR300">
        <v>100.294</v>
      </c>
    </row>
    <row r="301" spans="1:226">
      <c r="A301">
        <v>285</v>
      </c>
      <c r="B301">
        <v>1663341390</v>
      </c>
      <c r="C301">
        <v>3648.5</v>
      </c>
      <c r="D301" t="s">
        <v>930</v>
      </c>
      <c r="E301" t="s">
        <v>931</v>
      </c>
      <c r="F301">
        <v>5</v>
      </c>
      <c r="G301" t="s">
        <v>743</v>
      </c>
      <c r="H301" t="s">
        <v>354</v>
      </c>
      <c r="I301">
        <v>1663341382.518518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1591.389424222253</v>
      </c>
      <c r="AK301">
        <v>1549.933636363636</v>
      </c>
      <c r="AL301">
        <v>3.378109870658037</v>
      </c>
      <c r="AM301">
        <v>64.88330750555201</v>
      </c>
      <c r="AN301">
        <f>(AP301 - AO301 + BO301*1E3/(8.314*(BQ301+273.15)) * AR301/BN301 * AQ301) * BN301/(100*BB301) * 1000/(1000 - AP301)</f>
        <v>0</v>
      </c>
      <c r="AO301">
        <v>18.79866124521844</v>
      </c>
      <c r="AP301">
        <v>20.55456606060605</v>
      </c>
      <c r="AQ301">
        <v>0.005465311704430333</v>
      </c>
      <c r="AR301">
        <v>86.11561715635831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1663341382.518518</v>
      </c>
      <c r="BH301">
        <v>1494.845555555556</v>
      </c>
      <c r="BI301">
        <v>1545.875555555555</v>
      </c>
      <c r="BJ301">
        <v>20.52196666666666</v>
      </c>
      <c r="BK301">
        <v>18.76404074074074</v>
      </c>
      <c r="BL301">
        <v>1501.84037037037</v>
      </c>
      <c r="BM301">
        <v>20.68034074074074</v>
      </c>
      <c r="BN301">
        <v>500.0621111111111</v>
      </c>
      <c r="BO301">
        <v>90.74836666666667</v>
      </c>
      <c r="BP301">
        <v>0.09999204074074075</v>
      </c>
      <c r="BQ301">
        <v>27.76615185185186</v>
      </c>
      <c r="BR301">
        <v>27.82544814814815</v>
      </c>
      <c r="BS301">
        <v>999.9000000000001</v>
      </c>
      <c r="BT301">
        <v>0</v>
      </c>
      <c r="BU301">
        <v>0</v>
      </c>
      <c r="BV301">
        <v>9999.374444444444</v>
      </c>
      <c r="BW301">
        <v>0</v>
      </c>
      <c r="BX301">
        <v>477.8239629629629</v>
      </c>
      <c r="BY301">
        <v>-51.0296037037037</v>
      </c>
      <c r="BZ301">
        <v>1526.166296296296</v>
      </c>
      <c r="CA301">
        <v>1575.437407407407</v>
      </c>
      <c r="CB301">
        <v>1.757930740740741</v>
      </c>
      <c r="CC301">
        <v>1545.875555555555</v>
      </c>
      <c r="CD301">
        <v>18.76404074074074</v>
      </c>
      <c r="CE301">
        <v>1.862334814814815</v>
      </c>
      <c r="CF301">
        <v>1.702805555555555</v>
      </c>
      <c r="CG301">
        <v>16.32004814814815</v>
      </c>
      <c r="CH301">
        <v>14.92200370370371</v>
      </c>
      <c r="CI301">
        <v>1499.992962962963</v>
      </c>
      <c r="CJ301">
        <v>0.9730053333333336</v>
      </c>
      <c r="CK301">
        <v>0.0269948</v>
      </c>
      <c r="CL301">
        <v>0</v>
      </c>
      <c r="CM301">
        <v>2.301959259259259</v>
      </c>
      <c r="CN301">
        <v>0</v>
      </c>
      <c r="CO301">
        <v>12695.84074074074</v>
      </c>
      <c r="CP301">
        <v>12533.33703703704</v>
      </c>
      <c r="CQ301">
        <v>37.687</v>
      </c>
      <c r="CR301">
        <v>39.5</v>
      </c>
      <c r="CS301">
        <v>38.187</v>
      </c>
      <c r="CT301">
        <v>38.79133333333333</v>
      </c>
      <c r="CU301">
        <v>37.27296296296296</v>
      </c>
      <c r="CV301">
        <v>1459.502962962963</v>
      </c>
      <c r="CW301">
        <v>40.49</v>
      </c>
      <c r="CX301">
        <v>0</v>
      </c>
      <c r="CY301">
        <v>1663341390.2</v>
      </c>
      <c r="CZ301">
        <v>0</v>
      </c>
      <c r="DA301">
        <v>0</v>
      </c>
      <c r="DB301" t="s">
        <v>356</v>
      </c>
      <c r="DC301">
        <v>1662142938.1</v>
      </c>
      <c r="DD301">
        <v>1662142938.1</v>
      </c>
      <c r="DE301">
        <v>0</v>
      </c>
      <c r="DF301">
        <v>0.077</v>
      </c>
      <c r="DG301">
        <v>-0.133</v>
      </c>
      <c r="DH301">
        <v>-3.393</v>
      </c>
      <c r="DI301">
        <v>-0.24</v>
      </c>
      <c r="DJ301">
        <v>419</v>
      </c>
      <c r="DK301">
        <v>24</v>
      </c>
      <c r="DL301">
        <v>0.26</v>
      </c>
      <c r="DM301">
        <v>0.23</v>
      </c>
      <c r="DN301">
        <v>-51.00646097560976</v>
      </c>
      <c r="DO301">
        <v>0.237449477351878</v>
      </c>
      <c r="DP301">
        <v>0.1661304055488596</v>
      </c>
      <c r="DQ301">
        <v>0</v>
      </c>
      <c r="DR301">
        <v>1.774405609756097</v>
      </c>
      <c r="DS301">
        <v>-0.2650850174216028</v>
      </c>
      <c r="DT301">
        <v>0.02801875504700903</v>
      </c>
      <c r="DU301">
        <v>0</v>
      </c>
      <c r="DV301">
        <v>0</v>
      </c>
      <c r="DW301">
        <v>2</v>
      </c>
      <c r="DX301" t="s">
        <v>363</v>
      </c>
      <c r="DY301">
        <v>2.97889</v>
      </c>
      <c r="DZ301">
        <v>2.71565</v>
      </c>
      <c r="EA301">
        <v>0.223835</v>
      </c>
      <c r="EB301">
        <v>0.225631</v>
      </c>
      <c r="EC301">
        <v>0.0962147</v>
      </c>
      <c r="ED301">
        <v>0.0884728</v>
      </c>
      <c r="EE301">
        <v>24463</v>
      </c>
      <c r="EF301">
        <v>24526.6</v>
      </c>
      <c r="EG301">
        <v>29318.8</v>
      </c>
      <c r="EH301">
        <v>29311.5</v>
      </c>
      <c r="EI301">
        <v>35135.4</v>
      </c>
      <c r="EJ301">
        <v>35508.4</v>
      </c>
      <c r="EK301">
        <v>41323.1</v>
      </c>
      <c r="EL301">
        <v>41752.6</v>
      </c>
      <c r="EM301">
        <v>1.9355</v>
      </c>
      <c r="EN301">
        <v>1.8333</v>
      </c>
      <c r="EO301">
        <v>0.0512004</v>
      </c>
      <c r="EP301">
        <v>0</v>
      </c>
      <c r="EQ301">
        <v>27.003</v>
      </c>
      <c r="ER301">
        <v>999.9</v>
      </c>
      <c r="ES301">
        <v>52.3</v>
      </c>
      <c r="ET301">
        <v>32.5</v>
      </c>
      <c r="EU301">
        <v>28.3087</v>
      </c>
      <c r="EV301">
        <v>62.9995</v>
      </c>
      <c r="EW301">
        <v>33.778</v>
      </c>
      <c r="EX301">
        <v>1</v>
      </c>
      <c r="EY301">
        <v>0.201128</v>
      </c>
      <c r="EZ301">
        <v>1.65407</v>
      </c>
      <c r="FA301">
        <v>20.3811</v>
      </c>
      <c r="FB301">
        <v>5.21654</v>
      </c>
      <c r="FC301">
        <v>12.0099</v>
      </c>
      <c r="FD301">
        <v>4.98845</v>
      </c>
      <c r="FE301">
        <v>3.2879</v>
      </c>
      <c r="FF301">
        <v>9999</v>
      </c>
      <c r="FG301">
        <v>9999</v>
      </c>
      <c r="FH301">
        <v>9999</v>
      </c>
      <c r="FI301">
        <v>234.8</v>
      </c>
      <c r="FJ301">
        <v>1.86727</v>
      </c>
      <c r="FK301">
        <v>1.86641</v>
      </c>
      <c r="FL301">
        <v>1.86571</v>
      </c>
      <c r="FM301">
        <v>1.86569</v>
      </c>
      <c r="FN301">
        <v>1.86752</v>
      </c>
      <c r="FO301">
        <v>1.86998</v>
      </c>
      <c r="FP301">
        <v>1.86863</v>
      </c>
      <c r="FQ301">
        <v>1.87012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-7.07</v>
      </c>
      <c r="GF301">
        <v>-0.158</v>
      </c>
      <c r="GG301">
        <v>-2.195102806586654</v>
      </c>
      <c r="GH301">
        <v>-0.004122691595359968</v>
      </c>
      <c r="GI301">
        <v>1.072409145259099E-06</v>
      </c>
      <c r="GJ301">
        <v>-3.02996143763856E-10</v>
      </c>
      <c r="GK301">
        <v>-0.2199643628225807</v>
      </c>
      <c r="GL301">
        <v>-0.007501815610006822</v>
      </c>
      <c r="GM301">
        <v>0.0006897476983249637</v>
      </c>
      <c r="GN301">
        <v>-8.847485469147719E-06</v>
      </c>
      <c r="GO301">
        <v>3</v>
      </c>
      <c r="GP301">
        <v>2326</v>
      </c>
      <c r="GQ301">
        <v>1</v>
      </c>
      <c r="GR301">
        <v>31</v>
      </c>
      <c r="GS301">
        <v>19974.2</v>
      </c>
      <c r="GT301">
        <v>19974.2</v>
      </c>
      <c r="GU301">
        <v>3.00781</v>
      </c>
      <c r="GV301">
        <v>2.19482</v>
      </c>
      <c r="GW301">
        <v>1.39648</v>
      </c>
      <c r="GX301">
        <v>2.34985</v>
      </c>
      <c r="GY301">
        <v>1.49536</v>
      </c>
      <c r="GZ301">
        <v>2.44995</v>
      </c>
      <c r="HA301">
        <v>36.6469</v>
      </c>
      <c r="HB301">
        <v>15.4367</v>
      </c>
      <c r="HC301">
        <v>18</v>
      </c>
      <c r="HD301">
        <v>534.506</v>
      </c>
      <c r="HE301">
        <v>423.486</v>
      </c>
      <c r="HF301">
        <v>25</v>
      </c>
      <c r="HG301">
        <v>29.9984</v>
      </c>
      <c r="HH301">
        <v>30.0003</v>
      </c>
      <c r="HI301">
        <v>29.9171</v>
      </c>
      <c r="HJ301">
        <v>29.8536</v>
      </c>
      <c r="HK301">
        <v>60.1788</v>
      </c>
      <c r="HL301">
        <v>34.3685</v>
      </c>
      <c r="HM301">
        <v>0</v>
      </c>
      <c r="HN301">
        <v>25</v>
      </c>
      <c r="HO301">
        <v>1590.67</v>
      </c>
      <c r="HP301">
        <v>18.8152</v>
      </c>
      <c r="HQ301">
        <v>100.297</v>
      </c>
      <c r="HR301">
        <v>100.292</v>
      </c>
    </row>
    <row r="302" spans="1:226">
      <c r="A302">
        <v>286</v>
      </c>
      <c r="B302">
        <v>1663342919.1</v>
      </c>
      <c r="C302">
        <v>5177.599999904633</v>
      </c>
      <c r="D302" t="s">
        <v>932</v>
      </c>
      <c r="E302" t="s">
        <v>933</v>
      </c>
      <c r="F302">
        <v>5</v>
      </c>
      <c r="G302" t="s">
        <v>934</v>
      </c>
      <c r="H302" t="s">
        <v>354</v>
      </c>
      <c r="I302">
        <v>1663342911.099999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425.0398991580326</v>
      </c>
      <c r="AK302">
        <v>394.1024303030302</v>
      </c>
      <c r="AL302">
        <v>-0.0006079675657743507</v>
      </c>
      <c r="AM302">
        <v>64.88498205453949</v>
      </c>
      <c r="AN302">
        <f>(AP302 - AO302 + BO302*1E3/(8.314*(BQ302+273.15)) * AR302/BN302 * AQ302) * BN302/(100*BB302) * 1000/(1000 - AP302)</f>
        <v>0</v>
      </c>
      <c r="AO302">
        <v>11.80881286811772</v>
      </c>
      <c r="AP302">
        <v>20.42101696969696</v>
      </c>
      <c r="AQ302">
        <v>0.0001365952253233005</v>
      </c>
      <c r="AR302">
        <v>86.5745009228517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1663342911.099999</v>
      </c>
      <c r="BH302">
        <v>386.0857741935484</v>
      </c>
      <c r="BI302">
        <v>420.027870967742</v>
      </c>
      <c r="BJ302">
        <v>20.40984193548387</v>
      </c>
      <c r="BK302">
        <v>11.80453225806452</v>
      </c>
      <c r="BL302">
        <v>389.7426774193548</v>
      </c>
      <c r="BM302">
        <v>20.56928387096774</v>
      </c>
      <c r="BN302">
        <v>500.0622903225807</v>
      </c>
      <c r="BO302">
        <v>90.75511612903225</v>
      </c>
      <c r="BP302">
        <v>0.1000235483870968</v>
      </c>
      <c r="BQ302">
        <v>27.62094193548387</v>
      </c>
      <c r="BR302">
        <v>26.82412258064516</v>
      </c>
      <c r="BS302">
        <v>999.9000000000003</v>
      </c>
      <c r="BT302">
        <v>0</v>
      </c>
      <c r="BU302">
        <v>0</v>
      </c>
      <c r="BV302">
        <v>9996.887096774193</v>
      </c>
      <c r="BW302">
        <v>0</v>
      </c>
      <c r="BX302">
        <v>768.8927096774194</v>
      </c>
      <c r="BY302">
        <v>-33.94222903225806</v>
      </c>
      <c r="BZ302">
        <v>394.1297741935484</v>
      </c>
      <c r="CA302">
        <v>425.0453870967742</v>
      </c>
      <c r="CB302">
        <v>8.605297419354837</v>
      </c>
      <c r="CC302">
        <v>420.027870967742</v>
      </c>
      <c r="CD302">
        <v>11.80453225806452</v>
      </c>
      <c r="CE302">
        <v>1.852297096774194</v>
      </c>
      <c r="CF302">
        <v>1.071322903225806</v>
      </c>
      <c r="CG302">
        <v>16.23524516129033</v>
      </c>
      <c r="CH302">
        <v>7.924226774193548</v>
      </c>
      <c r="CI302">
        <v>1499.996129032259</v>
      </c>
      <c r="CJ302">
        <v>0.9729921935483873</v>
      </c>
      <c r="CK302">
        <v>0.02700752580645161</v>
      </c>
      <c r="CL302">
        <v>0</v>
      </c>
      <c r="CM302">
        <v>2.43485806451613</v>
      </c>
      <c r="CN302">
        <v>0</v>
      </c>
      <c r="CO302">
        <v>13871.43548387097</v>
      </c>
      <c r="CP302">
        <v>12533.31290322581</v>
      </c>
      <c r="CQ302">
        <v>37.95325806451613</v>
      </c>
      <c r="CR302">
        <v>39.504</v>
      </c>
      <c r="CS302">
        <v>38.43699999999998</v>
      </c>
      <c r="CT302">
        <v>38.81199999999998</v>
      </c>
      <c r="CU302">
        <v>37.48374193548387</v>
      </c>
      <c r="CV302">
        <v>1459.485483870967</v>
      </c>
      <c r="CW302">
        <v>40.51064516129032</v>
      </c>
      <c r="CX302">
        <v>0</v>
      </c>
      <c r="CY302">
        <v>1663342919</v>
      </c>
      <c r="CZ302">
        <v>0</v>
      </c>
      <c r="DA302">
        <v>0</v>
      </c>
      <c r="DB302" t="s">
        <v>356</v>
      </c>
      <c r="DC302">
        <v>1662142938.1</v>
      </c>
      <c r="DD302">
        <v>1662142938.1</v>
      </c>
      <c r="DE302">
        <v>0</v>
      </c>
      <c r="DF302">
        <v>0.077</v>
      </c>
      <c r="DG302">
        <v>-0.133</v>
      </c>
      <c r="DH302">
        <v>-3.393</v>
      </c>
      <c r="DI302">
        <v>-0.24</v>
      </c>
      <c r="DJ302">
        <v>419</v>
      </c>
      <c r="DK302">
        <v>24</v>
      </c>
      <c r="DL302">
        <v>0.26</v>
      </c>
      <c r="DM302">
        <v>0.23</v>
      </c>
      <c r="DN302">
        <v>-33.91789024390244</v>
      </c>
      <c r="DO302">
        <v>-0.2974787456446059</v>
      </c>
      <c r="DP302">
        <v>0.04442648520584796</v>
      </c>
      <c r="DQ302">
        <v>0</v>
      </c>
      <c r="DR302">
        <v>8.602944878048781</v>
      </c>
      <c r="DS302">
        <v>0.0371506620209093</v>
      </c>
      <c r="DT302">
        <v>0.003873546381611328</v>
      </c>
      <c r="DU302">
        <v>1</v>
      </c>
      <c r="DV302">
        <v>1</v>
      </c>
      <c r="DW302">
        <v>2</v>
      </c>
      <c r="DX302" t="s">
        <v>357</v>
      </c>
      <c r="DY302">
        <v>2.97782</v>
      </c>
      <c r="DZ302">
        <v>2.71539</v>
      </c>
      <c r="EA302">
        <v>0.0885102</v>
      </c>
      <c r="EB302">
        <v>0.0927858</v>
      </c>
      <c r="EC302">
        <v>0.0956118</v>
      </c>
      <c r="ED302">
        <v>0.0629666</v>
      </c>
      <c r="EE302">
        <v>28698.6</v>
      </c>
      <c r="EF302">
        <v>28702.9</v>
      </c>
      <c r="EG302">
        <v>29288.5</v>
      </c>
      <c r="EH302">
        <v>29277.9</v>
      </c>
      <c r="EI302">
        <v>35121.6</v>
      </c>
      <c r="EJ302">
        <v>36465.2</v>
      </c>
      <c r="EK302">
        <v>41280.2</v>
      </c>
      <c r="EL302">
        <v>41706.3</v>
      </c>
      <c r="EM302">
        <v>1.93615</v>
      </c>
      <c r="EN302">
        <v>1.8013</v>
      </c>
      <c r="EO302">
        <v>-0.00610948</v>
      </c>
      <c r="EP302">
        <v>0</v>
      </c>
      <c r="EQ302">
        <v>26.9317</v>
      </c>
      <c r="ER302">
        <v>999.9</v>
      </c>
      <c r="ES302">
        <v>52.2</v>
      </c>
      <c r="ET302">
        <v>33.7</v>
      </c>
      <c r="EU302">
        <v>30.2223</v>
      </c>
      <c r="EV302">
        <v>63.2988</v>
      </c>
      <c r="EW302">
        <v>33.8181</v>
      </c>
      <c r="EX302">
        <v>1</v>
      </c>
      <c r="EY302">
        <v>0.256959</v>
      </c>
      <c r="EZ302">
        <v>1.82129</v>
      </c>
      <c r="FA302">
        <v>20.3794</v>
      </c>
      <c r="FB302">
        <v>5.21924</v>
      </c>
      <c r="FC302">
        <v>12.0099</v>
      </c>
      <c r="FD302">
        <v>4.9893</v>
      </c>
      <c r="FE302">
        <v>3.2883</v>
      </c>
      <c r="FF302">
        <v>9999</v>
      </c>
      <c r="FG302">
        <v>9999</v>
      </c>
      <c r="FH302">
        <v>9999</v>
      </c>
      <c r="FI302">
        <v>235.2</v>
      </c>
      <c r="FJ302">
        <v>1.86737</v>
      </c>
      <c r="FK302">
        <v>1.86645</v>
      </c>
      <c r="FL302">
        <v>1.86584</v>
      </c>
      <c r="FM302">
        <v>1.86574</v>
      </c>
      <c r="FN302">
        <v>1.86762</v>
      </c>
      <c r="FO302">
        <v>1.87004</v>
      </c>
      <c r="FP302">
        <v>1.86872</v>
      </c>
      <c r="FQ302">
        <v>1.87013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-3.657</v>
      </c>
      <c r="GF302">
        <v>-0.1594</v>
      </c>
      <c r="GG302">
        <v>-2.195102806586654</v>
      </c>
      <c r="GH302">
        <v>-0.004122691595359968</v>
      </c>
      <c r="GI302">
        <v>1.072409145259099E-06</v>
      </c>
      <c r="GJ302">
        <v>-3.02996143763856E-10</v>
      </c>
      <c r="GK302">
        <v>-0.2199643628225807</v>
      </c>
      <c r="GL302">
        <v>-0.007501815610006822</v>
      </c>
      <c r="GM302">
        <v>0.0006897476983249637</v>
      </c>
      <c r="GN302">
        <v>-8.847485469147719E-06</v>
      </c>
      <c r="GO302">
        <v>3</v>
      </c>
      <c r="GP302">
        <v>2326</v>
      </c>
      <c r="GQ302">
        <v>1</v>
      </c>
      <c r="GR302">
        <v>31</v>
      </c>
      <c r="GS302">
        <v>19999.7</v>
      </c>
      <c r="GT302">
        <v>19999.7</v>
      </c>
      <c r="GU302">
        <v>1.04004</v>
      </c>
      <c r="GV302">
        <v>2.22534</v>
      </c>
      <c r="GW302">
        <v>1.39648</v>
      </c>
      <c r="GX302">
        <v>2.35107</v>
      </c>
      <c r="GY302">
        <v>1.49536</v>
      </c>
      <c r="GZ302">
        <v>2.41821</v>
      </c>
      <c r="HA302">
        <v>37.4338</v>
      </c>
      <c r="HB302">
        <v>15.2003</v>
      </c>
      <c r="HC302">
        <v>18</v>
      </c>
      <c r="HD302">
        <v>541.51</v>
      </c>
      <c r="HE302">
        <v>409.773</v>
      </c>
      <c r="HF302">
        <v>25.0009</v>
      </c>
      <c r="HG302">
        <v>30.6852</v>
      </c>
      <c r="HH302">
        <v>30.0001</v>
      </c>
      <c r="HI302">
        <v>30.6712</v>
      </c>
      <c r="HJ302">
        <v>30.6192</v>
      </c>
      <c r="HK302">
        <v>20.749</v>
      </c>
      <c r="HL302">
        <v>55.34</v>
      </c>
      <c r="HM302">
        <v>0</v>
      </c>
      <c r="HN302">
        <v>25</v>
      </c>
      <c r="HO302">
        <v>413.356</v>
      </c>
      <c r="HP302">
        <v>11.7735</v>
      </c>
      <c r="HQ302">
        <v>100.193</v>
      </c>
      <c r="HR302">
        <v>100.18</v>
      </c>
    </row>
    <row r="303" spans="1:226">
      <c r="A303">
        <v>287</v>
      </c>
      <c r="B303">
        <v>1663342924.1</v>
      </c>
      <c r="C303">
        <v>5182.599999904633</v>
      </c>
      <c r="D303" t="s">
        <v>935</v>
      </c>
      <c r="E303" t="s">
        <v>936</v>
      </c>
      <c r="F303">
        <v>5</v>
      </c>
      <c r="G303" t="s">
        <v>934</v>
      </c>
      <c r="H303" t="s">
        <v>354</v>
      </c>
      <c r="I303">
        <v>1663342916.255172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425.0249152843093</v>
      </c>
      <c r="AK303">
        <v>394.040018181818</v>
      </c>
      <c r="AL303">
        <v>-0.001005321950724366</v>
      </c>
      <c r="AM303">
        <v>64.88498205453949</v>
      </c>
      <c r="AN303">
        <f>(AP303 - AO303 + BO303*1E3/(8.314*(BQ303+273.15)) * AR303/BN303 * AQ303) * BN303/(100*BB303) * 1000/(1000 - AP303)</f>
        <v>0</v>
      </c>
      <c r="AO303">
        <v>11.81499052252755</v>
      </c>
      <c r="AP303">
        <v>20.43463151515151</v>
      </c>
      <c r="AQ303">
        <v>8.049966667671846E-05</v>
      </c>
      <c r="AR303">
        <v>86.5745009228517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1663342916.255172</v>
      </c>
      <c r="BH303">
        <v>386.0671034482759</v>
      </c>
      <c r="BI303">
        <v>419.8832068965518</v>
      </c>
      <c r="BJ303">
        <v>20.41716206896552</v>
      </c>
      <c r="BK303">
        <v>11.80885172413793</v>
      </c>
      <c r="BL303">
        <v>389.7238965517241</v>
      </c>
      <c r="BM303">
        <v>20.57654137931035</v>
      </c>
      <c r="BN303">
        <v>500.0306206896552</v>
      </c>
      <c r="BO303">
        <v>90.75466896551724</v>
      </c>
      <c r="BP303">
        <v>0.09991236206896552</v>
      </c>
      <c r="BQ303">
        <v>27.63002068965517</v>
      </c>
      <c r="BR303">
        <v>26.82888620689655</v>
      </c>
      <c r="BS303">
        <v>999.9000000000002</v>
      </c>
      <c r="BT303">
        <v>0</v>
      </c>
      <c r="BU303">
        <v>0</v>
      </c>
      <c r="BV303">
        <v>9995.122068965518</v>
      </c>
      <c r="BW303">
        <v>0</v>
      </c>
      <c r="BX303">
        <v>714.9662413793104</v>
      </c>
      <c r="BY303">
        <v>-33.81624137931034</v>
      </c>
      <c r="BZ303">
        <v>394.1137241379311</v>
      </c>
      <c r="CA303">
        <v>424.9009310344828</v>
      </c>
      <c r="CB303">
        <v>8.60831103448276</v>
      </c>
      <c r="CC303">
        <v>419.8832068965518</v>
      </c>
      <c r="CD303">
        <v>11.80885172413793</v>
      </c>
      <c r="CE303">
        <v>1.85295275862069</v>
      </c>
      <c r="CF303">
        <v>1.07171</v>
      </c>
      <c r="CG303">
        <v>16.24079655172414</v>
      </c>
      <c r="CH303">
        <v>7.929521034482758</v>
      </c>
      <c r="CI303">
        <v>1499.986551724138</v>
      </c>
      <c r="CJ303">
        <v>0.9729924137931035</v>
      </c>
      <c r="CK303">
        <v>0.0270073275862069</v>
      </c>
      <c r="CL303">
        <v>0</v>
      </c>
      <c r="CM303">
        <v>2.422186206896552</v>
      </c>
      <c r="CN303">
        <v>0</v>
      </c>
      <c r="CO303">
        <v>13866.05517241379</v>
      </c>
      <c r="CP303">
        <v>12533.24137931034</v>
      </c>
      <c r="CQ303">
        <v>37.96958620689655</v>
      </c>
      <c r="CR303">
        <v>39.51710344827585</v>
      </c>
      <c r="CS303">
        <v>38.43699999999999</v>
      </c>
      <c r="CT303">
        <v>38.81199999999999</v>
      </c>
      <c r="CU303">
        <v>37.48696551724138</v>
      </c>
      <c r="CV303">
        <v>1459.475862068965</v>
      </c>
      <c r="CW303">
        <v>40.51068965517241</v>
      </c>
      <c r="CX303">
        <v>0</v>
      </c>
      <c r="CY303">
        <v>1663342924.4</v>
      </c>
      <c r="CZ303">
        <v>0</v>
      </c>
      <c r="DA303">
        <v>0</v>
      </c>
      <c r="DB303" t="s">
        <v>356</v>
      </c>
      <c r="DC303">
        <v>1662142938.1</v>
      </c>
      <c r="DD303">
        <v>1662142938.1</v>
      </c>
      <c r="DE303">
        <v>0</v>
      </c>
      <c r="DF303">
        <v>0.077</v>
      </c>
      <c r="DG303">
        <v>-0.133</v>
      </c>
      <c r="DH303">
        <v>-3.393</v>
      </c>
      <c r="DI303">
        <v>-0.24</v>
      </c>
      <c r="DJ303">
        <v>419</v>
      </c>
      <c r="DK303">
        <v>24</v>
      </c>
      <c r="DL303">
        <v>0.26</v>
      </c>
      <c r="DM303">
        <v>0.23</v>
      </c>
      <c r="DN303">
        <v>-33.8947225</v>
      </c>
      <c r="DO303">
        <v>0.8013399624766139</v>
      </c>
      <c r="DP303">
        <v>0.2129926459851373</v>
      </c>
      <c r="DQ303">
        <v>0</v>
      </c>
      <c r="DR303">
        <v>8.606590750000001</v>
      </c>
      <c r="DS303">
        <v>0.03129692307690463</v>
      </c>
      <c r="DT303">
        <v>0.003241916398906709</v>
      </c>
      <c r="DU303">
        <v>1</v>
      </c>
      <c r="DV303">
        <v>1</v>
      </c>
      <c r="DW303">
        <v>2</v>
      </c>
      <c r="DX303" t="s">
        <v>357</v>
      </c>
      <c r="DY303">
        <v>2.9778</v>
      </c>
      <c r="DZ303">
        <v>2.71567</v>
      </c>
      <c r="EA303">
        <v>0.088481</v>
      </c>
      <c r="EB303">
        <v>0.0923253</v>
      </c>
      <c r="EC303">
        <v>0.09565800000000001</v>
      </c>
      <c r="ED303">
        <v>0.062986</v>
      </c>
      <c r="EE303">
        <v>28699.2</v>
      </c>
      <c r="EF303">
        <v>28717.7</v>
      </c>
      <c r="EG303">
        <v>29288.2</v>
      </c>
      <c r="EH303">
        <v>29278.1</v>
      </c>
      <c r="EI303">
        <v>35119.3</v>
      </c>
      <c r="EJ303">
        <v>36464.8</v>
      </c>
      <c r="EK303">
        <v>41279.7</v>
      </c>
      <c r="EL303">
        <v>41706.8</v>
      </c>
      <c r="EM303">
        <v>1.93603</v>
      </c>
      <c r="EN303">
        <v>1.8014</v>
      </c>
      <c r="EO303">
        <v>-0.00628084</v>
      </c>
      <c r="EP303">
        <v>0</v>
      </c>
      <c r="EQ303">
        <v>26.9442</v>
      </c>
      <c r="ER303">
        <v>999.9</v>
      </c>
      <c r="ES303">
        <v>52.2</v>
      </c>
      <c r="ET303">
        <v>33.7</v>
      </c>
      <c r="EU303">
        <v>30.2232</v>
      </c>
      <c r="EV303">
        <v>63.4888</v>
      </c>
      <c r="EW303">
        <v>34.2748</v>
      </c>
      <c r="EX303">
        <v>1</v>
      </c>
      <c r="EY303">
        <v>0.257005</v>
      </c>
      <c r="EZ303">
        <v>1.8278</v>
      </c>
      <c r="FA303">
        <v>20.3788</v>
      </c>
      <c r="FB303">
        <v>5.21714</v>
      </c>
      <c r="FC303">
        <v>12.0099</v>
      </c>
      <c r="FD303">
        <v>4.98805</v>
      </c>
      <c r="FE303">
        <v>3.28772</v>
      </c>
      <c r="FF303">
        <v>9999</v>
      </c>
      <c r="FG303">
        <v>9999</v>
      </c>
      <c r="FH303">
        <v>9999</v>
      </c>
      <c r="FI303">
        <v>235.2</v>
      </c>
      <c r="FJ303">
        <v>1.86737</v>
      </c>
      <c r="FK303">
        <v>1.86646</v>
      </c>
      <c r="FL303">
        <v>1.86584</v>
      </c>
      <c r="FM303">
        <v>1.86575</v>
      </c>
      <c r="FN303">
        <v>1.86762</v>
      </c>
      <c r="FO303">
        <v>1.87009</v>
      </c>
      <c r="FP303">
        <v>1.86873</v>
      </c>
      <c r="FQ303">
        <v>1.87013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-3.656</v>
      </c>
      <c r="GF303">
        <v>-0.1592</v>
      </c>
      <c r="GG303">
        <v>-2.195102806586654</v>
      </c>
      <c r="GH303">
        <v>-0.004122691595359968</v>
      </c>
      <c r="GI303">
        <v>1.072409145259099E-06</v>
      </c>
      <c r="GJ303">
        <v>-3.02996143763856E-10</v>
      </c>
      <c r="GK303">
        <v>-0.2199643628225807</v>
      </c>
      <c r="GL303">
        <v>-0.007501815610006822</v>
      </c>
      <c r="GM303">
        <v>0.0006897476983249637</v>
      </c>
      <c r="GN303">
        <v>-8.847485469147719E-06</v>
      </c>
      <c r="GO303">
        <v>3</v>
      </c>
      <c r="GP303">
        <v>2326</v>
      </c>
      <c r="GQ303">
        <v>1</v>
      </c>
      <c r="GR303">
        <v>31</v>
      </c>
      <c r="GS303">
        <v>19999.8</v>
      </c>
      <c r="GT303">
        <v>19999.8</v>
      </c>
      <c r="GU303">
        <v>1.01318</v>
      </c>
      <c r="GV303">
        <v>2.22534</v>
      </c>
      <c r="GW303">
        <v>1.39648</v>
      </c>
      <c r="GX303">
        <v>2.34985</v>
      </c>
      <c r="GY303">
        <v>1.49536</v>
      </c>
      <c r="GZ303">
        <v>2.38159</v>
      </c>
      <c r="HA303">
        <v>37.4338</v>
      </c>
      <c r="HB303">
        <v>15.2003</v>
      </c>
      <c r="HC303">
        <v>18</v>
      </c>
      <c r="HD303">
        <v>541.447</v>
      </c>
      <c r="HE303">
        <v>409.835</v>
      </c>
      <c r="HF303">
        <v>25.0012</v>
      </c>
      <c r="HG303">
        <v>30.6852</v>
      </c>
      <c r="HH303">
        <v>30.0001</v>
      </c>
      <c r="HI303">
        <v>30.6739</v>
      </c>
      <c r="HJ303">
        <v>30.6199</v>
      </c>
      <c r="HK303">
        <v>20.2458</v>
      </c>
      <c r="HL303">
        <v>55.34</v>
      </c>
      <c r="HM303">
        <v>0</v>
      </c>
      <c r="HN303">
        <v>25</v>
      </c>
      <c r="HO303">
        <v>399.882</v>
      </c>
      <c r="HP303">
        <v>11.7507</v>
      </c>
      <c r="HQ303">
        <v>100.192</v>
      </c>
      <c r="HR303">
        <v>100.181</v>
      </c>
    </row>
    <row r="304" spans="1:226">
      <c r="A304">
        <v>288</v>
      </c>
      <c r="B304">
        <v>1663342929.1</v>
      </c>
      <c r="C304">
        <v>5187.599999904633</v>
      </c>
      <c r="D304" t="s">
        <v>937</v>
      </c>
      <c r="E304" t="s">
        <v>938</v>
      </c>
      <c r="F304">
        <v>5</v>
      </c>
      <c r="G304" t="s">
        <v>934</v>
      </c>
      <c r="H304" t="s">
        <v>354</v>
      </c>
      <c r="I304">
        <v>1663342921.332142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416.9495979436692</v>
      </c>
      <c r="AK304">
        <v>390.5710303030303</v>
      </c>
      <c r="AL304">
        <v>-0.9106040603851582</v>
      </c>
      <c r="AM304">
        <v>64.88498205453949</v>
      </c>
      <c r="AN304">
        <f>(AP304 - AO304 + BO304*1E3/(8.314*(BQ304+273.15)) * AR304/BN304 * AQ304) * BN304/(100*BB304) * 1000/(1000 - AP304)</f>
        <v>0</v>
      </c>
      <c r="AO304">
        <v>11.81848494457229</v>
      </c>
      <c r="AP304">
        <v>20.44220424242424</v>
      </c>
      <c r="AQ304">
        <v>4.264086407236895E-05</v>
      </c>
      <c r="AR304">
        <v>86.5745009228517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1663342921.332142</v>
      </c>
      <c r="BH304">
        <v>385.56</v>
      </c>
      <c r="BI304">
        <v>416.9962142857142</v>
      </c>
      <c r="BJ304">
        <v>20.42758928571428</v>
      </c>
      <c r="BK304">
        <v>11.81409642857143</v>
      </c>
      <c r="BL304">
        <v>389.2151071428571</v>
      </c>
      <c r="BM304">
        <v>20.58685714285714</v>
      </c>
      <c r="BN304">
        <v>500.0306071428571</v>
      </c>
      <c r="BO304">
        <v>90.75453214285713</v>
      </c>
      <c r="BP304">
        <v>0.09991070357142857</v>
      </c>
      <c r="BQ304">
        <v>27.63906785714286</v>
      </c>
      <c r="BR304">
        <v>26.83658214285715</v>
      </c>
      <c r="BS304">
        <v>999.9000000000002</v>
      </c>
      <c r="BT304">
        <v>0</v>
      </c>
      <c r="BU304">
        <v>0</v>
      </c>
      <c r="BV304">
        <v>9995.440000000002</v>
      </c>
      <c r="BW304">
        <v>0</v>
      </c>
      <c r="BX304">
        <v>589.8798214285714</v>
      </c>
      <c r="BY304">
        <v>-31.43626071428572</v>
      </c>
      <c r="BZ304">
        <v>393.6003214285715</v>
      </c>
      <c r="CA304">
        <v>421.9816071428571</v>
      </c>
      <c r="CB304">
        <v>8.613491071428571</v>
      </c>
      <c r="CC304">
        <v>416.9962142857142</v>
      </c>
      <c r="CD304">
        <v>11.81409642857143</v>
      </c>
      <c r="CE304">
        <v>1.853895714285714</v>
      </c>
      <c r="CF304">
        <v>1.072183928571429</v>
      </c>
      <c r="CG304">
        <v>16.24878214285714</v>
      </c>
      <c r="CH304">
        <v>7.936022857142857</v>
      </c>
      <c r="CI304">
        <v>1499.997857142858</v>
      </c>
      <c r="CJ304">
        <v>0.972992642857143</v>
      </c>
      <c r="CK304">
        <v>0.02700712142857142</v>
      </c>
      <c r="CL304">
        <v>0</v>
      </c>
      <c r="CM304">
        <v>2.417675</v>
      </c>
      <c r="CN304">
        <v>0</v>
      </c>
      <c r="CO304">
        <v>13877.43571428572</v>
      </c>
      <c r="CP304">
        <v>12533.34642857143</v>
      </c>
      <c r="CQ304">
        <v>37.98200000000001</v>
      </c>
      <c r="CR304">
        <v>39.52657142857142</v>
      </c>
      <c r="CS304">
        <v>38.437</v>
      </c>
      <c r="CT304">
        <v>38.812</v>
      </c>
      <c r="CU304">
        <v>37.491</v>
      </c>
      <c r="CV304">
        <v>1459.486785714286</v>
      </c>
      <c r="CW304">
        <v>40.51107142857143</v>
      </c>
      <c r="CX304">
        <v>0</v>
      </c>
      <c r="CY304">
        <v>1663342929.2</v>
      </c>
      <c r="CZ304">
        <v>0</v>
      </c>
      <c r="DA304">
        <v>0</v>
      </c>
      <c r="DB304" t="s">
        <v>356</v>
      </c>
      <c r="DC304">
        <v>1662142938.1</v>
      </c>
      <c r="DD304">
        <v>1662142938.1</v>
      </c>
      <c r="DE304">
        <v>0</v>
      </c>
      <c r="DF304">
        <v>0.077</v>
      </c>
      <c r="DG304">
        <v>-0.133</v>
      </c>
      <c r="DH304">
        <v>-3.393</v>
      </c>
      <c r="DI304">
        <v>-0.24</v>
      </c>
      <c r="DJ304">
        <v>419</v>
      </c>
      <c r="DK304">
        <v>24</v>
      </c>
      <c r="DL304">
        <v>0.26</v>
      </c>
      <c r="DM304">
        <v>0.23</v>
      </c>
      <c r="DN304">
        <v>-32.17146829268292</v>
      </c>
      <c r="DO304">
        <v>24.78981742160277</v>
      </c>
      <c r="DP304">
        <v>3.239160263991875</v>
      </c>
      <c r="DQ304">
        <v>0</v>
      </c>
      <c r="DR304">
        <v>8.611543658536586</v>
      </c>
      <c r="DS304">
        <v>0.05944055749129806</v>
      </c>
      <c r="DT304">
        <v>0.006443110048952639</v>
      </c>
      <c r="DU304">
        <v>1</v>
      </c>
      <c r="DV304">
        <v>1</v>
      </c>
      <c r="DW304">
        <v>2</v>
      </c>
      <c r="DX304" t="s">
        <v>357</v>
      </c>
      <c r="DY304">
        <v>2.97808</v>
      </c>
      <c r="DZ304">
        <v>2.71567</v>
      </c>
      <c r="EA304">
        <v>0.08777600000000001</v>
      </c>
      <c r="EB304">
        <v>0.090046</v>
      </c>
      <c r="EC304">
        <v>0.09568459999999999</v>
      </c>
      <c r="ED304">
        <v>0.0629812</v>
      </c>
      <c r="EE304">
        <v>28721.8</v>
      </c>
      <c r="EF304">
        <v>28789.5</v>
      </c>
      <c r="EG304">
        <v>29288.6</v>
      </c>
      <c r="EH304">
        <v>29277.8</v>
      </c>
      <c r="EI304">
        <v>35118.4</v>
      </c>
      <c r="EJ304">
        <v>36464.6</v>
      </c>
      <c r="EK304">
        <v>41279.9</v>
      </c>
      <c r="EL304">
        <v>41706.4</v>
      </c>
      <c r="EM304">
        <v>1.93625</v>
      </c>
      <c r="EN304">
        <v>1.8009</v>
      </c>
      <c r="EO304">
        <v>-0.00670552</v>
      </c>
      <c r="EP304">
        <v>0</v>
      </c>
      <c r="EQ304">
        <v>26.9569</v>
      </c>
      <c r="ER304">
        <v>999.9</v>
      </c>
      <c r="ES304">
        <v>52.2</v>
      </c>
      <c r="ET304">
        <v>33.7</v>
      </c>
      <c r="EU304">
        <v>30.2194</v>
      </c>
      <c r="EV304">
        <v>63.5289</v>
      </c>
      <c r="EW304">
        <v>34.0144</v>
      </c>
      <c r="EX304">
        <v>1</v>
      </c>
      <c r="EY304">
        <v>0.257276</v>
      </c>
      <c r="EZ304">
        <v>1.83366</v>
      </c>
      <c r="FA304">
        <v>20.3789</v>
      </c>
      <c r="FB304">
        <v>5.21699</v>
      </c>
      <c r="FC304">
        <v>12.0099</v>
      </c>
      <c r="FD304">
        <v>4.9882</v>
      </c>
      <c r="FE304">
        <v>3.28793</v>
      </c>
      <c r="FF304">
        <v>9999</v>
      </c>
      <c r="FG304">
        <v>9999</v>
      </c>
      <c r="FH304">
        <v>9999</v>
      </c>
      <c r="FI304">
        <v>235.2</v>
      </c>
      <c r="FJ304">
        <v>1.86737</v>
      </c>
      <c r="FK304">
        <v>1.86645</v>
      </c>
      <c r="FL304">
        <v>1.86583</v>
      </c>
      <c r="FM304">
        <v>1.86576</v>
      </c>
      <c r="FN304">
        <v>1.86766</v>
      </c>
      <c r="FO304">
        <v>1.87009</v>
      </c>
      <c r="FP304">
        <v>1.86874</v>
      </c>
      <c r="FQ304">
        <v>1.87012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-3.643</v>
      </c>
      <c r="GF304">
        <v>-0.1591</v>
      </c>
      <c r="GG304">
        <v>-2.195102806586654</v>
      </c>
      <c r="GH304">
        <v>-0.004122691595359968</v>
      </c>
      <c r="GI304">
        <v>1.072409145259099E-06</v>
      </c>
      <c r="GJ304">
        <v>-3.02996143763856E-10</v>
      </c>
      <c r="GK304">
        <v>-0.2199643628225807</v>
      </c>
      <c r="GL304">
        <v>-0.007501815610006822</v>
      </c>
      <c r="GM304">
        <v>0.0006897476983249637</v>
      </c>
      <c r="GN304">
        <v>-8.847485469147719E-06</v>
      </c>
      <c r="GO304">
        <v>3</v>
      </c>
      <c r="GP304">
        <v>2326</v>
      </c>
      <c r="GQ304">
        <v>1</v>
      </c>
      <c r="GR304">
        <v>31</v>
      </c>
      <c r="GS304">
        <v>19999.8</v>
      </c>
      <c r="GT304">
        <v>19999.8</v>
      </c>
      <c r="GU304">
        <v>0.983887</v>
      </c>
      <c r="GV304">
        <v>2.23145</v>
      </c>
      <c r="GW304">
        <v>1.39648</v>
      </c>
      <c r="GX304">
        <v>2.34985</v>
      </c>
      <c r="GY304">
        <v>1.49536</v>
      </c>
      <c r="GZ304">
        <v>2.40967</v>
      </c>
      <c r="HA304">
        <v>37.4338</v>
      </c>
      <c r="HB304">
        <v>15.1915</v>
      </c>
      <c r="HC304">
        <v>18</v>
      </c>
      <c r="HD304">
        <v>541.602</v>
      </c>
      <c r="HE304">
        <v>409.556</v>
      </c>
      <c r="HF304">
        <v>25.0012</v>
      </c>
      <c r="HG304">
        <v>30.6852</v>
      </c>
      <c r="HH304">
        <v>30.0001</v>
      </c>
      <c r="HI304">
        <v>30.6739</v>
      </c>
      <c r="HJ304">
        <v>30.6219</v>
      </c>
      <c r="HK304">
        <v>19.5827</v>
      </c>
      <c r="HL304">
        <v>55.34</v>
      </c>
      <c r="HM304">
        <v>0</v>
      </c>
      <c r="HN304">
        <v>25</v>
      </c>
      <c r="HO304">
        <v>379.845</v>
      </c>
      <c r="HP304">
        <v>11.7269</v>
      </c>
      <c r="HQ304">
        <v>100.192</v>
      </c>
      <c r="HR304">
        <v>100.18</v>
      </c>
    </row>
    <row r="305" spans="1:226">
      <c r="A305">
        <v>289</v>
      </c>
      <c r="B305">
        <v>1663342934.1</v>
      </c>
      <c r="C305">
        <v>5192.599999904633</v>
      </c>
      <c r="D305" t="s">
        <v>939</v>
      </c>
      <c r="E305" t="s">
        <v>940</v>
      </c>
      <c r="F305">
        <v>5</v>
      </c>
      <c r="G305" t="s">
        <v>934</v>
      </c>
      <c r="H305" t="s">
        <v>354</v>
      </c>
      <c r="I305">
        <v>1663342926.6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401.6123525879332</v>
      </c>
      <c r="AK305">
        <v>381.0846545454542</v>
      </c>
      <c r="AL305">
        <v>-2.05560673273022</v>
      </c>
      <c r="AM305">
        <v>64.88498205453949</v>
      </c>
      <c r="AN305">
        <f>(AP305 - AO305 + BO305*1E3/(8.314*(BQ305+273.15)) * AR305/BN305 * AQ305) * BN305/(100*BB305) * 1000/(1000 - AP305)</f>
        <v>0</v>
      </c>
      <c r="AO305">
        <v>11.81425212588483</v>
      </c>
      <c r="AP305">
        <v>20.45279878787878</v>
      </c>
      <c r="AQ305">
        <v>8.421529340379339E-05</v>
      </c>
      <c r="AR305">
        <v>86.5745009228517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1663342926.6</v>
      </c>
      <c r="BH305">
        <v>382.6512222222222</v>
      </c>
      <c r="BI305">
        <v>408.856</v>
      </c>
      <c r="BJ305">
        <v>20.43924074074074</v>
      </c>
      <c r="BK305">
        <v>11.81568148148148</v>
      </c>
      <c r="BL305">
        <v>386.2962962962963</v>
      </c>
      <c r="BM305">
        <v>20.59840370370371</v>
      </c>
      <c r="BN305">
        <v>500.0214814814815</v>
      </c>
      <c r="BO305">
        <v>90.75479259259258</v>
      </c>
      <c r="BP305">
        <v>0.09986357407407406</v>
      </c>
      <c r="BQ305">
        <v>27.64791851851852</v>
      </c>
      <c r="BR305">
        <v>26.84449259259259</v>
      </c>
      <c r="BS305">
        <v>999.9000000000001</v>
      </c>
      <c r="BT305">
        <v>0</v>
      </c>
      <c r="BU305">
        <v>0</v>
      </c>
      <c r="BV305">
        <v>9998.278148148149</v>
      </c>
      <c r="BW305">
        <v>0</v>
      </c>
      <c r="BX305">
        <v>542.3964074074073</v>
      </c>
      <c r="BY305">
        <v>-26.20481851851852</v>
      </c>
      <c r="BZ305">
        <v>390.6354444444444</v>
      </c>
      <c r="CA305">
        <v>413.7447407407408</v>
      </c>
      <c r="CB305">
        <v>8.623571481481479</v>
      </c>
      <c r="CC305">
        <v>408.856</v>
      </c>
      <c r="CD305">
        <v>11.81568148148148</v>
      </c>
      <c r="CE305">
        <v>1.854959259259259</v>
      </c>
      <c r="CF305">
        <v>1.07232962962963</v>
      </c>
      <c r="CG305">
        <v>16.25778148148148</v>
      </c>
      <c r="CH305">
        <v>7.938028518518519</v>
      </c>
      <c r="CI305">
        <v>1499.997407407408</v>
      </c>
      <c r="CJ305">
        <v>0.972992888888889</v>
      </c>
      <c r="CK305">
        <v>0.0270069</v>
      </c>
      <c r="CL305">
        <v>0</v>
      </c>
      <c r="CM305">
        <v>2.346759259259259</v>
      </c>
      <c r="CN305">
        <v>0</v>
      </c>
      <c r="CO305">
        <v>13884.19629629629</v>
      </c>
      <c r="CP305">
        <v>12533.33703703704</v>
      </c>
      <c r="CQ305">
        <v>37.99533333333333</v>
      </c>
      <c r="CR305">
        <v>39.54362962962963</v>
      </c>
      <c r="CS305">
        <v>38.437</v>
      </c>
      <c r="CT305">
        <v>38.812</v>
      </c>
      <c r="CU305">
        <v>37.5</v>
      </c>
      <c r="CV305">
        <v>1459.486666666667</v>
      </c>
      <c r="CW305">
        <v>40.51074074074074</v>
      </c>
      <c r="CX305">
        <v>0</v>
      </c>
      <c r="CY305">
        <v>1663342934</v>
      </c>
      <c r="CZ305">
        <v>0</v>
      </c>
      <c r="DA305">
        <v>0</v>
      </c>
      <c r="DB305" t="s">
        <v>356</v>
      </c>
      <c r="DC305">
        <v>1662142938.1</v>
      </c>
      <c r="DD305">
        <v>1662142938.1</v>
      </c>
      <c r="DE305">
        <v>0</v>
      </c>
      <c r="DF305">
        <v>0.077</v>
      </c>
      <c r="DG305">
        <v>-0.133</v>
      </c>
      <c r="DH305">
        <v>-3.393</v>
      </c>
      <c r="DI305">
        <v>-0.24</v>
      </c>
      <c r="DJ305">
        <v>419</v>
      </c>
      <c r="DK305">
        <v>24</v>
      </c>
      <c r="DL305">
        <v>0.26</v>
      </c>
      <c r="DM305">
        <v>0.23</v>
      </c>
      <c r="DN305">
        <v>-28.49262926829268</v>
      </c>
      <c r="DO305">
        <v>59.47935261324044</v>
      </c>
      <c r="DP305">
        <v>6.337576502996906</v>
      </c>
      <c r="DQ305">
        <v>0</v>
      </c>
      <c r="DR305">
        <v>8.618726585365854</v>
      </c>
      <c r="DS305">
        <v>0.1120751916376242</v>
      </c>
      <c r="DT305">
        <v>0.01140233643360661</v>
      </c>
      <c r="DU305">
        <v>0</v>
      </c>
      <c r="DV305">
        <v>0</v>
      </c>
      <c r="DW305">
        <v>2</v>
      </c>
      <c r="DX305" t="s">
        <v>363</v>
      </c>
      <c r="DY305">
        <v>2.9779</v>
      </c>
      <c r="DZ305">
        <v>2.71556</v>
      </c>
      <c r="EA305">
        <v>0.0860402</v>
      </c>
      <c r="EB305">
        <v>0.08727799999999999</v>
      </c>
      <c r="EC305">
        <v>0.0957156</v>
      </c>
      <c r="ED305">
        <v>0.0629382</v>
      </c>
      <c r="EE305">
        <v>28776.3</v>
      </c>
      <c r="EF305">
        <v>28877.1</v>
      </c>
      <c r="EG305">
        <v>29288.4</v>
      </c>
      <c r="EH305">
        <v>29277.8</v>
      </c>
      <c r="EI305">
        <v>35116.9</v>
      </c>
      <c r="EJ305">
        <v>36466.2</v>
      </c>
      <c r="EK305">
        <v>41279.6</v>
      </c>
      <c r="EL305">
        <v>41706.4</v>
      </c>
      <c r="EM305">
        <v>1.93625</v>
      </c>
      <c r="EN305">
        <v>1.80075</v>
      </c>
      <c r="EO305">
        <v>-0.00700355</v>
      </c>
      <c r="EP305">
        <v>0</v>
      </c>
      <c r="EQ305">
        <v>26.9716</v>
      </c>
      <c r="ER305">
        <v>999.9</v>
      </c>
      <c r="ES305">
        <v>52.1</v>
      </c>
      <c r="ET305">
        <v>33.7</v>
      </c>
      <c r="EU305">
        <v>30.164</v>
      </c>
      <c r="EV305">
        <v>63.3889</v>
      </c>
      <c r="EW305">
        <v>33.9103</v>
      </c>
      <c r="EX305">
        <v>1</v>
      </c>
      <c r="EY305">
        <v>0.257246</v>
      </c>
      <c r="EZ305">
        <v>1.83867</v>
      </c>
      <c r="FA305">
        <v>20.3785</v>
      </c>
      <c r="FB305">
        <v>5.21355</v>
      </c>
      <c r="FC305">
        <v>12.0099</v>
      </c>
      <c r="FD305">
        <v>4.9873</v>
      </c>
      <c r="FE305">
        <v>3.28738</v>
      </c>
      <c r="FF305">
        <v>9999</v>
      </c>
      <c r="FG305">
        <v>9999</v>
      </c>
      <c r="FH305">
        <v>9999</v>
      </c>
      <c r="FI305">
        <v>235.2</v>
      </c>
      <c r="FJ305">
        <v>1.86737</v>
      </c>
      <c r="FK305">
        <v>1.86645</v>
      </c>
      <c r="FL305">
        <v>1.86583</v>
      </c>
      <c r="FM305">
        <v>1.86574</v>
      </c>
      <c r="FN305">
        <v>1.86762</v>
      </c>
      <c r="FO305">
        <v>1.87006</v>
      </c>
      <c r="FP305">
        <v>1.86874</v>
      </c>
      <c r="FQ305">
        <v>1.87012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-3.609</v>
      </c>
      <c r="GF305">
        <v>-0.159</v>
      </c>
      <c r="GG305">
        <v>-2.195102806586654</v>
      </c>
      <c r="GH305">
        <v>-0.004122691595359968</v>
      </c>
      <c r="GI305">
        <v>1.072409145259099E-06</v>
      </c>
      <c r="GJ305">
        <v>-3.02996143763856E-10</v>
      </c>
      <c r="GK305">
        <v>-0.2199643628225807</v>
      </c>
      <c r="GL305">
        <v>-0.007501815610006822</v>
      </c>
      <c r="GM305">
        <v>0.0006897476983249637</v>
      </c>
      <c r="GN305">
        <v>-8.847485469147719E-06</v>
      </c>
      <c r="GO305">
        <v>3</v>
      </c>
      <c r="GP305">
        <v>2326</v>
      </c>
      <c r="GQ305">
        <v>1</v>
      </c>
      <c r="GR305">
        <v>31</v>
      </c>
      <c r="GS305">
        <v>19999.9</v>
      </c>
      <c r="GT305">
        <v>19999.9</v>
      </c>
      <c r="GU305">
        <v>0.9484860000000001</v>
      </c>
      <c r="GV305">
        <v>2.23022</v>
      </c>
      <c r="GW305">
        <v>1.39648</v>
      </c>
      <c r="GX305">
        <v>2.35107</v>
      </c>
      <c r="GY305">
        <v>1.49536</v>
      </c>
      <c r="GZ305">
        <v>2.43896</v>
      </c>
      <c r="HA305">
        <v>37.4338</v>
      </c>
      <c r="HB305">
        <v>15.2003</v>
      </c>
      <c r="HC305">
        <v>18</v>
      </c>
      <c r="HD305">
        <v>541.602</v>
      </c>
      <c r="HE305">
        <v>409.468</v>
      </c>
      <c r="HF305">
        <v>25.001</v>
      </c>
      <c r="HG305">
        <v>30.6852</v>
      </c>
      <c r="HH305">
        <v>30</v>
      </c>
      <c r="HI305">
        <v>30.6739</v>
      </c>
      <c r="HJ305">
        <v>30.6219</v>
      </c>
      <c r="HK305">
        <v>18.9558</v>
      </c>
      <c r="HL305">
        <v>55.6194</v>
      </c>
      <c r="HM305">
        <v>0</v>
      </c>
      <c r="HN305">
        <v>25</v>
      </c>
      <c r="HO305">
        <v>366.483</v>
      </c>
      <c r="HP305">
        <v>11.7549</v>
      </c>
      <c r="HQ305">
        <v>100.192</v>
      </c>
      <c r="HR305">
        <v>100.179</v>
      </c>
    </row>
    <row r="306" spans="1:226">
      <c r="A306">
        <v>290</v>
      </c>
      <c r="B306">
        <v>1663342939.1</v>
      </c>
      <c r="C306">
        <v>5197.599999904633</v>
      </c>
      <c r="D306" t="s">
        <v>941</v>
      </c>
      <c r="E306" t="s">
        <v>942</v>
      </c>
      <c r="F306">
        <v>5</v>
      </c>
      <c r="G306" t="s">
        <v>934</v>
      </c>
      <c r="H306" t="s">
        <v>354</v>
      </c>
      <c r="I306">
        <v>1663342931.314285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385.1411581333404</v>
      </c>
      <c r="AK306">
        <v>368.2895575757576</v>
      </c>
      <c r="AL306">
        <v>-2.64299963860848</v>
      </c>
      <c r="AM306">
        <v>64.88498205453949</v>
      </c>
      <c r="AN306">
        <f>(AP306 - AO306 + BO306*1E3/(8.314*(BQ306+273.15)) * AR306/BN306 * AQ306) * BN306/(100*BB306) * 1000/(1000 - AP306)</f>
        <v>0</v>
      </c>
      <c r="AO306">
        <v>11.75575087957647</v>
      </c>
      <c r="AP306">
        <v>20.43659151515151</v>
      </c>
      <c r="AQ306">
        <v>-2.923655016208263E-05</v>
      </c>
      <c r="AR306">
        <v>86.5745009228517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1663342931.314285</v>
      </c>
      <c r="BH306">
        <v>376.3251428571429</v>
      </c>
      <c r="BI306">
        <v>396.3633214285715</v>
      </c>
      <c r="BJ306">
        <v>20.44588571428571</v>
      </c>
      <c r="BK306">
        <v>11.79062857142857</v>
      </c>
      <c r="BL306">
        <v>379.9484285714285</v>
      </c>
      <c r="BM306">
        <v>20.60498571428571</v>
      </c>
      <c r="BN306">
        <v>500.0585357142858</v>
      </c>
      <c r="BO306">
        <v>90.75485357142857</v>
      </c>
      <c r="BP306">
        <v>0.09998273928571429</v>
      </c>
      <c r="BQ306">
        <v>27.65587857142857</v>
      </c>
      <c r="BR306">
        <v>26.85480714285714</v>
      </c>
      <c r="BS306">
        <v>999.9000000000002</v>
      </c>
      <c r="BT306">
        <v>0</v>
      </c>
      <c r="BU306">
        <v>0</v>
      </c>
      <c r="BV306">
        <v>9995.371428571429</v>
      </c>
      <c r="BW306">
        <v>0</v>
      </c>
      <c r="BX306">
        <v>643.0148928571429</v>
      </c>
      <c r="BY306">
        <v>-20.038225</v>
      </c>
      <c r="BZ306">
        <v>384.18</v>
      </c>
      <c r="CA306">
        <v>401.0930357142857</v>
      </c>
      <c r="CB306">
        <v>8.655261071428571</v>
      </c>
      <c r="CC306">
        <v>396.3633214285715</v>
      </c>
      <c r="CD306">
        <v>11.79062857142857</v>
      </c>
      <c r="CE306">
        <v>1.855563214285714</v>
      </c>
      <c r="CF306">
        <v>1.070056428571428</v>
      </c>
      <c r="CG306">
        <v>16.26288928571429</v>
      </c>
      <c r="CH306">
        <v>7.906781428571428</v>
      </c>
      <c r="CI306">
        <v>1500.0125</v>
      </c>
      <c r="CJ306">
        <v>0.9729930714285715</v>
      </c>
      <c r="CK306">
        <v>0.02700673571428571</v>
      </c>
      <c r="CL306">
        <v>0</v>
      </c>
      <c r="CM306">
        <v>2.361907142857143</v>
      </c>
      <c r="CN306">
        <v>0</v>
      </c>
      <c r="CO306">
        <v>13856.49285714286</v>
      </c>
      <c r="CP306">
        <v>12533.46428571428</v>
      </c>
      <c r="CQ306">
        <v>37.9955</v>
      </c>
      <c r="CR306">
        <v>39.54871428571428</v>
      </c>
      <c r="CS306">
        <v>38.4415</v>
      </c>
      <c r="CT306">
        <v>38.812</v>
      </c>
      <c r="CU306">
        <v>37.5</v>
      </c>
      <c r="CV306">
        <v>1459.501428571429</v>
      </c>
      <c r="CW306">
        <v>40.51107142857143</v>
      </c>
      <c r="CX306">
        <v>0</v>
      </c>
      <c r="CY306">
        <v>1663342939.4</v>
      </c>
      <c r="CZ306">
        <v>0</v>
      </c>
      <c r="DA306">
        <v>0</v>
      </c>
      <c r="DB306" t="s">
        <v>356</v>
      </c>
      <c r="DC306">
        <v>1662142938.1</v>
      </c>
      <c r="DD306">
        <v>1662142938.1</v>
      </c>
      <c r="DE306">
        <v>0</v>
      </c>
      <c r="DF306">
        <v>0.077</v>
      </c>
      <c r="DG306">
        <v>-0.133</v>
      </c>
      <c r="DH306">
        <v>-3.393</v>
      </c>
      <c r="DI306">
        <v>-0.24</v>
      </c>
      <c r="DJ306">
        <v>419</v>
      </c>
      <c r="DK306">
        <v>24</v>
      </c>
      <c r="DL306">
        <v>0.26</v>
      </c>
      <c r="DM306">
        <v>0.23</v>
      </c>
      <c r="DN306">
        <v>-24.65223414634146</v>
      </c>
      <c r="DO306">
        <v>76.89719163763066</v>
      </c>
      <c r="DP306">
        <v>7.709499977320023</v>
      </c>
      <c r="DQ306">
        <v>0</v>
      </c>
      <c r="DR306">
        <v>8.635657317073171</v>
      </c>
      <c r="DS306">
        <v>0.2788599303135947</v>
      </c>
      <c r="DT306">
        <v>0.03299180822378606</v>
      </c>
      <c r="DU306">
        <v>0</v>
      </c>
      <c r="DV306">
        <v>0</v>
      </c>
      <c r="DW306">
        <v>2</v>
      </c>
      <c r="DX306" t="s">
        <v>363</v>
      </c>
      <c r="DY306">
        <v>2.97803</v>
      </c>
      <c r="DZ306">
        <v>2.7157</v>
      </c>
      <c r="EA306">
        <v>0.0837301</v>
      </c>
      <c r="EB306">
        <v>0.0843795</v>
      </c>
      <c r="EC306">
        <v>0.0956482</v>
      </c>
      <c r="ED306">
        <v>0.0624271</v>
      </c>
      <c r="EE306">
        <v>28849.3</v>
      </c>
      <c r="EF306">
        <v>28968.6</v>
      </c>
      <c r="EG306">
        <v>29288.6</v>
      </c>
      <c r="EH306">
        <v>29277.6</v>
      </c>
      <c r="EI306">
        <v>35120</v>
      </c>
      <c r="EJ306">
        <v>36486</v>
      </c>
      <c r="EK306">
        <v>41280.2</v>
      </c>
      <c r="EL306">
        <v>41706.2</v>
      </c>
      <c r="EM306">
        <v>1.936</v>
      </c>
      <c r="EN306">
        <v>1.80072</v>
      </c>
      <c r="EO306">
        <v>-0.00659376</v>
      </c>
      <c r="EP306">
        <v>0</v>
      </c>
      <c r="EQ306">
        <v>26.9853</v>
      </c>
      <c r="ER306">
        <v>999.9</v>
      </c>
      <c r="ES306">
        <v>52.1</v>
      </c>
      <c r="ET306">
        <v>33.7</v>
      </c>
      <c r="EU306">
        <v>30.1641</v>
      </c>
      <c r="EV306">
        <v>63.5489</v>
      </c>
      <c r="EW306">
        <v>33.6819</v>
      </c>
      <c r="EX306">
        <v>1</v>
      </c>
      <c r="EY306">
        <v>0.257515</v>
      </c>
      <c r="EZ306">
        <v>1.84297</v>
      </c>
      <c r="FA306">
        <v>20.3787</v>
      </c>
      <c r="FB306">
        <v>5.21669</v>
      </c>
      <c r="FC306">
        <v>12.0099</v>
      </c>
      <c r="FD306">
        <v>4.98825</v>
      </c>
      <c r="FE306">
        <v>3.28775</v>
      </c>
      <c r="FF306">
        <v>9999</v>
      </c>
      <c r="FG306">
        <v>9999</v>
      </c>
      <c r="FH306">
        <v>9999</v>
      </c>
      <c r="FI306">
        <v>235.2</v>
      </c>
      <c r="FJ306">
        <v>1.86737</v>
      </c>
      <c r="FK306">
        <v>1.86643</v>
      </c>
      <c r="FL306">
        <v>1.86581</v>
      </c>
      <c r="FM306">
        <v>1.86574</v>
      </c>
      <c r="FN306">
        <v>1.86762</v>
      </c>
      <c r="FO306">
        <v>1.87006</v>
      </c>
      <c r="FP306">
        <v>1.86873</v>
      </c>
      <c r="FQ306">
        <v>1.87012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-3.565</v>
      </c>
      <c r="GF306">
        <v>-0.1592</v>
      </c>
      <c r="GG306">
        <v>-2.195102806586654</v>
      </c>
      <c r="GH306">
        <v>-0.004122691595359968</v>
      </c>
      <c r="GI306">
        <v>1.072409145259099E-06</v>
      </c>
      <c r="GJ306">
        <v>-3.02996143763856E-10</v>
      </c>
      <c r="GK306">
        <v>-0.2199643628225807</v>
      </c>
      <c r="GL306">
        <v>-0.007501815610006822</v>
      </c>
      <c r="GM306">
        <v>0.0006897476983249637</v>
      </c>
      <c r="GN306">
        <v>-8.847485469147719E-06</v>
      </c>
      <c r="GO306">
        <v>3</v>
      </c>
      <c r="GP306">
        <v>2326</v>
      </c>
      <c r="GQ306">
        <v>1</v>
      </c>
      <c r="GR306">
        <v>31</v>
      </c>
      <c r="GS306">
        <v>20000</v>
      </c>
      <c r="GT306">
        <v>20000</v>
      </c>
      <c r="GU306">
        <v>0.917969</v>
      </c>
      <c r="GV306">
        <v>2.23511</v>
      </c>
      <c r="GW306">
        <v>1.39648</v>
      </c>
      <c r="GX306">
        <v>2.34985</v>
      </c>
      <c r="GY306">
        <v>1.49536</v>
      </c>
      <c r="GZ306">
        <v>2.33887</v>
      </c>
      <c r="HA306">
        <v>37.4338</v>
      </c>
      <c r="HB306">
        <v>15.1915</v>
      </c>
      <c r="HC306">
        <v>18</v>
      </c>
      <c r="HD306">
        <v>541.434</v>
      </c>
      <c r="HE306">
        <v>409.472</v>
      </c>
      <c r="HF306">
        <v>25.0009</v>
      </c>
      <c r="HG306">
        <v>30.6852</v>
      </c>
      <c r="HH306">
        <v>30.0002</v>
      </c>
      <c r="HI306">
        <v>30.6745</v>
      </c>
      <c r="HJ306">
        <v>30.6245</v>
      </c>
      <c r="HK306">
        <v>18.2609</v>
      </c>
      <c r="HL306">
        <v>55.6194</v>
      </c>
      <c r="HM306">
        <v>0</v>
      </c>
      <c r="HN306">
        <v>25</v>
      </c>
      <c r="HO306">
        <v>346.445</v>
      </c>
      <c r="HP306">
        <v>11.7736</v>
      </c>
      <c r="HQ306">
        <v>100.193</v>
      </c>
      <c r="HR306">
        <v>100.179</v>
      </c>
    </row>
    <row r="307" spans="1:226">
      <c r="A307">
        <v>291</v>
      </c>
      <c r="B307">
        <v>1663342944.1</v>
      </c>
      <c r="C307">
        <v>5202.599999904633</v>
      </c>
      <c r="D307" t="s">
        <v>943</v>
      </c>
      <c r="E307" t="s">
        <v>944</v>
      </c>
      <c r="F307">
        <v>5</v>
      </c>
      <c r="G307" t="s">
        <v>934</v>
      </c>
      <c r="H307" t="s">
        <v>354</v>
      </c>
      <c r="I307">
        <v>1663342936.6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368.3271233588465</v>
      </c>
      <c r="AK307">
        <v>353.8585393939395</v>
      </c>
      <c r="AL307">
        <v>-2.924988102498182</v>
      </c>
      <c r="AM307">
        <v>64.88498205453949</v>
      </c>
      <c r="AN307">
        <f>(AP307 - AO307 + BO307*1E3/(8.314*(BQ307+273.15)) * AR307/BN307 * AQ307) * BN307/(100*BB307) * 1000/(1000 - AP307)</f>
        <v>0</v>
      </c>
      <c r="AO307">
        <v>11.66911626506456</v>
      </c>
      <c r="AP307">
        <v>20.40200727272727</v>
      </c>
      <c r="AQ307">
        <v>-0.007820011958621977</v>
      </c>
      <c r="AR307">
        <v>86.5745009228517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1663342936.6</v>
      </c>
      <c r="BH307">
        <v>365.2545185185185</v>
      </c>
      <c r="BI307">
        <v>379.5635925925926</v>
      </c>
      <c r="BJ307">
        <v>20.43767407407408</v>
      </c>
      <c r="BK307">
        <v>11.74077407407408</v>
      </c>
      <c r="BL307">
        <v>368.8393703703704</v>
      </c>
      <c r="BM307">
        <v>20.59685925925926</v>
      </c>
      <c r="BN307">
        <v>500.0567407407408</v>
      </c>
      <c r="BO307">
        <v>90.7545925925926</v>
      </c>
      <c r="BP307">
        <v>0.09999854074074076</v>
      </c>
      <c r="BQ307">
        <v>27.66361851851851</v>
      </c>
      <c r="BR307">
        <v>26.86475185185185</v>
      </c>
      <c r="BS307">
        <v>999.9000000000001</v>
      </c>
      <c r="BT307">
        <v>0</v>
      </c>
      <c r="BU307">
        <v>0</v>
      </c>
      <c r="BV307">
        <v>9993.07111111111</v>
      </c>
      <c r="BW307">
        <v>0</v>
      </c>
      <c r="BX307">
        <v>775.0610370370371</v>
      </c>
      <c r="BY307">
        <v>-14.30913185185185</v>
      </c>
      <c r="BZ307">
        <v>372.8754074074074</v>
      </c>
      <c r="CA307">
        <v>384.0738148148149</v>
      </c>
      <c r="CB307">
        <v>8.696905555555556</v>
      </c>
      <c r="CC307">
        <v>379.5635925925926</v>
      </c>
      <c r="CD307">
        <v>11.74077407407408</v>
      </c>
      <c r="CE307">
        <v>1.854813333333334</v>
      </c>
      <c r="CF307">
        <v>1.065528518518518</v>
      </c>
      <c r="CG307">
        <v>16.25654074074074</v>
      </c>
      <c r="CH307">
        <v>7.844425185185185</v>
      </c>
      <c r="CI307">
        <v>1499.995925925926</v>
      </c>
      <c r="CJ307">
        <v>0.9729931111111113</v>
      </c>
      <c r="CK307">
        <v>0.02700669999999999</v>
      </c>
      <c r="CL307">
        <v>0</v>
      </c>
      <c r="CM307">
        <v>2.356225925925926</v>
      </c>
      <c r="CN307">
        <v>0</v>
      </c>
      <c r="CO307">
        <v>13787.53703703704</v>
      </c>
      <c r="CP307">
        <v>12533.31481481482</v>
      </c>
      <c r="CQ307">
        <v>38</v>
      </c>
      <c r="CR307">
        <v>39.56199999999999</v>
      </c>
      <c r="CS307">
        <v>38.44166666666666</v>
      </c>
      <c r="CT307">
        <v>38.812</v>
      </c>
      <c r="CU307">
        <v>37.5</v>
      </c>
      <c r="CV307">
        <v>1459.485185185185</v>
      </c>
      <c r="CW307">
        <v>40.51074074074074</v>
      </c>
      <c r="CX307">
        <v>0</v>
      </c>
      <c r="CY307">
        <v>1663342944.2</v>
      </c>
      <c r="CZ307">
        <v>0</v>
      </c>
      <c r="DA307">
        <v>0</v>
      </c>
      <c r="DB307" t="s">
        <v>356</v>
      </c>
      <c r="DC307">
        <v>1662142938.1</v>
      </c>
      <c r="DD307">
        <v>1662142938.1</v>
      </c>
      <c r="DE307">
        <v>0</v>
      </c>
      <c r="DF307">
        <v>0.077</v>
      </c>
      <c r="DG307">
        <v>-0.133</v>
      </c>
      <c r="DH307">
        <v>-3.393</v>
      </c>
      <c r="DI307">
        <v>-0.24</v>
      </c>
      <c r="DJ307">
        <v>419</v>
      </c>
      <c r="DK307">
        <v>24</v>
      </c>
      <c r="DL307">
        <v>0.26</v>
      </c>
      <c r="DM307">
        <v>0.23</v>
      </c>
      <c r="DN307">
        <v>-18.21777</v>
      </c>
      <c r="DO307">
        <v>67.21991594746716</v>
      </c>
      <c r="DP307">
        <v>6.647574167476434</v>
      </c>
      <c r="DQ307">
        <v>0</v>
      </c>
      <c r="DR307">
        <v>8.67392325</v>
      </c>
      <c r="DS307">
        <v>0.5165091557223125</v>
      </c>
      <c r="DT307">
        <v>0.05379668885663404</v>
      </c>
      <c r="DU307">
        <v>0</v>
      </c>
      <c r="DV307">
        <v>0</v>
      </c>
      <c r="DW307">
        <v>2</v>
      </c>
      <c r="DX307" t="s">
        <v>363</v>
      </c>
      <c r="DY307">
        <v>2.97798</v>
      </c>
      <c r="DZ307">
        <v>2.71561</v>
      </c>
      <c r="EA307">
        <v>0.0811144</v>
      </c>
      <c r="EB307">
        <v>0.081409</v>
      </c>
      <c r="EC307">
        <v>0.0955395</v>
      </c>
      <c r="ED307">
        <v>0.0624488</v>
      </c>
      <c r="EE307">
        <v>28932</v>
      </c>
      <c r="EF307">
        <v>29062.7</v>
      </c>
      <c r="EG307">
        <v>29288.9</v>
      </c>
      <c r="EH307">
        <v>29277.7</v>
      </c>
      <c r="EI307">
        <v>35124.5</v>
      </c>
      <c r="EJ307">
        <v>36485.2</v>
      </c>
      <c r="EK307">
        <v>41280.5</v>
      </c>
      <c r="EL307">
        <v>41706.3</v>
      </c>
      <c r="EM307">
        <v>1.93638</v>
      </c>
      <c r="EN307">
        <v>1.80068</v>
      </c>
      <c r="EO307">
        <v>-0.00755489</v>
      </c>
      <c r="EP307">
        <v>0</v>
      </c>
      <c r="EQ307">
        <v>26.9985</v>
      </c>
      <c r="ER307">
        <v>999.9</v>
      </c>
      <c r="ES307">
        <v>52.1</v>
      </c>
      <c r="ET307">
        <v>33.7</v>
      </c>
      <c r="EU307">
        <v>30.1624</v>
      </c>
      <c r="EV307">
        <v>63.5589</v>
      </c>
      <c r="EW307">
        <v>33.9463</v>
      </c>
      <c r="EX307">
        <v>1</v>
      </c>
      <c r="EY307">
        <v>0.257475</v>
      </c>
      <c r="EZ307">
        <v>1.84651</v>
      </c>
      <c r="FA307">
        <v>20.3787</v>
      </c>
      <c r="FB307">
        <v>5.21624</v>
      </c>
      <c r="FC307">
        <v>12.0099</v>
      </c>
      <c r="FD307">
        <v>4.988</v>
      </c>
      <c r="FE307">
        <v>3.28753</v>
      </c>
      <c r="FF307">
        <v>9999</v>
      </c>
      <c r="FG307">
        <v>9999</v>
      </c>
      <c r="FH307">
        <v>9999</v>
      </c>
      <c r="FI307">
        <v>235.2</v>
      </c>
      <c r="FJ307">
        <v>1.86737</v>
      </c>
      <c r="FK307">
        <v>1.86645</v>
      </c>
      <c r="FL307">
        <v>1.86583</v>
      </c>
      <c r="FM307">
        <v>1.86577</v>
      </c>
      <c r="FN307">
        <v>1.86764</v>
      </c>
      <c r="FO307">
        <v>1.87007</v>
      </c>
      <c r="FP307">
        <v>1.86874</v>
      </c>
      <c r="FQ307">
        <v>1.87014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-3.515</v>
      </c>
      <c r="GF307">
        <v>-0.1595</v>
      </c>
      <c r="GG307">
        <v>-2.195102806586654</v>
      </c>
      <c r="GH307">
        <v>-0.004122691595359968</v>
      </c>
      <c r="GI307">
        <v>1.072409145259099E-06</v>
      </c>
      <c r="GJ307">
        <v>-3.02996143763856E-10</v>
      </c>
      <c r="GK307">
        <v>-0.2199643628225807</v>
      </c>
      <c r="GL307">
        <v>-0.007501815610006822</v>
      </c>
      <c r="GM307">
        <v>0.0006897476983249637</v>
      </c>
      <c r="GN307">
        <v>-8.847485469147719E-06</v>
      </c>
      <c r="GO307">
        <v>3</v>
      </c>
      <c r="GP307">
        <v>2326</v>
      </c>
      <c r="GQ307">
        <v>1</v>
      </c>
      <c r="GR307">
        <v>31</v>
      </c>
      <c r="GS307">
        <v>20000.1</v>
      </c>
      <c r="GT307">
        <v>20000.1</v>
      </c>
      <c r="GU307">
        <v>0.882568</v>
      </c>
      <c r="GV307">
        <v>2.23511</v>
      </c>
      <c r="GW307">
        <v>1.39648</v>
      </c>
      <c r="GX307">
        <v>2.34985</v>
      </c>
      <c r="GY307">
        <v>1.49536</v>
      </c>
      <c r="GZ307">
        <v>2.41699</v>
      </c>
      <c r="HA307">
        <v>37.4338</v>
      </c>
      <c r="HB307">
        <v>15.1915</v>
      </c>
      <c r="HC307">
        <v>18</v>
      </c>
      <c r="HD307">
        <v>541.712</v>
      </c>
      <c r="HE307">
        <v>409.442</v>
      </c>
      <c r="HF307">
        <v>25.0008</v>
      </c>
      <c r="HG307">
        <v>30.6878</v>
      </c>
      <c r="HH307">
        <v>30.0001</v>
      </c>
      <c r="HI307">
        <v>30.6765</v>
      </c>
      <c r="HJ307">
        <v>30.6245</v>
      </c>
      <c r="HK307">
        <v>17.62</v>
      </c>
      <c r="HL307">
        <v>55.3368</v>
      </c>
      <c r="HM307">
        <v>0</v>
      </c>
      <c r="HN307">
        <v>25</v>
      </c>
      <c r="HO307">
        <v>333.07</v>
      </c>
      <c r="HP307">
        <v>11.8017</v>
      </c>
      <c r="HQ307">
        <v>100.194</v>
      </c>
      <c r="HR307">
        <v>100.179</v>
      </c>
    </row>
    <row r="308" spans="1:226">
      <c r="A308">
        <v>292</v>
      </c>
      <c r="B308">
        <v>1663342949.1</v>
      </c>
      <c r="C308">
        <v>5207.599999904633</v>
      </c>
      <c r="D308" t="s">
        <v>945</v>
      </c>
      <c r="E308" t="s">
        <v>946</v>
      </c>
      <c r="F308">
        <v>5</v>
      </c>
      <c r="G308" t="s">
        <v>934</v>
      </c>
      <c r="H308" t="s">
        <v>354</v>
      </c>
      <c r="I308">
        <v>1663342941.314285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351.6517844440015</v>
      </c>
      <c r="AK308">
        <v>338.7573878787878</v>
      </c>
      <c r="AL308">
        <v>-3.037605768832589</v>
      </c>
      <c r="AM308">
        <v>64.88498205453949</v>
      </c>
      <c r="AN308">
        <f>(AP308 - AO308 + BO308*1E3/(8.314*(BQ308+273.15)) * AR308/BN308 * AQ308) * BN308/(100*BB308) * 1000/(1000 - AP308)</f>
        <v>0</v>
      </c>
      <c r="AO308">
        <v>11.71493450512644</v>
      </c>
      <c r="AP308">
        <v>20.41050121212121</v>
      </c>
      <c r="AQ308">
        <v>0.0006048200614145609</v>
      </c>
      <c r="AR308">
        <v>86.5745009228517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1663342941.314285</v>
      </c>
      <c r="BH308">
        <v>352.8124999999999</v>
      </c>
      <c r="BI308">
        <v>364.0507142857143</v>
      </c>
      <c r="BJ308">
        <v>20.42322857142857</v>
      </c>
      <c r="BK308">
        <v>11.71349285714286</v>
      </c>
      <c r="BL308">
        <v>356.354</v>
      </c>
      <c r="BM308">
        <v>20.58253928571429</v>
      </c>
      <c r="BN308">
        <v>500.0669642857143</v>
      </c>
      <c r="BO308">
        <v>90.75413214285713</v>
      </c>
      <c r="BP308">
        <v>0.1000123178571429</v>
      </c>
      <c r="BQ308">
        <v>27.66823214285715</v>
      </c>
      <c r="BR308">
        <v>26.87245714285714</v>
      </c>
      <c r="BS308">
        <v>999.9000000000002</v>
      </c>
      <c r="BT308">
        <v>0</v>
      </c>
      <c r="BU308">
        <v>0</v>
      </c>
      <c r="BV308">
        <v>9995.621785714287</v>
      </c>
      <c r="BW308">
        <v>0</v>
      </c>
      <c r="BX308">
        <v>797.0103928571428</v>
      </c>
      <c r="BY308">
        <v>-11.238275</v>
      </c>
      <c r="BZ308">
        <v>360.1686071428571</v>
      </c>
      <c r="CA308">
        <v>368.3658214285715</v>
      </c>
      <c r="CB308">
        <v>8.709727142857144</v>
      </c>
      <c r="CC308">
        <v>364.0507142857143</v>
      </c>
      <c r="CD308">
        <v>11.71349285714286</v>
      </c>
      <c r="CE308">
        <v>1.853491071428572</v>
      </c>
      <c r="CF308">
        <v>1.063047857142857</v>
      </c>
      <c r="CG308">
        <v>16.24535714285714</v>
      </c>
      <c r="CH308">
        <v>7.810316428571428</v>
      </c>
      <c r="CI308">
        <v>1499.973571428571</v>
      </c>
      <c r="CJ308">
        <v>0.9729930714285716</v>
      </c>
      <c r="CK308">
        <v>0.02700673571428571</v>
      </c>
      <c r="CL308">
        <v>0</v>
      </c>
      <c r="CM308">
        <v>2.380728571428572</v>
      </c>
      <c r="CN308">
        <v>0</v>
      </c>
      <c r="CO308">
        <v>13705.03571428571</v>
      </c>
      <c r="CP308">
        <v>12533.13214285714</v>
      </c>
      <c r="CQ308">
        <v>38</v>
      </c>
      <c r="CR308">
        <v>39.56199999999999</v>
      </c>
      <c r="CS308">
        <v>38.4415</v>
      </c>
      <c r="CT308">
        <v>38.812</v>
      </c>
      <c r="CU308">
        <v>37.5</v>
      </c>
      <c r="CV308">
        <v>1459.463214285714</v>
      </c>
      <c r="CW308">
        <v>40.51035714285714</v>
      </c>
      <c r="CX308">
        <v>0</v>
      </c>
      <c r="CY308">
        <v>1663342949</v>
      </c>
      <c r="CZ308">
        <v>0</v>
      </c>
      <c r="DA308">
        <v>0</v>
      </c>
      <c r="DB308" t="s">
        <v>356</v>
      </c>
      <c r="DC308">
        <v>1662142938.1</v>
      </c>
      <c r="DD308">
        <v>1662142938.1</v>
      </c>
      <c r="DE308">
        <v>0</v>
      </c>
      <c r="DF308">
        <v>0.077</v>
      </c>
      <c r="DG308">
        <v>-0.133</v>
      </c>
      <c r="DH308">
        <v>-3.393</v>
      </c>
      <c r="DI308">
        <v>-0.24</v>
      </c>
      <c r="DJ308">
        <v>419</v>
      </c>
      <c r="DK308">
        <v>24</v>
      </c>
      <c r="DL308">
        <v>0.26</v>
      </c>
      <c r="DM308">
        <v>0.23</v>
      </c>
      <c r="DN308">
        <v>-13.34934780487805</v>
      </c>
      <c r="DO308">
        <v>41.11489400696863</v>
      </c>
      <c r="DP308">
        <v>4.176967678371309</v>
      </c>
      <c r="DQ308">
        <v>0</v>
      </c>
      <c r="DR308">
        <v>8.691072682926828</v>
      </c>
      <c r="DS308">
        <v>0.2357299651568057</v>
      </c>
      <c r="DT308">
        <v>0.04485106394172091</v>
      </c>
      <c r="DU308">
        <v>0</v>
      </c>
      <c r="DV308">
        <v>0</v>
      </c>
      <c r="DW308">
        <v>2</v>
      </c>
      <c r="DX308" t="s">
        <v>363</v>
      </c>
      <c r="DY308">
        <v>2.97798</v>
      </c>
      <c r="DZ308">
        <v>2.71553</v>
      </c>
      <c r="EA308">
        <v>0.07832790000000001</v>
      </c>
      <c r="EB308">
        <v>0.0783633</v>
      </c>
      <c r="EC308">
        <v>0.0955778</v>
      </c>
      <c r="ED308">
        <v>0.0626857</v>
      </c>
      <c r="EE308">
        <v>29018.8</v>
      </c>
      <c r="EF308">
        <v>29159.1</v>
      </c>
      <c r="EG308">
        <v>29288</v>
      </c>
      <c r="EH308">
        <v>29277.6</v>
      </c>
      <c r="EI308">
        <v>35121.7</v>
      </c>
      <c r="EJ308">
        <v>36475.6</v>
      </c>
      <c r="EK308">
        <v>41279</v>
      </c>
      <c r="EL308">
        <v>41706</v>
      </c>
      <c r="EM308">
        <v>1.9363</v>
      </c>
      <c r="EN308">
        <v>1.80068</v>
      </c>
      <c r="EO308">
        <v>-0.00784546</v>
      </c>
      <c r="EP308">
        <v>0</v>
      </c>
      <c r="EQ308">
        <v>27.0101</v>
      </c>
      <c r="ER308">
        <v>999.9</v>
      </c>
      <c r="ES308">
        <v>52.1</v>
      </c>
      <c r="ET308">
        <v>33.7</v>
      </c>
      <c r="EU308">
        <v>30.1664</v>
      </c>
      <c r="EV308">
        <v>63.5989</v>
      </c>
      <c r="EW308">
        <v>33.8101</v>
      </c>
      <c r="EX308">
        <v>1</v>
      </c>
      <c r="EY308">
        <v>0.257597</v>
      </c>
      <c r="EZ308">
        <v>1.84672</v>
      </c>
      <c r="FA308">
        <v>20.3787</v>
      </c>
      <c r="FB308">
        <v>5.21639</v>
      </c>
      <c r="FC308">
        <v>12.0099</v>
      </c>
      <c r="FD308">
        <v>4.98785</v>
      </c>
      <c r="FE308">
        <v>3.28755</v>
      </c>
      <c r="FF308">
        <v>9999</v>
      </c>
      <c r="FG308">
        <v>9999</v>
      </c>
      <c r="FH308">
        <v>9999</v>
      </c>
      <c r="FI308">
        <v>235.2</v>
      </c>
      <c r="FJ308">
        <v>1.86737</v>
      </c>
      <c r="FK308">
        <v>1.86644</v>
      </c>
      <c r="FL308">
        <v>1.86581</v>
      </c>
      <c r="FM308">
        <v>1.86573</v>
      </c>
      <c r="FN308">
        <v>1.86758</v>
      </c>
      <c r="FO308">
        <v>1.87008</v>
      </c>
      <c r="FP308">
        <v>1.86873</v>
      </c>
      <c r="FQ308">
        <v>1.87013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-3.463</v>
      </c>
      <c r="GF308">
        <v>-0.1594</v>
      </c>
      <c r="GG308">
        <v>-2.195102806586654</v>
      </c>
      <c r="GH308">
        <v>-0.004122691595359968</v>
      </c>
      <c r="GI308">
        <v>1.072409145259099E-06</v>
      </c>
      <c r="GJ308">
        <v>-3.02996143763856E-10</v>
      </c>
      <c r="GK308">
        <v>-0.2199643628225807</v>
      </c>
      <c r="GL308">
        <v>-0.007501815610006822</v>
      </c>
      <c r="GM308">
        <v>0.0006897476983249637</v>
      </c>
      <c r="GN308">
        <v>-8.847485469147719E-06</v>
      </c>
      <c r="GO308">
        <v>3</v>
      </c>
      <c r="GP308">
        <v>2326</v>
      </c>
      <c r="GQ308">
        <v>1</v>
      </c>
      <c r="GR308">
        <v>31</v>
      </c>
      <c r="GS308">
        <v>20000.2</v>
      </c>
      <c r="GT308">
        <v>20000.2</v>
      </c>
      <c r="GU308">
        <v>0.85083</v>
      </c>
      <c r="GV308">
        <v>2.23389</v>
      </c>
      <c r="GW308">
        <v>1.39648</v>
      </c>
      <c r="GX308">
        <v>2.35107</v>
      </c>
      <c r="GY308">
        <v>1.49536</v>
      </c>
      <c r="GZ308">
        <v>2.45361</v>
      </c>
      <c r="HA308">
        <v>37.4578</v>
      </c>
      <c r="HB308">
        <v>15.2003</v>
      </c>
      <c r="HC308">
        <v>18</v>
      </c>
      <c r="HD308">
        <v>541.66</v>
      </c>
      <c r="HE308">
        <v>409.46</v>
      </c>
      <c r="HF308">
        <v>25.0003</v>
      </c>
      <c r="HG308">
        <v>30.688</v>
      </c>
      <c r="HH308">
        <v>30.0002</v>
      </c>
      <c r="HI308">
        <v>30.6765</v>
      </c>
      <c r="HJ308">
        <v>30.6271</v>
      </c>
      <c r="HK308">
        <v>16.9148</v>
      </c>
      <c r="HL308">
        <v>55.3368</v>
      </c>
      <c r="HM308">
        <v>0</v>
      </c>
      <c r="HN308">
        <v>25</v>
      </c>
      <c r="HO308">
        <v>313.032</v>
      </c>
      <c r="HP308">
        <v>11.7977</v>
      </c>
      <c r="HQ308">
        <v>100.19</v>
      </c>
      <c r="HR308">
        <v>100.179</v>
      </c>
    </row>
    <row r="309" spans="1:226">
      <c r="A309">
        <v>293</v>
      </c>
      <c r="B309">
        <v>1663342954.1</v>
      </c>
      <c r="C309">
        <v>5212.599999904633</v>
      </c>
      <c r="D309" t="s">
        <v>947</v>
      </c>
      <c r="E309" t="s">
        <v>948</v>
      </c>
      <c r="F309">
        <v>5</v>
      </c>
      <c r="G309" t="s">
        <v>934</v>
      </c>
      <c r="H309" t="s">
        <v>354</v>
      </c>
      <c r="I309">
        <v>1663342946.6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334.7725085824671</v>
      </c>
      <c r="AK309">
        <v>323.2704060606059</v>
      </c>
      <c r="AL309">
        <v>-3.104418019433877</v>
      </c>
      <c r="AM309">
        <v>64.88498205453949</v>
      </c>
      <c r="AN309">
        <f>(AP309 - AO309 + BO309*1E3/(8.314*(BQ309+273.15)) * AR309/BN309 * AQ309) * BN309/(100*BB309) * 1000/(1000 - AP309)</f>
        <v>0</v>
      </c>
      <c r="AO309">
        <v>11.74669480087869</v>
      </c>
      <c r="AP309">
        <v>20.43692909090908</v>
      </c>
      <c r="AQ309">
        <v>0.001033962067629673</v>
      </c>
      <c r="AR309">
        <v>86.5745009228517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1663342946.6</v>
      </c>
      <c r="BH309">
        <v>337.6467777777777</v>
      </c>
      <c r="BI309">
        <v>346.5183703703704</v>
      </c>
      <c r="BJ309">
        <v>20.4143037037037</v>
      </c>
      <c r="BK309">
        <v>11.71314444444445</v>
      </c>
      <c r="BL309">
        <v>341.1352592592593</v>
      </c>
      <c r="BM309">
        <v>20.5737</v>
      </c>
      <c r="BN309">
        <v>500.0527777777777</v>
      </c>
      <c r="BO309">
        <v>90.75357037037037</v>
      </c>
      <c r="BP309">
        <v>0.09999952962962963</v>
      </c>
      <c r="BQ309">
        <v>27.67351111111111</v>
      </c>
      <c r="BR309">
        <v>26.87856296296297</v>
      </c>
      <c r="BS309">
        <v>999.9000000000001</v>
      </c>
      <c r="BT309">
        <v>0</v>
      </c>
      <c r="BU309">
        <v>0</v>
      </c>
      <c r="BV309">
        <v>9998.702592592594</v>
      </c>
      <c r="BW309">
        <v>0</v>
      </c>
      <c r="BX309">
        <v>805.3404074074074</v>
      </c>
      <c r="BY309">
        <v>-8.871694074074075</v>
      </c>
      <c r="BZ309">
        <v>344.6832222222223</v>
      </c>
      <c r="CA309">
        <v>350.6248888888888</v>
      </c>
      <c r="CB309">
        <v>8.701151851851852</v>
      </c>
      <c r="CC309">
        <v>346.5183703703704</v>
      </c>
      <c r="CD309">
        <v>11.71314444444445</v>
      </c>
      <c r="CE309">
        <v>1.852670370370371</v>
      </c>
      <c r="CF309">
        <v>1.06300962962963</v>
      </c>
      <c r="CG309">
        <v>16.23841851851852</v>
      </c>
      <c r="CH309">
        <v>7.809819999999998</v>
      </c>
      <c r="CI309">
        <v>1499.955555555556</v>
      </c>
      <c r="CJ309">
        <v>0.9729931111111112</v>
      </c>
      <c r="CK309">
        <v>0.0270067</v>
      </c>
      <c r="CL309">
        <v>0</v>
      </c>
      <c r="CM309">
        <v>2.367059259259259</v>
      </c>
      <c r="CN309">
        <v>0</v>
      </c>
      <c r="CO309">
        <v>13606.43703703703</v>
      </c>
      <c r="CP309">
        <v>12532.96666666667</v>
      </c>
      <c r="CQ309">
        <v>38</v>
      </c>
      <c r="CR309">
        <v>39.56199999999999</v>
      </c>
      <c r="CS309">
        <v>38.44166666666666</v>
      </c>
      <c r="CT309">
        <v>38.812</v>
      </c>
      <c r="CU309">
        <v>37.5</v>
      </c>
      <c r="CV309">
        <v>1459.445555555556</v>
      </c>
      <c r="CW309">
        <v>40.51</v>
      </c>
      <c r="CX309">
        <v>0</v>
      </c>
      <c r="CY309">
        <v>1663342954.4</v>
      </c>
      <c r="CZ309">
        <v>0</v>
      </c>
      <c r="DA309">
        <v>0</v>
      </c>
      <c r="DB309" t="s">
        <v>356</v>
      </c>
      <c r="DC309">
        <v>1662142938.1</v>
      </c>
      <c r="DD309">
        <v>1662142938.1</v>
      </c>
      <c r="DE309">
        <v>0</v>
      </c>
      <c r="DF309">
        <v>0.077</v>
      </c>
      <c r="DG309">
        <v>-0.133</v>
      </c>
      <c r="DH309">
        <v>-3.393</v>
      </c>
      <c r="DI309">
        <v>-0.24</v>
      </c>
      <c r="DJ309">
        <v>419</v>
      </c>
      <c r="DK309">
        <v>24</v>
      </c>
      <c r="DL309">
        <v>0.26</v>
      </c>
      <c r="DM309">
        <v>0.23</v>
      </c>
      <c r="DN309">
        <v>-10.34460097560976</v>
      </c>
      <c r="DO309">
        <v>27.12828878048778</v>
      </c>
      <c r="DP309">
        <v>2.718612386491391</v>
      </c>
      <c r="DQ309">
        <v>0</v>
      </c>
      <c r="DR309">
        <v>8.701562195121952</v>
      </c>
      <c r="DS309">
        <v>-0.1121690592334609</v>
      </c>
      <c r="DT309">
        <v>0.03408265738180973</v>
      </c>
      <c r="DU309">
        <v>0</v>
      </c>
      <c r="DV309">
        <v>0</v>
      </c>
      <c r="DW309">
        <v>2</v>
      </c>
      <c r="DX309" t="s">
        <v>363</v>
      </c>
      <c r="DY309">
        <v>2.97793</v>
      </c>
      <c r="DZ309">
        <v>2.71575</v>
      </c>
      <c r="EA309">
        <v>0.0754263</v>
      </c>
      <c r="EB309">
        <v>0.075238</v>
      </c>
      <c r="EC309">
        <v>0.09566230000000001</v>
      </c>
      <c r="ED309">
        <v>0.06271210000000001</v>
      </c>
      <c r="EE309">
        <v>29109.6</v>
      </c>
      <c r="EF309">
        <v>29257.6</v>
      </c>
      <c r="EG309">
        <v>29287.4</v>
      </c>
      <c r="EH309">
        <v>29277.2</v>
      </c>
      <c r="EI309">
        <v>35117.8</v>
      </c>
      <c r="EJ309">
        <v>36474.1</v>
      </c>
      <c r="EK309">
        <v>41278.4</v>
      </c>
      <c r="EL309">
        <v>41705.6</v>
      </c>
      <c r="EM309">
        <v>1.93638</v>
      </c>
      <c r="EN309">
        <v>1.80045</v>
      </c>
      <c r="EO309">
        <v>-0.007823109999999999</v>
      </c>
      <c r="EP309">
        <v>0</v>
      </c>
      <c r="EQ309">
        <v>27.0214</v>
      </c>
      <c r="ER309">
        <v>999.9</v>
      </c>
      <c r="ES309">
        <v>52.1</v>
      </c>
      <c r="ET309">
        <v>33.7</v>
      </c>
      <c r="EU309">
        <v>30.1631</v>
      </c>
      <c r="EV309">
        <v>63.5489</v>
      </c>
      <c r="EW309">
        <v>34.375</v>
      </c>
      <c r="EX309">
        <v>1</v>
      </c>
      <c r="EY309">
        <v>0.257866</v>
      </c>
      <c r="EZ309">
        <v>1.84934</v>
      </c>
      <c r="FA309">
        <v>20.3786</v>
      </c>
      <c r="FB309">
        <v>5.21654</v>
      </c>
      <c r="FC309">
        <v>12.0099</v>
      </c>
      <c r="FD309">
        <v>4.9879</v>
      </c>
      <c r="FE309">
        <v>3.2877</v>
      </c>
      <c r="FF309">
        <v>9999</v>
      </c>
      <c r="FG309">
        <v>9999</v>
      </c>
      <c r="FH309">
        <v>9999</v>
      </c>
      <c r="FI309">
        <v>235.2</v>
      </c>
      <c r="FJ309">
        <v>1.86737</v>
      </c>
      <c r="FK309">
        <v>1.86645</v>
      </c>
      <c r="FL309">
        <v>1.86581</v>
      </c>
      <c r="FM309">
        <v>1.86576</v>
      </c>
      <c r="FN309">
        <v>1.8676</v>
      </c>
      <c r="FO309">
        <v>1.87002</v>
      </c>
      <c r="FP309">
        <v>1.86873</v>
      </c>
      <c r="FQ309">
        <v>1.87012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-3.409</v>
      </c>
      <c r="GF309">
        <v>-0.1591</v>
      </c>
      <c r="GG309">
        <v>-2.195102806586654</v>
      </c>
      <c r="GH309">
        <v>-0.004122691595359968</v>
      </c>
      <c r="GI309">
        <v>1.072409145259099E-06</v>
      </c>
      <c r="GJ309">
        <v>-3.02996143763856E-10</v>
      </c>
      <c r="GK309">
        <v>-0.2199643628225807</v>
      </c>
      <c r="GL309">
        <v>-0.007501815610006822</v>
      </c>
      <c r="GM309">
        <v>0.0006897476983249637</v>
      </c>
      <c r="GN309">
        <v>-8.847485469147719E-06</v>
      </c>
      <c r="GO309">
        <v>3</v>
      </c>
      <c r="GP309">
        <v>2326</v>
      </c>
      <c r="GQ309">
        <v>1</v>
      </c>
      <c r="GR309">
        <v>31</v>
      </c>
      <c r="GS309">
        <v>20000.3</v>
      </c>
      <c r="GT309">
        <v>20000.3</v>
      </c>
      <c r="GU309">
        <v>0.814209</v>
      </c>
      <c r="GV309">
        <v>2.24121</v>
      </c>
      <c r="GW309">
        <v>1.39648</v>
      </c>
      <c r="GX309">
        <v>2.35107</v>
      </c>
      <c r="GY309">
        <v>1.49536</v>
      </c>
      <c r="GZ309">
        <v>2.36206</v>
      </c>
      <c r="HA309">
        <v>37.4578</v>
      </c>
      <c r="HB309">
        <v>15.1915</v>
      </c>
      <c r="HC309">
        <v>18</v>
      </c>
      <c r="HD309">
        <v>541.735</v>
      </c>
      <c r="HE309">
        <v>409.341</v>
      </c>
      <c r="HF309">
        <v>25.0004</v>
      </c>
      <c r="HG309">
        <v>30.6905</v>
      </c>
      <c r="HH309">
        <v>30.0003</v>
      </c>
      <c r="HI309">
        <v>30.6791</v>
      </c>
      <c r="HJ309">
        <v>30.6291</v>
      </c>
      <c r="HK309">
        <v>16.27</v>
      </c>
      <c r="HL309">
        <v>55.3368</v>
      </c>
      <c r="HM309">
        <v>0</v>
      </c>
      <c r="HN309">
        <v>25</v>
      </c>
      <c r="HO309">
        <v>299.675</v>
      </c>
      <c r="HP309">
        <v>11.784</v>
      </c>
      <c r="HQ309">
        <v>100.189</v>
      </c>
      <c r="HR309">
        <v>100.178</v>
      </c>
    </row>
    <row r="310" spans="1:226">
      <c r="A310">
        <v>294</v>
      </c>
      <c r="B310">
        <v>1663342959.1</v>
      </c>
      <c r="C310">
        <v>5217.599999904633</v>
      </c>
      <c r="D310" t="s">
        <v>949</v>
      </c>
      <c r="E310" t="s">
        <v>950</v>
      </c>
      <c r="F310">
        <v>5</v>
      </c>
      <c r="G310" t="s">
        <v>934</v>
      </c>
      <c r="H310" t="s">
        <v>354</v>
      </c>
      <c r="I310">
        <v>1663342951.314285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317.9855950945129</v>
      </c>
      <c r="AK310">
        <v>307.7676060606058</v>
      </c>
      <c r="AL310">
        <v>-3.093089659034014</v>
      </c>
      <c r="AM310">
        <v>64.88498205453949</v>
      </c>
      <c r="AN310">
        <f>(AP310 - AO310 + BO310*1E3/(8.314*(BQ310+273.15)) * AR310/BN310 * AQ310) * BN310/(100*BB310) * 1000/(1000 - AP310)</f>
        <v>0</v>
      </c>
      <c r="AO310">
        <v>11.75163804576585</v>
      </c>
      <c r="AP310">
        <v>20.45077333333333</v>
      </c>
      <c r="AQ310">
        <v>0.0006524842285436848</v>
      </c>
      <c r="AR310">
        <v>86.5745009228517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1663342951.314285</v>
      </c>
      <c r="BH310">
        <v>323.5521071428572</v>
      </c>
      <c r="BI310">
        <v>330.8709285714286</v>
      </c>
      <c r="BJ310">
        <v>20.423675</v>
      </c>
      <c r="BK310">
        <v>11.73796071428572</v>
      </c>
      <c r="BL310">
        <v>326.9909642857143</v>
      </c>
      <c r="BM310">
        <v>20.58298214285714</v>
      </c>
      <c r="BN310">
        <v>500.0470357142856</v>
      </c>
      <c r="BO310">
        <v>90.75371428571428</v>
      </c>
      <c r="BP310">
        <v>0.09994589642857143</v>
      </c>
      <c r="BQ310">
        <v>27.67836071428571</v>
      </c>
      <c r="BR310">
        <v>26.886675</v>
      </c>
      <c r="BS310">
        <v>999.9000000000002</v>
      </c>
      <c r="BT310">
        <v>0</v>
      </c>
      <c r="BU310">
        <v>0</v>
      </c>
      <c r="BV310">
        <v>10005.24178571429</v>
      </c>
      <c r="BW310">
        <v>0</v>
      </c>
      <c r="BX310">
        <v>723.9658571428572</v>
      </c>
      <c r="BY310">
        <v>-7.318926071428572</v>
      </c>
      <c r="BZ310">
        <v>330.2977142857143</v>
      </c>
      <c r="CA310">
        <v>334.8006071428572</v>
      </c>
      <c r="CB310">
        <v>8.685705714285715</v>
      </c>
      <c r="CC310">
        <v>330.8709285714286</v>
      </c>
      <c r="CD310">
        <v>11.73796071428572</v>
      </c>
      <c r="CE310">
        <v>1.853523928571428</v>
      </c>
      <c r="CF310">
        <v>1.065263571428571</v>
      </c>
      <c r="CG310">
        <v>16.24563214285714</v>
      </c>
      <c r="CH310">
        <v>7.840940714285715</v>
      </c>
      <c r="CI310">
        <v>1499.983214285714</v>
      </c>
      <c r="CJ310">
        <v>0.9729937142857145</v>
      </c>
      <c r="CK310">
        <v>0.02700615714285715</v>
      </c>
      <c r="CL310">
        <v>0</v>
      </c>
      <c r="CM310">
        <v>2.310939285714286</v>
      </c>
      <c r="CN310">
        <v>0</v>
      </c>
      <c r="CO310">
        <v>13514.25</v>
      </c>
      <c r="CP310">
        <v>12533.19642857143</v>
      </c>
      <c r="CQ310">
        <v>38</v>
      </c>
      <c r="CR310">
        <v>39.56199999999999</v>
      </c>
      <c r="CS310">
        <v>38.4595</v>
      </c>
      <c r="CT310">
        <v>38.812</v>
      </c>
      <c r="CU310">
        <v>37.5</v>
      </c>
      <c r="CV310">
        <v>1459.472857142857</v>
      </c>
      <c r="CW310">
        <v>40.51035714285714</v>
      </c>
      <c r="CX310">
        <v>0</v>
      </c>
      <c r="CY310">
        <v>1663342959.2</v>
      </c>
      <c r="CZ310">
        <v>0</v>
      </c>
      <c r="DA310">
        <v>0</v>
      </c>
      <c r="DB310" t="s">
        <v>356</v>
      </c>
      <c r="DC310">
        <v>1662142938.1</v>
      </c>
      <c r="DD310">
        <v>1662142938.1</v>
      </c>
      <c r="DE310">
        <v>0</v>
      </c>
      <c r="DF310">
        <v>0.077</v>
      </c>
      <c r="DG310">
        <v>-0.133</v>
      </c>
      <c r="DH310">
        <v>-3.393</v>
      </c>
      <c r="DI310">
        <v>-0.24</v>
      </c>
      <c r="DJ310">
        <v>419</v>
      </c>
      <c r="DK310">
        <v>24</v>
      </c>
      <c r="DL310">
        <v>0.26</v>
      </c>
      <c r="DM310">
        <v>0.23</v>
      </c>
      <c r="DN310">
        <v>-8.651884634146342</v>
      </c>
      <c r="DO310">
        <v>21.28041240418119</v>
      </c>
      <c r="DP310">
        <v>2.113870681183296</v>
      </c>
      <c r="DQ310">
        <v>0</v>
      </c>
      <c r="DR310">
        <v>8.703553658536586</v>
      </c>
      <c r="DS310">
        <v>-0.2373367944250887</v>
      </c>
      <c r="DT310">
        <v>0.03042106721529583</v>
      </c>
      <c r="DU310">
        <v>0</v>
      </c>
      <c r="DV310">
        <v>0</v>
      </c>
      <c r="DW310">
        <v>2</v>
      </c>
      <c r="DX310" t="s">
        <v>363</v>
      </c>
      <c r="DY310">
        <v>2.97787</v>
      </c>
      <c r="DZ310">
        <v>2.71566</v>
      </c>
      <c r="EA310">
        <v>0.0724683</v>
      </c>
      <c r="EB310">
        <v>0.0720798</v>
      </c>
      <c r="EC310">
        <v>0.0957136</v>
      </c>
      <c r="ED310">
        <v>0.0627378</v>
      </c>
      <c r="EE310">
        <v>29202.7</v>
      </c>
      <c r="EF310">
        <v>29357.4</v>
      </c>
      <c r="EG310">
        <v>29287.3</v>
      </c>
      <c r="EH310">
        <v>29277.1</v>
      </c>
      <c r="EI310">
        <v>35115.7</v>
      </c>
      <c r="EJ310">
        <v>36472.7</v>
      </c>
      <c r="EK310">
        <v>41278.4</v>
      </c>
      <c r="EL310">
        <v>41705.2</v>
      </c>
      <c r="EM310">
        <v>1.93627</v>
      </c>
      <c r="EN310">
        <v>1.80055</v>
      </c>
      <c r="EO310">
        <v>-0.00848994</v>
      </c>
      <c r="EP310">
        <v>0</v>
      </c>
      <c r="EQ310">
        <v>27.0326</v>
      </c>
      <c r="ER310">
        <v>999.9</v>
      </c>
      <c r="ES310">
        <v>52.1</v>
      </c>
      <c r="ET310">
        <v>33.7</v>
      </c>
      <c r="EU310">
        <v>30.1639</v>
      </c>
      <c r="EV310">
        <v>63.3789</v>
      </c>
      <c r="EW310">
        <v>34.2829</v>
      </c>
      <c r="EX310">
        <v>1</v>
      </c>
      <c r="EY310">
        <v>0.258211</v>
      </c>
      <c r="EZ310">
        <v>1.85425</v>
      </c>
      <c r="FA310">
        <v>20.3786</v>
      </c>
      <c r="FB310">
        <v>5.21594</v>
      </c>
      <c r="FC310">
        <v>12.0099</v>
      </c>
      <c r="FD310">
        <v>4.98785</v>
      </c>
      <c r="FE310">
        <v>3.28758</v>
      </c>
      <c r="FF310">
        <v>9999</v>
      </c>
      <c r="FG310">
        <v>9999</v>
      </c>
      <c r="FH310">
        <v>9999</v>
      </c>
      <c r="FI310">
        <v>235.2</v>
      </c>
      <c r="FJ310">
        <v>1.86737</v>
      </c>
      <c r="FK310">
        <v>1.86645</v>
      </c>
      <c r="FL310">
        <v>1.86582</v>
      </c>
      <c r="FM310">
        <v>1.86575</v>
      </c>
      <c r="FN310">
        <v>1.86761</v>
      </c>
      <c r="FO310">
        <v>1.87005</v>
      </c>
      <c r="FP310">
        <v>1.86873</v>
      </c>
      <c r="FQ310">
        <v>1.87013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-3.355</v>
      </c>
      <c r="GF310">
        <v>-0.159</v>
      </c>
      <c r="GG310">
        <v>-2.195102806586654</v>
      </c>
      <c r="GH310">
        <v>-0.004122691595359968</v>
      </c>
      <c r="GI310">
        <v>1.072409145259099E-06</v>
      </c>
      <c r="GJ310">
        <v>-3.02996143763856E-10</v>
      </c>
      <c r="GK310">
        <v>-0.2199643628225807</v>
      </c>
      <c r="GL310">
        <v>-0.007501815610006822</v>
      </c>
      <c r="GM310">
        <v>0.0006897476983249637</v>
      </c>
      <c r="GN310">
        <v>-8.847485469147719E-06</v>
      </c>
      <c r="GO310">
        <v>3</v>
      </c>
      <c r="GP310">
        <v>2326</v>
      </c>
      <c r="GQ310">
        <v>1</v>
      </c>
      <c r="GR310">
        <v>31</v>
      </c>
      <c r="GS310">
        <v>20000.3</v>
      </c>
      <c r="GT310">
        <v>20000.3</v>
      </c>
      <c r="GU310">
        <v>0.782471</v>
      </c>
      <c r="GV310">
        <v>2.23877</v>
      </c>
      <c r="GW310">
        <v>1.39648</v>
      </c>
      <c r="GX310">
        <v>2.34985</v>
      </c>
      <c r="GY310">
        <v>1.49536</v>
      </c>
      <c r="GZ310">
        <v>2.42188</v>
      </c>
      <c r="HA310">
        <v>37.4578</v>
      </c>
      <c r="HB310">
        <v>15.1915</v>
      </c>
      <c r="HC310">
        <v>18</v>
      </c>
      <c r="HD310">
        <v>541.677</v>
      </c>
      <c r="HE310">
        <v>409.412</v>
      </c>
      <c r="HF310">
        <v>25.0008</v>
      </c>
      <c r="HG310">
        <v>30.6925</v>
      </c>
      <c r="HH310">
        <v>30.0003</v>
      </c>
      <c r="HI310">
        <v>30.6805</v>
      </c>
      <c r="HJ310">
        <v>30.631</v>
      </c>
      <c r="HK310">
        <v>15.5572</v>
      </c>
      <c r="HL310">
        <v>55.3368</v>
      </c>
      <c r="HM310">
        <v>0</v>
      </c>
      <c r="HN310">
        <v>25</v>
      </c>
      <c r="HO310">
        <v>279.641</v>
      </c>
      <c r="HP310">
        <v>11.7838</v>
      </c>
      <c r="HQ310">
        <v>100.188</v>
      </c>
      <c r="HR310">
        <v>100.177</v>
      </c>
    </row>
    <row r="311" spans="1:226">
      <c r="A311">
        <v>295</v>
      </c>
      <c r="B311">
        <v>1663342964.1</v>
      </c>
      <c r="C311">
        <v>5222.599999904633</v>
      </c>
      <c r="D311" t="s">
        <v>951</v>
      </c>
      <c r="E311" t="s">
        <v>952</v>
      </c>
      <c r="F311">
        <v>5</v>
      </c>
      <c r="G311" t="s">
        <v>934</v>
      </c>
      <c r="H311" t="s">
        <v>354</v>
      </c>
      <c r="I311">
        <v>1663342956.6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301.2914941813594</v>
      </c>
      <c r="AK311">
        <v>292.300006060606</v>
      </c>
      <c r="AL311">
        <v>-3.087808079267808</v>
      </c>
      <c r="AM311">
        <v>64.88498205453949</v>
      </c>
      <c r="AN311">
        <f>(AP311 - AO311 + BO311*1E3/(8.314*(BQ311+273.15)) * AR311/BN311 * AQ311) * BN311/(100*BB311) * 1000/(1000 - AP311)</f>
        <v>0</v>
      </c>
      <c r="AO311">
        <v>11.75697724936229</v>
      </c>
      <c r="AP311">
        <v>20.46435454545453</v>
      </c>
      <c r="AQ311">
        <v>0.001335138456377886</v>
      </c>
      <c r="AR311">
        <v>86.5745009228517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1663342956.6</v>
      </c>
      <c r="BH311">
        <v>307.549</v>
      </c>
      <c r="BI311">
        <v>313.3331851851851</v>
      </c>
      <c r="BJ311">
        <v>20.44368888888889</v>
      </c>
      <c r="BK311">
        <v>11.75251111111111</v>
      </c>
      <c r="BL311">
        <v>310.9312962962963</v>
      </c>
      <c r="BM311">
        <v>20.60281111111112</v>
      </c>
      <c r="BN311">
        <v>500.0565925925927</v>
      </c>
      <c r="BO311">
        <v>90.75437407407408</v>
      </c>
      <c r="BP311">
        <v>0.09998756296296296</v>
      </c>
      <c r="BQ311">
        <v>27.68655185185185</v>
      </c>
      <c r="BR311">
        <v>26.89492962962963</v>
      </c>
      <c r="BS311">
        <v>999.9000000000001</v>
      </c>
      <c r="BT311">
        <v>0</v>
      </c>
      <c r="BU311">
        <v>0</v>
      </c>
      <c r="BV311">
        <v>10004.62333333333</v>
      </c>
      <c r="BW311">
        <v>0</v>
      </c>
      <c r="BX311">
        <v>550.4285555555556</v>
      </c>
      <c r="BY311">
        <v>-5.784206296296297</v>
      </c>
      <c r="BZ311">
        <v>313.9674444444444</v>
      </c>
      <c r="CA311">
        <v>317.0594074074074</v>
      </c>
      <c r="CB311">
        <v>8.691174444444444</v>
      </c>
      <c r="CC311">
        <v>313.3331851851851</v>
      </c>
      <c r="CD311">
        <v>11.75251111111111</v>
      </c>
      <c r="CE311">
        <v>1.855354814814815</v>
      </c>
      <c r="CF311">
        <v>1.066591851851852</v>
      </c>
      <c r="CG311">
        <v>16.26111481481482</v>
      </c>
      <c r="CH311">
        <v>7.859253333333333</v>
      </c>
      <c r="CI311">
        <v>1500.016296296296</v>
      </c>
      <c r="CJ311">
        <v>0.9729942222222223</v>
      </c>
      <c r="CK311">
        <v>0.0270057</v>
      </c>
      <c r="CL311">
        <v>0</v>
      </c>
      <c r="CM311">
        <v>2.3229</v>
      </c>
      <c r="CN311">
        <v>0</v>
      </c>
      <c r="CO311">
        <v>13410.18148148148</v>
      </c>
      <c r="CP311">
        <v>12533.47037037037</v>
      </c>
      <c r="CQ311">
        <v>38</v>
      </c>
      <c r="CR311">
        <v>39.56199999999999</v>
      </c>
      <c r="CS311">
        <v>38.47666666666666</v>
      </c>
      <c r="CT311">
        <v>38.82133333333333</v>
      </c>
      <c r="CU311">
        <v>37.5</v>
      </c>
      <c r="CV311">
        <v>1459.505185185185</v>
      </c>
      <c r="CW311">
        <v>40.51111111111111</v>
      </c>
      <c r="CX311">
        <v>0</v>
      </c>
      <c r="CY311">
        <v>1663342964</v>
      </c>
      <c r="CZ311">
        <v>0</v>
      </c>
      <c r="DA311">
        <v>0</v>
      </c>
      <c r="DB311" t="s">
        <v>356</v>
      </c>
      <c r="DC311">
        <v>1662142938.1</v>
      </c>
      <c r="DD311">
        <v>1662142938.1</v>
      </c>
      <c r="DE311">
        <v>0</v>
      </c>
      <c r="DF311">
        <v>0.077</v>
      </c>
      <c r="DG311">
        <v>-0.133</v>
      </c>
      <c r="DH311">
        <v>-3.393</v>
      </c>
      <c r="DI311">
        <v>-0.24</v>
      </c>
      <c r="DJ311">
        <v>419</v>
      </c>
      <c r="DK311">
        <v>24</v>
      </c>
      <c r="DL311">
        <v>0.26</v>
      </c>
      <c r="DM311">
        <v>0.23</v>
      </c>
      <c r="DN311">
        <v>-6.7543865</v>
      </c>
      <c r="DO311">
        <v>17.49671302063791</v>
      </c>
      <c r="DP311">
        <v>1.686522144387008</v>
      </c>
      <c r="DQ311">
        <v>0</v>
      </c>
      <c r="DR311">
        <v>8.689959999999999</v>
      </c>
      <c r="DS311">
        <v>0.04605005628515655</v>
      </c>
      <c r="DT311">
        <v>0.01398379276162236</v>
      </c>
      <c r="DU311">
        <v>1</v>
      </c>
      <c r="DV311">
        <v>1</v>
      </c>
      <c r="DW311">
        <v>2</v>
      </c>
      <c r="DX311" t="s">
        <v>357</v>
      </c>
      <c r="DY311">
        <v>2.978</v>
      </c>
      <c r="DZ311">
        <v>2.71551</v>
      </c>
      <c r="EA311">
        <v>0.06945900000000001</v>
      </c>
      <c r="EB311">
        <v>0.0688479</v>
      </c>
      <c r="EC311">
        <v>0.0957559</v>
      </c>
      <c r="ED311">
        <v>0.06275799999999999</v>
      </c>
      <c r="EE311">
        <v>29297.7</v>
      </c>
      <c r="EF311">
        <v>29459.3</v>
      </c>
      <c r="EG311">
        <v>29287.7</v>
      </c>
      <c r="EH311">
        <v>29276.7</v>
      </c>
      <c r="EI311">
        <v>35114.3</v>
      </c>
      <c r="EJ311">
        <v>36471.6</v>
      </c>
      <c r="EK311">
        <v>41278.7</v>
      </c>
      <c r="EL311">
        <v>41704.9</v>
      </c>
      <c r="EM311">
        <v>1.93625</v>
      </c>
      <c r="EN311">
        <v>1.80028</v>
      </c>
      <c r="EO311">
        <v>-0.008426609999999999</v>
      </c>
      <c r="EP311">
        <v>0</v>
      </c>
      <c r="EQ311">
        <v>27.0478</v>
      </c>
      <c r="ER311">
        <v>999.9</v>
      </c>
      <c r="ES311">
        <v>52.1</v>
      </c>
      <c r="ET311">
        <v>33.7</v>
      </c>
      <c r="EU311">
        <v>30.166</v>
      </c>
      <c r="EV311">
        <v>63.3289</v>
      </c>
      <c r="EW311">
        <v>34.363</v>
      </c>
      <c r="EX311">
        <v>1</v>
      </c>
      <c r="EY311">
        <v>0.25831</v>
      </c>
      <c r="EZ311">
        <v>1.86062</v>
      </c>
      <c r="FA311">
        <v>20.3785</v>
      </c>
      <c r="FB311">
        <v>5.21549</v>
      </c>
      <c r="FC311">
        <v>12.0099</v>
      </c>
      <c r="FD311">
        <v>4.9877</v>
      </c>
      <c r="FE311">
        <v>3.28755</v>
      </c>
      <c r="FF311">
        <v>9999</v>
      </c>
      <c r="FG311">
        <v>9999</v>
      </c>
      <c r="FH311">
        <v>9999</v>
      </c>
      <c r="FI311">
        <v>235.2</v>
      </c>
      <c r="FJ311">
        <v>1.86737</v>
      </c>
      <c r="FK311">
        <v>1.86643</v>
      </c>
      <c r="FL311">
        <v>1.86582</v>
      </c>
      <c r="FM311">
        <v>1.86572</v>
      </c>
      <c r="FN311">
        <v>1.86758</v>
      </c>
      <c r="FO311">
        <v>1.87002</v>
      </c>
      <c r="FP311">
        <v>1.86874</v>
      </c>
      <c r="FQ311">
        <v>1.87013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-3.301</v>
      </c>
      <c r="GF311">
        <v>-0.1589</v>
      </c>
      <c r="GG311">
        <v>-2.195102806586654</v>
      </c>
      <c r="GH311">
        <v>-0.004122691595359968</v>
      </c>
      <c r="GI311">
        <v>1.072409145259099E-06</v>
      </c>
      <c r="GJ311">
        <v>-3.02996143763856E-10</v>
      </c>
      <c r="GK311">
        <v>-0.2199643628225807</v>
      </c>
      <c r="GL311">
        <v>-0.007501815610006822</v>
      </c>
      <c r="GM311">
        <v>0.0006897476983249637</v>
      </c>
      <c r="GN311">
        <v>-8.847485469147719E-06</v>
      </c>
      <c r="GO311">
        <v>3</v>
      </c>
      <c r="GP311">
        <v>2326</v>
      </c>
      <c r="GQ311">
        <v>1</v>
      </c>
      <c r="GR311">
        <v>31</v>
      </c>
      <c r="GS311">
        <v>20000.4</v>
      </c>
      <c r="GT311">
        <v>20000.4</v>
      </c>
      <c r="GU311">
        <v>0.74585</v>
      </c>
      <c r="GV311">
        <v>2.24487</v>
      </c>
      <c r="GW311">
        <v>1.39648</v>
      </c>
      <c r="GX311">
        <v>2.34985</v>
      </c>
      <c r="GY311">
        <v>1.49536</v>
      </c>
      <c r="GZ311">
        <v>2.35962</v>
      </c>
      <c r="HA311">
        <v>37.4338</v>
      </c>
      <c r="HB311">
        <v>15.1915</v>
      </c>
      <c r="HC311">
        <v>18</v>
      </c>
      <c r="HD311">
        <v>541.678</v>
      </c>
      <c r="HE311">
        <v>409.269</v>
      </c>
      <c r="HF311">
        <v>25.0011</v>
      </c>
      <c r="HG311">
        <v>30.6946</v>
      </c>
      <c r="HH311">
        <v>30.0003</v>
      </c>
      <c r="HI311">
        <v>30.6826</v>
      </c>
      <c r="HJ311">
        <v>30.6337</v>
      </c>
      <c r="HK311">
        <v>14.8957</v>
      </c>
      <c r="HL311">
        <v>55.3368</v>
      </c>
      <c r="HM311">
        <v>0</v>
      </c>
      <c r="HN311">
        <v>25</v>
      </c>
      <c r="HO311">
        <v>266.282</v>
      </c>
      <c r="HP311">
        <v>11.7838</v>
      </c>
      <c r="HQ311">
        <v>100.189</v>
      </c>
      <c r="HR311">
        <v>100.176</v>
      </c>
    </row>
    <row r="312" spans="1:226">
      <c r="A312">
        <v>296</v>
      </c>
      <c r="B312">
        <v>1663342969.1</v>
      </c>
      <c r="C312">
        <v>5227.599999904633</v>
      </c>
      <c r="D312" t="s">
        <v>953</v>
      </c>
      <c r="E312" t="s">
        <v>954</v>
      </c>
      <c r="F312">
        <v>5</v>
      </c>
      <c r="G312" t="s">
        <v>934</v>
      </c>
      <c r="H312" t="s">
        <v>354</v>
      </c>
      <c r="I312">
        <v>1663342961.314285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284.527381864124</v>
      </c>
      <c r="AK312">
        <v>276.7967999999999</v>
      </c>
      <c r="AL312">
        <v>-3.110232400552071</v>
      </c>
      <c r="AM312">
        <v>64.88498205453949</v>
      </c>
      <c r="AN312">
        <f>(AP312 - AO312 + BO312*1E3/(8.314*(BQ312+273.15)) * AR312/BN312 * AQ312) * BN312/(100*BB312) * 1000/(1000 - AP312)</f>
        <v>0</v>
      </c>
      <c r="AO312">
        <v>11.76184865231161</v>
      </c>
      <c r="AP312">
        <v>20.47987575757575</v>
      </c>
      <c r="AQ312">
        <v>0.0009111550308350786</v>
      </c>
      <c r="AR312">
        <v>86.5745009228517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1663342961.314285</v>
      </c>
      <c r="BH312">
        <v>293.2405</v>
      </c>
      <c r="BI312">
        <v>297.7270714285714</v>
      </c>
      <c r="BJ312">
        <v>20.45917857142857</v>
      </c>
      <c r="BK312">
        <v>11.75714285714285</v>
      </c>
      <c r="BL312">
        <v>296.5717857142857</v>
      </c>
      <c r="BM312">
        <v>20.61815</v>
      </c>
      <c r="BN312">
        <v>500.0543928571428</v>
      </c>
      <c r="BO312">
        <v>90.75527857142856</v>
      </c>
      <c r="BP312">
        <v>0.1000103607142857</v>
      </c>
      <c r="BQ312">
        <v>27.69296785714286</v>
      </c>
      <c r="BR312">
        <v>26.90438571428571</v>
      </c>
      <c r="BS312">
        <v>999.9000000000002</v>
      </c>
      <c r="BT312">
        <v>0</v>
      </c>
      <c r="BU312">
        <v>0</v>
      </c>
      <c r="BV312">
        <v>9998.655714285715</v>
      </c>
      <c r="BW312">
        <v>0</v>
      </c>
      <c r="BX312">
        <v>542.1310357142856</v>
      </c>
      <c r="BY312">
        <v>-4.486491428571428</v>
      </c>
      <c r="BZ312">
        <v>299.3651785714285</v>
      </c>
      <c r="CA312">
        <v>301.2691428571429</v>
      </c>
      <c r="CB312">
        <v>8.702031785714286</v>
      </c>
      <c r="CC312">
        <v>297.7270714285714</v>
      </c>
      <c r="CD312">
        <v>11.75714285714285</v>
      </c>
      <c r="CE312">
        <v>1.856778214285715</v>
      </c>
      <c r="CF312">
        <v>1.0670225</v>
      </c>
      <c r="CG312">
        <v>16.27315</v>
      </c>
      <c r="CH312">
        <v>7.865177857142856</v>
      </c>
      <c r="CI312">
        <v>1500.019285714285</v>
      </c>
      <c r="CJ312">
        <v>0.9729943571428573</v>
      </c>
      <c r="CK312">
        <v>0.02700557857142857</v>
      </c>
      <c r="CL312">
        <v>0</v>
      </c>
      <c r="CM312">
        <v>2.324507142857143</v>
      </c>
      <c r="CN312">
        <v>0</v>
      </c>
      <c r="CO312">
        <v>13313.14285714286</v>
      </c>
      <c r="CP312">
        <v>12533.50714285714</v>
      </c>
      <c r="CQ312">
        <v>38</v>
      </c>
      <c r="CR312">
        <v>39.5665</v>
      </c>
      <c r="CS312">
        <v>38.4865</v>
      </c>
      <c r="CT312">
        <v>38.82549999999999</v>
      </c>
      <c r="CU312">
        <v>37.5</v>
      </c>
      <c r="CV312">
        <v>1459.507857142857</v>
      </c>
      <c r="CW312">
        <v>40.51142857142857</v>
      </c>
      <c r="CX312">
        <v>0</v>
      </c>
      <c r="CY312">
        <v>1663342969.4</v>
      </c>
      <c r="CZ312">
        <v>0</v>
      </c>
      <c r="DA312">
        <v>0</v>
      </c>
      <c r="DB312" t="s">
        <v>356</v>
      </c>
      <c r="DC312">
        <v>1662142938.1</v>
      </c>
      <c r="DD312">
        <v>1662142938.1</v>
      </c>
      <c r="DE312">
        <v>0</v>
      </c>
      <c r="DF312">
        <v>0.077</v>
      </c>
      <c r="DG312">
        <v>-0.133</v>
      </c>
      <c r="DH312">
        <v>-3.393</v>
      </c>
      <c r="DI312">
        <v>-0.24</v>
      </c>
      <c r="DJ312">
        <v>419</v>
      </c>
      <c r="DK312">
        <v>24</v>
      </c>
      <c r="DL312">
        <v>0.26</v>
      </c>
      <c r="DM312">
        <v>0.23</v>
      </c>
      <c r="DN312">
        <v>-5.232765609756097</v>
      </c>
      <c r="DO312">
        <v>16.51532613240417</v>
      </c>
      <c r="DP312">
        <v>1.628853022612356</v>
      </c>
      <c r="DQ312">
        <v>0</v>
      </c>
      <c r="DR312">
        <v>8.695159268292681</v>
      </c>
      <c r="DS312">
        <v>0.138968780487801</v>
      </c>
      <c r="DT312">
        <v>0.01391658221116863</v>
      </c>
      <c r="DU312">
        <v>0</v>
      </c>
      <c r="DV312">
        <v>0</v>
      </c>
      <c r="DW312">
        <v>2</v>
      </c>
      <c r="DX312" t="s">
        <v>363</v>
      </c>
      <c r="DY312">
        <v>2.97793</v>
      </c>
      <c r="DZ312">
        <v>2.71562</v>
      </c>
      <c r="EA312">
        <v>0.0663789</v>
      </c>
      <c r="EB312">
        <v>0.0655321</v>
      </c>
      <c r="EC312">
        <v>0.0958031</v>
      </c>
      <c r="ED312">
        <v>0.0627685</v>
      </c>
      <c r="EE312">
        <v>29394</v>
      </c>
      <c r="EF312">
        <v>29563.9</v>
      </c>
      <c r="EG312">
        <v>29287</v>
      </c>
      <c r="EH312">
        <v>29276.4</v>
      </c>
      <c r="EI312">
        <v>35111.9</v>
      </c>
      <c r="EJ312">
        <v>36470.8</v>
      </c>
      <c r="EK312">
        <v>41278.1</v>
      </c>
      <c r="EL312">
        <v>41704.5</v>
      </c>
      <c r="EM312">
        <v>1.936</v>
      </c>
      <c r="EN312">
        <v>1.80015</v>
      </c>
      <c r="EO312">
        <v>-0.008787959999999999</v>
      </c>
      <c r="EP312">
        <v>0</v>
      </c>
      <c r="EQ312">
        <v>27.0629</v>
      </c>
      <c r="ER312">
        <v>999.9</v>
      </c>
      <c r="ES312">
        <v>52.1</v>
      </c>
      <c r="ET312">
        <v>33.7</v>
      </c>
      <c r="EU312">
        <v>30.1617</v>
      </c>
      <c r="EV312">
        <v>63.2489</v>
      </c>
      <c r="EW312">
        <v>33.762</v>
      </c>
      <c r="EX312">
        <v>1</v>
      </c>
      <c r="EY312">
        <v>0.258559</v>
      </c>
      <c r="EZ312">
        <v>1.86582</v>
      </c>
      <c r="FA312">
        <v>20.3784</v>
      </c>
      <c r="FB312">
        <v>5.21609</v>
      </c>
      <c r="FC312">
        <v>12.0099</v>
      </c>
      <c r="FD312">
        <v>4.988</v>
      </c>
      <c r="FE312">
        <v>3.28768</v>
      </c>
      <c r="FF312">
        <v>9999</v>
      </c>
      <c r="FG312">
        <v>9999</v>
      </c>
      <c r="FH312">
        <v>9999</v>
      </c>
      <c r="FI312">
        <v>235.2</v>
      </c>
      <c r="FJ312">
        <v>1.86737</v>
      </c>
      <c r="FK312">
        <v>1.86645</v>
      </c>
      <c r="FL312">
        <v>1.86582</v>
      </c>
      <c r="FM312">
        <v>1.86574</v>
      </c>
      <c r="FN312">
        <v>1.8676</v>
      </c>
      <c r="FO312">
        <v>1.87003</v>
      </c>
      <c r="FP312">
        <v>1.86873</v>
      </c>
      <c r="FQ312">
        <v>1.87013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-3.247</v>
      </c>
      <c r="GF312">
        <v>-0.1587</v>
      </c>
      <c r="GG312">
        <v>-2.195102806586654</v>
      </c>
      <c r="GH312">
        <v>-0.004122691595359968</v>
      </c>
      <c r="GI312">
        <v>1.072409145259099E-06</v>
      </c>
      <c r="GJ312">
        <v>-3.02996143763856E-10</v>
      </c>
      <c r="GK312">
        <v>-0.2199643628225807</v>
      </c>
      <c r="GL312">
        <v>-0.007501815610006822</v>
      </c>
      <c r="GM312">
        <v>0.0006897476983249637</v>
      </c>
      <c r="GN312">
        <v>-8.847485469147719E-06</v>
      </c>
      <c r="GO312">
        <v>3</v>
      </c>
      <c r="GP312">
        <v>2326</v>
      </c>
      <c r="GQ312">
        <v>1</v>
      </c>
      <c r="GR312">
        <v>31</v>
      </c>
      <c r="GS312">
        <v>20000.5</v>
      </c>
      <c r="GT312">
        <v>20000.5</v>
      </c>
      <c r="GU312">
        <v>0.7141110000000001</v>
      </c>
      <c r="GV312">
        <v>2.2522</v>
      </c>
      <c r="GW312">
        <v>1.39648</v>
      </c>
      <c r="GX312">
        <v>2.35107</v>
      </c>
      <c r="GY312">
        <v>1.49536</v>
      </c>
      <c r="GZ312">
        <v>2.40234</v>
      </c>
      <c r="HA312">
        <v>37.4578</v>
      </c>
      <c r="HB312">
        <v>15.1915</v>
      </c>
      <c r="HC312">
        <v>18</v>
      </c>
      <c r="HD312">
        <v>541.522</v>
      </c>
      <c r="HE312">
        <v>409.218</v>
      </c>
      <c r="HF312">
        <v>25.0011</v>
      </c>
      <c r="HG312">
        <v>30.6979</v>
      </c>
      <c r="HH312">
        <v>30.0004</v>
      </c>
      <c r="HI312">
        <v>30.6846</v>
      </c>
      <c r="HJ312">
        <v>30.637</v>
      </c>
      <c r="HK312">
        <v>14.1709</v>
      </c>
      <c r="HL312">
        <v>55.3368</v>
      </c>
      <c r="HM312">
        <v>0</v>
      </c>
      <c r="HN312">
        <v>25</v>
      </c>
      <c r="HO312">
        <v>246.248</v>
      </c>
      <c r="HP312">
        <v>11.7838</v>
      </c>
      <c r="HQ312">
        <v>100.188</v>
      </c>
      <c r="HR312">
        <v>100.175</v>
      </c>
    </row>
    <row r="313" spans="1:226">
      <c r="A313">
        <v>297</v>
      </c>
      <c r="B313">
        <v>1663342974.1</v>
      </c>
      <c r="C313">
        <v>5232.599999904633</v>
      </c>
      <c r="D313" t="s">
        <v>955</v>
      </c>
      <c r="E313" t="s">
        <v>956</v>
      </c>
      <c r="F313">
        <v>5</v>
      </c>
      <c r="G313" t="s">
        <v>934</v>
      </c>
      <c r="H313" t="s">
        <v>354</v>
      </c>
      <c r="I313">
        <v>1663342966.6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267.834466826926</v>
      </c>
      <c r="AK313">
        <v>261.3671757575757</v>
      </c>
      <c r="AL313">
        <v>-3.089878295068297</v>
      </c>
      <c r="AM313">
        <v>64.88498205453949</v>
      </c>
      <c r="AN313">
        <f>(AP313 - AO313 + BO313*1E3/(8.314*(BQ313+273.15)) * AR313/BN313 * AQ313) * BN313/(100*BB313) * 1000/(1000 - AP313)</f>
        <v>0</v>
      </c>
      <c r="AO313">
        <v>11.7657664755234</v>
      </c>
      <c r="AP313">
        <v>20.49016121212121</v>
      </c>
      <c r="AQ313">
        <v>0.0002133113092321256</v>
      </c>
      <c r="AR313">
        <v>86.5745009228517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1663342966.6</v>
      </c>
      <c r="BH313">
        <v>277.2192962962963</v>
      </c>
      <c r="BI313">
        <v>280.2622222222222</v>
      </c>
      <c r="BJ313">
        <v>20.4737037037037</v>
      </c>
      <c r="BK313">
        <v>11.76195925925926</v>
      </c>
      <c r="BL313">
        <v>280.4929259259259</v>
      </c>
      <c r="BM313">
        <v>20.63254074074074</v>
      </c>
      <c r="BN313">
        <v>500.0552592592593</v>
      </c>
      <c r="BO313">
        <v>90.75631851851853</v>
      </c>
      <c r="BP313">
        <v>0.1000131333333333</v>
      </c>
      <c r="BQ313">
        <v>27.70021111111111</v>
      </c>
      <c r="BR313">
        <v>26.91217407407408</v>
      </c>
      <c r="BS313">
        <v>999.9000000000001</v>
      </c>
      <c r="BT313">
        <v>0</v>
      </c>
      <c r="BU313">
        <v>0</v>
      </c>
      <c r="BV313">
        <v>9994.557777777778</v>
      </c>
      <c r="BW313">
        <v>0</v>
      </c>
      <c r="BX313">
        <v>453.0766296296297</v>
      </c>
      <c r="BY313">
        <v>-3.042865925925926</v>
      </c>
      <c r="BZ313">
        <v>283.0134444444445</v>
      </c>
      <c r="CA313">
        <v>283.5977777777778</v>
      </c>
      <c r="CB313">
        <v>8.711745925925927</v>
      </c>
      <c r="CC313">
        <v>280.2622222222222</v>
      </c>
      <c r="CD313">
        <v>11.76195925925926</v>
      </c>
      <c r="CE313">
        <v>1.858117777777778</v>
      </c>
      <c r="CF313">
        <v>1.067471111111111</v>
      </c>
      <c r="CG313">
        <v>16.28446666666667</v>
      </c>
      <c r="CH313">
        <v>7.871352592592593</v>
      </c>
      <c r="CI313">
        <v>1500.025185185185</v>
      </c>
      <c r="CJ313">
        <v>0.9729944444444446</v>
      </c>
      <c r="CK313">
        <v>0.0270055</v>
      </c>
      <c r="CL313">
        <v>0</v>
      </c>
      <c r="CM313">
        <v>2.367462962962963</v>
      </c>
      <c r="CN313">
        <v>0</v>
      </c>
      <c r="CO313">
        <v>13204.6</v>
      </c>
      <c r="CP313">
        <v>12533.56666666667</v>
      </c>
      <c r="CQ313">
        <v>38</v>
      </c>
      <c r="CR313">
        <v>39.57133333333333</v>
      </c>
      <c r="CS313">
        <v>38.49066666666667</v>
      </c>
      <c r="CT313">
        <v>38.84</v>
      </c>
      <c r="CU313">
        <v>37.50229629629629</v>
      </c>
      <c r="CV313">
        <v>1459.513333333333</v>
      </c>
      <c r="CW313">
        <v>40.51111111111111</v>
      </c>
      <c r="CX313">
        <v>0</v>
      </c>
      <c r="CY313">
        <v>1663342974.2</v>
      </c>
      <c r="CZ313">
        <v>0</v>
      </c>
      <c r="DA313">
        <v>0</v>
      </c>
      <c r="DB313" t="s">
        <v>356</v>
      </c>
      <c r="DC313">
        <v>1662142938.1</v>
      </c>
      <c r="DD313">
        <v>1662142938.1</v>
      </c>
      <c r="DE313">
        <v>0</v>
      </c>
      <c r="DF313">
        <v>0.077</v>
      </c>
      <c r="DG313">
        <v>-0.133</v>
      </c>
      <c r="DH313">
        <v>-3.393</v>
      </c>
      <c r="DI313">
        <v>-0.24</v>
      </c>
      <c r="DJ313">
        <v>419</v>
      </c>
      <c r="DK313">
        <v>24</v>
      </c>
      <c r="DL313">
        <v>0.26</v>
      </c>
      <c r="DM313">
        <v>0.23</v>
      </c>
      <c r="DN313">
        <v>-4.131495365853659</v>
      </c>
      <c r="DO313">
        <v>16.41441595818815</v>
      </c>
      <c r="DP313">
        <v>1.61873783896831</v>
      </c>
      <c r="DQ313">
        <v>0</v>
      </c>
      <c r="DR313">
        <v>8.704033170731707</v>
      </c>
      <c r="DS313">
        <v>0.1125698257839819</v>
      </c>
      <c r="DT313">
        <v>0.01120814826398343</v>
      </c>
      <c r="DU313">
        <v>0</v>
      </c>
      <c r="DV313">
        <v>0</v>
      </c>
      <c r="DW313">
        <v>2</v>
      </c>
      <c r="DX313" t="s">
        <v>363</v>
      </c>
      <c r="DY313">
        <v>2.97785</v>
      </c>
      <c r="DZ313">
        <v>2.71555</v>
      </c>
      <c r="EA313">
        <v>0.0632418</v>
      </c>
      <c r="EB313">
        <v>0.0621587</v>
      </c>
      <c r="EC313">
        <v>0.095835</v>
      </c>
      <c r="ED313">
        <v>0.0627866</v>
      </c>
      <c r="EE313">
        <v>29493.1</v>
      </c>
      <c r="EF313">
        <v>29670.3</v>
      </c>
      <c r="EG313">
        <v>29287.3</v>
      </c>
      <c r="EH313">
        <v>29276.1</v>
      </c>
      <c r="EI313">
        <v>35110.9</v>
      </c>
      <c r="EJ313">
        <v>36469.5</v>
      </c>
      <c r="EK313">
        <v>41278.4</v>
      </c>
      <c r="EL313">
        <v>41703.9</v>
      </c>
      <c r="EM313">
        <v>1.9359</v>
      </c>
      <c r="EN313">
        <v>1.8</v>
      </c>
      <c r="EO313">
        <v>-0.00958145</v>
      </c>
      <c r="EP313">
        <v>0</v>
      </c>
      <c r="EQ313">
        <v>27.0776</v>
      </c>
      <c r="ER313">
        <v>999.9</v>
      </c>
      <c r="ES313">
        <v>52.1</v>
      </c>
      <c r="ET313">
        <v>33.7</v>
      </c>
      <c r="EU313">
        <v>30.1613</v>
      </c>
      <c r="EV313">
        <v>63.3789</v>
      </c>
      <c r="EW313">
        <v>34.1186</v>
      </c>
      <c r="EX313">
        <v>1</v>
      </c>
      <c r="EY313">
        <v>0.259012</v>
      </c>
      <c r="EZ313">
        <v>1.87092</v>
      </c>
      <c r="FA313">
        <v>20.3784</v>
      </c>
      <c r="FB313">
        <v>5.21579</v>
      </c>
      <c r="FC313">
        <v>12.0099</v>
      </c>
      <c r="FD313">
        <v>4.988</v>
      </c>
      <c r="FE313">
        <v>3.2876</v>
      </c>
      <c r="FF313">
        <v>9999</v>
      </c>
      <c r="FG313">
        <v>9999</v>
      </c>
      <c r="FH313">
        <v>9999</v>
      </c>
      <c r="FI313">
        <v>235.2</v>
      </c>
      <c r="FJ313">
        <v>1.86737</v>
      </c>
      <c r="FK313">
        <v>1.86644</v>
      </c>
      <c r="FL313">
        <v>1.86584</v>
      </c>
      <c r="FM313">
        <v>1.86574</v>
      </c>
      <c r="FN313">
        <v>1.86766</v>
      </c>
      <c r="FO313">
        <v>1.87006</v>
      </c>
      <c r="FP313">
        <v>1.86874</v>
      </c>
      <c r="FQ313">
        <v>1.87012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-3.191</v>
      </c>
      <c r="GF313">
        <v>-0.1587</v>
      </c>
      <c r="GG313">
        <v>-2.195102806586654</v>
      </c>
      <c r="GH313">
        <v>-0.004122691595359968</v>
      </c>
      <c r="GI313">
        <v>1.072409145259099E-06</v>
      </c>
      <c r="GJ313">
        <v>-3.02996143763856E-10</v>
      </c>
      <c r="GK313">
        <v>-0.2199643628225807</v>
      </c>
      <c r="GL313">
        <v>-0.007501815610006822</v>
      </c>
      <c r="GM313">
        <v>0.0006897476983249637</v>
      </c>
      <c r="GN313">
        <v>-8.847485469147719E-06</v>
      </c>
      <c r="GO313">
        <v>3</v>
      </c>
      <c r="GP313">
        <v>2326</v>
      </c>
      <c r="GQ313">
        <v>1</v>
      </c>
      <c r="GR313">
        <v>31</v>
      </c>
      <c r="GS313">
        <v>20000.6</v>
      </c>
      <c r="GT313">
        <v>20000.6</v>
      </c>
      <c r="GU313">
        <v>0.67627</v>
      </c>
      <c r="GV313">
        <v>2.24731</v>
      </c>
      <c r="GW313">
        <v>1.39648</v>
      </c>
      <c r="GX313">
        <v>2.34985</v>
      </c>
      <c r="GY313">
        <v>1.49536</v>
      </c>
      <c r="GZ313">
        <v>2.43164</v>
      </c>
      <c r="HA313">
        <v>37.4578</v>
      </c>
      <c r="HB313">
        <v>15.1915</v>
      </c>
      <c r="HC313">
        <v>18</v>
      </c>
      <c r="HD313">
        <v>541.476</v>
      </c>
      <c r="HE313">
        <v>409.148</v>
      </c>
      <c r="HF313">
        <v>25.001</v>
      </c>
      <c r="HG313">
        <v>30.7006</v>
      </c>
      <c r="HH313">
        <v>30.0004</v>
      </c>
      <c r="HI313">
        <v>30.6872</v>
      </c>
      <c r="HJ313">
        <v>30.6396</v>
      </c>
      <c r="HK313">
        <v>13.4947</v>
      </c>
      <c r="HL313">
        <v>55.3368</v>
      </c>
      <c r="HM313">
        <v>0</v>
      </c>
      <c r="HN313">
        <v>25</v>
      </c>
      <c r="HO313">
        <v>232.847</v>
      </c>
      <c r="HP313">
        <v>11.7838</v>
      </c>
      <c r="HQ313">
        <v>100.188</v>
      </c>
      <c r="HR313">
        <v>100.174</v>
      </c>
    </row>
    <row r="314" spans="1:226">
      <c r="A314">
        <v>298</v>
      </c>
      <c r="B314">
        <v>1663342979.1</v>
      </c>
      <c r="C314">
        <v>5237.599999904633</v>
      </c>
      <c r="D314" t="s">
        <v>957</v>
      </c>
      <c r="E314" t="s">
        <v>958</v>
      </c>
      <c r="F314">
        <v>5</v>
      </c>
      <c r="G314" t="s">
        <v>934</v>
      </c>
      <c r="H314" t="s">
        <v>354</v>
      </c>
      <c r="I314">
        <v>1663342971.314285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251.0966208226491</v>
      </c>
      <c r="AK314">
        <v>245.9834787878787</v>
      </c>
      <c r="AL314">
        <v>-3.079030447880605</v>
      </c>
      <c r="AM314">
        <v>64.88498205453949</v>
      </c>
      <c r="AN314">
        <f>(AP314 - AO314 + BO314*1E3/(8.314*(BQ314+273.15)) * AR314/BN314 * AQ314) * BN314/(100*BB314) * 1000/(1000 - AP314)</f>
        <v>0</v>
      </c>
      <c r="AO314">
        <v>11.77073844845242</v>
      </c>
      <c r="AP314">
        <v>20.50276727272727</v>
      </c>
      <c r="AQ314">
        <v>0.00028504890135225</v>
      </c>
      <c r="AR314">
        <v>86.5745009228517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1663342971.314285</v>
      </c>
      <c r="BH314">
        <v>262.9564999999999</v>
      </c>
      <c r="BI314">
        <v>264.6696428571428</v>
      </c>
      <c r="BJ314">
        <v>20.48506785714286</v>
      </c>
      <c r="BK314">
        <v>11.76638214285714</v>
      </c>
      <c r="BL314">
        <v>266.1784642857143</v>
      </c>
      <c r="BM314">
        <v>20.6438</v>
      </c>
      <c r="BN314">
        <v>500.0605714285716</v>
      </c>
      <c r="BO314">
        <v>90.75607142857143</v>
      </c>
      <c r="BP314">
        <v>0.1000238035714286</v>
      </c>
      <c r="BQ314">
        <v>27.70522142857142</v>
      </c>
      <c r="BR314">
        <v>26.91890357142857</v>
      </c>
      <c r="BS314">
        <v>999.9000000000002</v>
      </c>
      <c r="BT314">
        <v>0</v>
      </c>
      <c r="BU314">
        <v>0</v>
      </c>
      <c r="BV314">
        <v>9990.601071428571</v>
      </c>
      <c r="BW314">
        <v>0</v>
      </c>
      <c r="BX314">
        <v>490.2439642857142</v>
      </c>
      <c r="BY314">
        <v>-1.713191903571429</v>
      </c>
      <c r="BZ314">
        <v>268.4555714285714</v>
      </c>
      <c r="CA314">
        <v>267.8208214285715</v>
      </c>
      <c r="CB314">
        <v>8.718692499999998</v>
      </c>
      <c r="CC314">
        <v>264.6696428571428</v>
      </c>
      <c r="CD314">
        <v>11.76638214285714</v>
      </c>
      <c r="CE314">
        <v>1.859144285714286</v>
      </c>
      <c r="CF314">
        <v>1.067869285714286</v>
      </c>
      <c r="CG314">
        <v>16.29313928571429</v>
      </c>
      <c r="CH314">
        <v>7.876827499999999</v>
      </c>
      <c r="CI314">
        <v>1500.003571428571</v>
      </c>
      <c r="CJ314">
        <v>0.9729943571428574</v>
      </c>
      <c r="CK314">
        <v>0.02700557857142857</v>
      </c>
      <c r="CL314">
        <v>0</v>
      </c>
      <c r="CM314">
        <v>2.456817857142857</v>
      </c>
      <c r="CN314">
        <v>0</v>
      </c>
      <c r="CO314">
        <v>13113.81428571428</v>
      </c>
      <c r="CP314">
        <v>12533.39999999999</v>
      </c>
      <c r="CQ314">
        <v>38</v>
      </c>
      <c r="CR314">
        <v>39.5845</v>
      </c>
      <c r="CS314">
        <v>38.4955</v>
      </c>
      <c r="CT314">
        <v>38.85025</v>
      </c>
      <c r="CU314">
        <v>37.5155</v>
      </c>
      <c r="CV314">
        <v>1459.492142857142</v>
      </c>
      <c r="CW314">
        <v>40.51071428571429</v>
      </c>
      <c r="CX314">
        <v>0</v>
      </c>
      <c r="CY314">
        <v>1663342979.6</v>
      </c>
      <c r="CZ314">
        <v>0</v>
      </c>
      <c r="DA314">
        <v>0</v>
      </c>
      <c r="DB314" t="s">
        <v>356</v>
      </c>
      <c r="DC314">
        <v>1662142938.1</v>
      </c>
      <c r="DD314">
        <v>1662142938.1</v>
      </c>
      <c r="DE314">
        <v>0</v>
      </c>
      <c r="DF314">
        <v>0.077</v>
      </c>
      <c r="DG314">
        <v>-0.133</v>
      </c>
      <c r="DH314">
        <v>-3.393</v>
      </c>
      <c r="DI314">
        <v>-0.24</v>
      </c>
      <c r="DJ314">
        <v>419</v>
      </c>
      <c r="DK314">
        <v>24</v>
      </c>
      <c r="DL314">
        <v>0.26</v>
      </c>
      <c r="DM314">
        <v>0.23</v>
      </c>
      <c r="DN314">
        <v>-2.5469808575</v>
      </c>
      <c r="DO314">
        <v>16.74192426754222</v>
      </c>
      <c r="DP314">
        <v>1.610850274733391</v>
      </c>
      <c r="DQ314">
        <v>0</v>
      </c>
      <c r="DR314">
        <v>8.713989250000001</v>
      </c>
      <c r="DS314">
        <v>0.09328401500936438</v>
      </c>
      <c r="DT314">
        <v>0.009084025370808827</v>
      </c>
      <c r="DU314">
        <v>1</v>
      </c>
      <c r="DV314">
        <v>1</v>
      </c>
      <c r="DW314">
        <v>2</v>
      </c>
      <c r="DX314" t="s">
        <v>357</v>
      </c>
      <c r="DY314">
        <v>2.97793</v>
      </c>
      <c r="DZ314">
        <v>2.71553</v>
      </c>
      <c r="EA314">
        <v>0.0600448</v>
      </c>
      <c r="EB314">
        <v>0.058669</v>
      </c>
      <c r="EC314">
        <v>0.0958812</v>
      </c>
      <c r="ED314">
        <v>0.0628126</v>
      </c>
      <c r="EE314">
        <v>29593.4</v>
      </c>
      <c r="EF314">
        <v>29780.8</v>
      </c>
      <c r="EG314">
        <v>29287</v>
      </c>
      <c r="EH314">
        <v>29276.3</v>
      </c>
      <c r="EI314">
        <v>35108.6</v>
      </c>
      <c r="EJ314">
        <v>36468.8</v>
      </c>
      <c r="EK314">
        <v>41277.9</v>
      </c>
      <c r="EL314">
        <v>41704.3</v>
      </c>
      <c r="EM314">
        <v>1.93598</v>
      </c>
      <c r="EN314">
        <v>1.7998</v>
      </c>
      <c r="EO314">
        <v>-0.00949204</v>
      </c>
      <c r="EP314">
        <v>0</v>
      </c>
      <c r="EQ314">
        <v>27.09</v>
      </c>
      <c r="ER314">
        <v>999.9</v>
      </c>
      <c r="ES314">
        <v>52.2</v>
      </c>
      <c r="ET314">
        <v>33.7</v>
      </c>
      <c r="EU314">
        <v>30.2207</v>
      </c>
      <c r="EV314">
        <v>63.3889</v>
      </c>
      <c r="EW314">
        <v>33.766</v>
      </c>
      <c r="EX314">
        <v>1</v>
      </c>
      <c r="EY314">
        <v>0.259408</v>
      </c>
      <c r="EZ314">
        <v>1.87185</v>
      </c>
      <c r="FA314">
        <v>20.3784</v>
      </c>
      <c r="FB314">
        <v>5.21669</v>
      </c>
      <c r="FC314">
        <v>12.0099</v>
      </c>
      <c r="FD314">
        <v>4.9882</v>
      </c>
      <c r="FE314">
        <v>3.28772</v>
      </c>
      <c r="FF314">
        <v>9999</v>
      </c>
      <c r="FG314">
        <v>9999</v>
      </c>
      <c r="FH314">
        <v>9999</v>
      </c>
      <c r="FI314">
        <v>235.2</v>
      </c>
      <c r="FJ314">
        <v>1.86737</v>
      </c>
      <c r="FK314">
        <v>1.86646</v>
      </c>
      <c r="FL314">
        <v>1.86583</v>
      </c>
      <c r="FM314">
        <v>1.86578</v>
      </c>
      <c r="FN314">
        <v>1.86765</v>
      </c>
      <c r="FO314">
        <v>1.87004</v>
      </c>
      <c r="FP314">
        <v>1.86873</v>
      </c>
      <c r="FQ314">
        <v>1.87012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-3.137</v>
      </c>
      <c r="GF314">
        <v>-0.1586</v>
      </c>
      <c r="GG314">
        <v>-2.195102806586654</v>
      </c>
      <c r="GH314">
        <v>-0.004122691595359968</v>
      </c>
      <c r="GI314">
        <v>1.072409145259099E-06</v>
      </c>
      <c r="GJ314">
        <v>-3.02996143763856E-10</v>
      </c>
      <c r="GK314">
        <v>-0.2199643628225807</v>
      </c>
      <c r="GL314">
        <v>-0.007501815610006822</v>
      </c>
      <c r="GM314">
        <v>0.0006897476983249637</v>
      </c>
      <c r="GN314">
        <v>-8.847485469147719E-06</v>
      </c>
      <c r="GO314">
        <v>3</v>
      </c>
      <c r="GP314">
        <v>2326</v>
      </c>
      <c r="GQ314">
        <v>1</v>
      </c>
      <c r="GR314">
        <v>31</v>
      </c>
      <c r="GS314">
        <v>20000.7</v>
      </c>
      <c r="GT314">
        <v>20000.7</v>
      </c>
      <c r="GU314">
        <v>0.643311</v>
      </c>
      <c r="GV314">
        <v>2.25586</v>
      </c>
      <c r="GW314">
        <v>1.39648</v>
      </c>
      <c r="GX314">
        <v>2.34985</v>
      </c>
      <c r="GY314">
        <v>1.49536</v>
      </c>
      <c r="GZ314">
        <v>2.36938</v>
      </c>
      <c r="HA314">
        <v>37.4578</v>
      </c>
      <c r="HB314">
        <v>15.1827</v>
      </c>
      <c r="HC314">
        <v>18</v>
      </c>
      <c r="HD314">
        <v>541.551</v>
      </c>
      <c r="HE314">
        <v>409.048</v>
      </c>
      <c r="HF314">
        <v>25.0004</v>
      </c>
      <c r="HG314">
        <v>30.704</v>
      </c>
      <c r="HH314">
        <v>30.0005</v>
      </c>
      <c r="HI314">
        <v>30.6899</v>
      </c>
      <c r="HJ314">
        <v>30.6422</v>
      </c>
      <c r="HK314">
        <v>12.7573</v>
      </c>
      <c r="HL314">
        <v>55.3368</v>
      </c>
      <c r="HM314">
        <v>0</v>
      </c>
      <c r="HN314">
        <v>25</v>
      </c>
      <c r="HO314">
        <v>212.813</v>
      </c>
      <c r="HP314">
        <v>11.7743</v>
      </c>
      <c r="HQ314">
        <v>100.187</v>
      </c>
      <c r="HR314">
        <v>100.174</v>
      </c>
    </row>
    <row r="315" spans="1:226">
      <c r="A315">
        <v>299</v>
      </c>
      <c r="B315">
        <v>1663342984.1</v>
      </c>
      <c r="C315">
        <v>5242.599999904633</v>
      </c>
      <c r="D315" t="s">
        <v>959</v>
      </c>
      <c r="E315" t="s">
        <v>960</v>
      </c>
      <c r="F315">
        <v>5</v>
      </c>
      <c r="G315" t="s">
        <v>934</v>
      </c>
      <c r="H315" t="s">
        <v>354</v>
      </c>
      <c r="I315">
        <v>1663342976.6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234.2359399523275</v>
      </c>
      <c r="AK315">
        <v>230.538503030303</v>
      </c>
      <c r="AL315">
        <v>-3.090120194541645</v>
      </c>
      <c r="AM315">
        <v>64.88498205453949</v>
      </c>
      <c r="AN315">
        <f>(AP315 - AO315 + BO315*1E3/(8.314*(BQ315+273.15)) * AR315/BN315 * AQ315) * BN315/(100*BB315) * 1000/(1000 - AP315)</f>
        <v>0</v>
      </c>
      <c r="AO315">
        <v>11.7768818222711</v>
      </c>
      <c r="AP315">
        <v>20.51245575757575</v>
      </c>
      <c r="AQ315">
        <v>0.0001388116973732076</v>
      </c>
      <c r="AR315">
        <v>86.5745009228517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1663342976.6</v>
      </c>
      <c r="BH315">
        <v>246.9715185185185</v>
      </c>
      <c r="BI315">
        <v>247.1578518518519</v>
      </c>
      <c r="BJ315">
        <v>20.49727407407408</v>
      </c>
      <c r="BK315">
        <v>11.77173333333333</v>
      </c>
      <c r="BL315">
        <v>250.1352592592593</v>
      </c>
      <c r="BM315">
        <v>20.65588888888889</v>
      </c>
      <c r="BN315">
        <v>500.0563703703704</v>
      </c>
      <c r="BO315">
        <v>90.75651481481482</v>
      </c>
      <c r="BP315">
        <v>0.1000118074074074</v>
      </c>
      <c r="BQ315">
        <v>27.70901851851852</v>
      </c>
      <c r="BR315">
        <v>26.92632962962963</v>
      </c>
      <c r="BS315">
        <v>999.9000000000001</v>
      </c>
      <c r="BT315">
        <v>0</v>
      </c>
      <c r="BU315">
        <v>0</v>
      </c>
      <c r="BV315">
        <v>9994.444444444445</v>
      </c>
      <c r="BW315">
        <v>0</v>
      </c>
      <c r="BX315">
        <v>437.1683703703704</v>
      </c>
      <c r="BY315">
        <v>-0.1863800481481481</v>
      </c>
      <c r="BZ315">
        <v>252.1394444444444</v>
      </c>
      <c r="CA315">
        <v>250.1017777777778</v>
      </c>
      <c r="CB315">
        <v>8.725554444444445</v>
      </c>
      <c r="CC315">
        <v>247.1578518518519</v>
      </c>
      <c r="CD315">
        <v>11.77173333333333</v>
      </c>
      <c r="CE315">
        <v>1.860261851851851</v>
      </c>
      <c r="CF315">
        <v>1.06835962962963</v>
      </c>
      <c r="CG315">
        <v>16.30256666666666</v>
      </c>
      <c r="CH315">
        <v>7.883575555555556</v>
      </c>
      <c r="CI315">
        <v>1500.012962962963</v>
      </c>
      <c r="CJ315">
        <v>0.9729944444444446</v>
      </c>
      <c r="CK315">
        <v>0.0270055</v>
      </c>
      <c r="CL315">
        <v>0</v>
      </c>
      <c r="CM315">
        <v>2.464448148148148</v>
      </c>
      <c r="CN315">
        <v>0</v>
      </c>
      <c r="CO315">
        <v>13018.7</v>
      </c>
      <c r="CP315">
        <v>12533.47037037037</v>
      </c>
      <c r="CQ315">
        <v>38</v>
      </c>
      <c r="CR315">
        <v>39.59933333333333</v>
      </c>
      <c r="CS315">
        <v>38.5</v>
      </c>
      <c r="CT315">
        <v>38.86333333333333</v>
      </c>
      <c r="CU315">
        <v>37.53214814814815</v>
      </c>
      <c r="CV315">
        <v>1459.501481481482</v>
      </c>
      <c r="CW315">
        <v>40.51074074074074</v>
      </c>
      <c r="CX315">
        <v>0</v>
      </c>
      <c r="CY315">
        <v>1663342984.4</v>
      </c>
      <c r="CZ315">
        <v>0</v>
      </c>
      <c r="DA315">
        <v>0</v>
      </c>
      <c r="DB315" t="s">
        <v>356</v>
      </c>
      <c r="DC315">
        <v>1662142938.1</v>
      </c>
      <c r="DD315">
        <v>1662142938.1</v>
      </c>
      <c r="DE315">
        <v>0</v>
      </c>
      <c r="DF315">
        <v>0.077</v>
      </c>
      <c r="DG315">
        <v>-0.133</v>
      </c>
      <c r="DH315">
        <v>-3.393</v>
      </c>
      <c r="DI315">
        <v>-0.24</v>
      </c>
      <c r="DJ315">
        <v>419</v>
      </c>
      <c r="DK315">
        <v>24</v>
      </c>
      <c r="DL315">
        <v>0.26</v>
      </c>
      <c r="DM315">
        <v>0.23</v>
      </c>
      <c r="DN315">
        <v>-1.1095238325</v>
      </c>
      <c r="DO315">
        <v>17.29887820750469</v>
      </c>
      <c r="DP315">
        <v>1.665096500894382</v>
      </c>
      <c r="DQ315">
        <v>0</v>
      </c>
      <c r="DR315">
        <v>8.721165500000001</v>
      </c>
      <c r="DS315">
        <v>0.08065868667915962</v>
      </c>
      <c r="DT315">
        <v>0.007895113346241425</v>
      </c>
      <c r="DU315">
        <v>1</v>
      </c>
      <c r="DV315">
        <v>1</v>
      </c>
      <c r="DW315">
        <v>2</v>
      </c>
      <c r="DX315" t="s">
        <v>357</v>
      </c>
      <c r="DY315">
        <v>2.97808</v>
      </c>
      <c r="DZ315">
        <v>2.71564</v>
      </c>
      <c r="EA315">
        <v>0.0567697</v>
      </c>
      <c r="EB315">
        <v>0.0551052</v>
      </c>
      <c r="EC315">
        <v>0.0959135</v>
      </c>
      <c r="ED315">
        <v>0.06283279999999999</v>
      </c>
      <c r="EE315">
        <v>29695.8</v>
      </c>
      <c r="EF315">
        <v>29893.6</v>
      </c>
      <c r="EG315">
        <v>29286.3</v>
      </c>
      <c r="EH315">
        <v>29276.3</v>
      </c>
      <c r="EI315">
        <v>35106.4</v>
      </c>
      <c r="EJ315">
        <v>36468</v>
      </c>
      <c r="EK315">
        <v>41276.9</v>
      </c>
      <c r="EL315">
        <v>41704.4</v>
      </c>
      <c r="EM315">
        <v>1.93627</v>
      </c>
      <c r="EN315">
        <v>1.79932</v>
      </c>
      <c r="EO315">
        <v>-0.009953979999999999</v>
      </c>
      <c r="EP315">
        <v>0</v>
      </c>
      <c r="EQ315">
        <v>27.0994</v>
      </c>
      <c r="ER315">
        <v>999.9</v>
      </c>
      <c r="ES315">
        <v>52.2</v>
      </c>
      <c r="ET315">
        <v>33.7</v>
      </c>
      <c r="EU315">
        <v>30.2197</v>
      </c>
      <c r="EV315">
        <v>63.3689</v>
      </c>
      <c r="EW315">
        <v>33.7861</v>
      </c>
      <c r="EX315">
        <v>1</v>
      </c>
      <c r="EY315">
        <v>0.259578</v>
      </c>
      <c r="EZ315">
        <v>1.87023</v>
      </c>
      <c r="FA315">
        <v>20.3785</v>
      </c>
      <c r="FB315">
        <v>5.21594</v>
      </c>
      <c r="FC315">
        <v>12.0099</v>
      </c>
      <c r="FD315">
        <v>4.98795</v>
      </c>
      <c r="FE315">
        <v>3.28753</v>
      </c>
      <c r="FF315">
        <v>9999</v>
      </c>
      <c r="FG315">
        <v>9999</v>
      </c>
      <c r="FH315">
        <v>9999</v>
      </c>
      <c r="FI315">
        <v>235.2</v>
      </c>
      <c r="FJ315">
        <v>1.86737</v>
      </c>
      <c r="FK315">
        <v>1.86645</v>
      </c>
      <c r="FL315">
        <v>1.86584</v>
      </c>
      <c r="FM315">
        <v>1.86575</v>
      </c>
      <c r="FN315">
        <v>1.86768</v>
      </c>
      <c r="FO315">
        <v>1.87006</v>
      </c>
      <c r="FP315">
        <v>1.86873</v>
      </c>
      <c r="FQ315">
        <v>1.87014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-3.081</v>
      </c>
      <c r="GF315">
        <v>-0.1585</v>
      </c>
      <c r="GG315">
        <v>-2.195102806586654</v>
      </c>
      <c r="GH315">
        <v>-0.004122691595359968</v>
      </c>
      <c r="GI315">
        <v>1.072409145259099E-06</v>
      </c>
      <c r="GJ315">
        <v>-3.02996143763856E-10</v>
      </c>
      <c r="GK315">
        <v>-0.2199643628225807</v>
      </c>
      <c r="GL315">
        <v>-0.007501815610006822</v>
      </c>
      <c r="GM315">
        <v>0.0006897476983249637</v>
      </c>
      <c r="GN315">
        <v>-8.847485469147719E-06</v>
      </c>
      <c r="GO315">
        <v>3</v>
      </c>
      <c r="GP315">
        <v>2326</v>
      </c>
      <c r="GQ315">
        <v>1</v>
      </c>
      <c r="GR315">
        <v>31</v>
      </c>
      <c r="GS315">
        <v>20000.8</v>
      </c>
      <c r="GT315">
        <v>20000.8</v>
      </c>
      <c r="GU315">
        <v>0.605469</v>
      </c>
      <c r="GV315">
        <v>2.25098</v>
      </c>
      <c r="GW315">
        <v>1.39648</v>
      </c>
      <c r="GX315">
        <v>2.35107</v>
      </c>
      <c r="GY315">
        <v>1.49536</v>
      </c>
      <c r="GZ315">
        <v>2.45483</v>
      </c>
      <c r="HA315">
        <v>37.4578</v>
      </c>
      <c r="HB315">
        <v>15.2003</v>
      </c>
      <c r="HC315">
        <v>18</v>
      </c>
      <c r="HD315">
        <v>541.7809999999999</v>
      </c>
      <c r="HE315">
        <v>408.784</v>
      </c>
      <c r="HF315">
        <v>24.9999</v>
      </c>
      <c r="HG315">
        <v>30.7073</v>
      </c>
      <c r="HH315">
        <v>30.0003</v>
      </c>
      <c r="HI315">
        <v>30.6925</v>
      </c>
      <c r="HJ315">
        <v>30.6443</v>
      </c>
      <c r="HK315">
        <v>12.0737</v>
      </c>
      <c r="HL315">
        <v>55.3368</v>
      </c>
      <c r="HM315">
        <v>0</v>
      </c>
      <c r="HN315">
        <v>25</v>
      </c>
      <c r="HO315">
        <v>199.385</v>
      </c>
      <c r="HP315">
        <v>11.7694</v>
      </c>
      <c r="HQ315">
        <v>100.185</v>
      </c>
      <c r="HR315">
        <v>100.175</v>
      </c>
    </row>
    <row r="316" spans="1:226">
      <c r="A316">
        <v>300</v>
      </c>
      <c r="B316">
        <v>1663342989.1</v>
      </c>
      <c r="C316">
        <v>5247.599999904633</v>
      </c>
      <c r="D316" t="s">
        <v>961</v>
      </c>
      <c r="E316" t="s">
        <v>962</v>
      </c>
      <c r="F316">
        <v>5</v>
      </c>
      <c r="G316" t="s">
        <v>934</v>
      </c>
      <c r="H316" t="s">
        <v>354</v>
      </c>
      <c r="I316">
        <v>1663342981.314285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217.4179041304541</v>
      </c>
      <c r="AK316">
        <v>215.0534</v>
      </c>
      <c r="AL316">
        <v>-3.091559609880298</v>
      </c>
      <c r="AM316">
        <v>64.88498205453949</v>
      </c>
      <c r="AN316">
        <f>(AP316 - AO316 + BO316*1E3/(8.314*(BQ316+273.15)) * AR316/BN316 * AQ316) * BN316/(100*BB316) * 1000/(1000 - AP316)</f>
        <v>0</v>
      </c>
      <c r="AO316">
        <v>11.78045651736338</v>
      </c>
      <c r="AP316">
        <v>20.52293575757575</v>
      </c>
      <c r="AQ316">
        <v>0.000110439185530432</v>
      </c>
      <c r="AR316">
        <v>86.5745009228517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1663342981.314285</v>
      </c>
      <c r="BH316">
        <v>232.7094285714286</v>
      </c>
      <c r="BI316">
        <v>231.4985714285714</v>
      </c>
      <c r="BJ316">
        <v>20.50748928571429</v>
      </c>
      <c r="BK316">
        <v>11.77638214285714</v>
      </c>
      <c r="BL316">
        <v>235.8209285714286</v>
      </c>
      <c r="BM316">
        <v>20.66599642857143</v>
      </c>
      <c r="BN316">
        <v>500.0571071428571</v>
      </c>
      <c r="BO316">
        <v>90.757175</v>
      </c>
      <c r="BP316">
        <v>0.1000193321428571</v>
      </c>
      <c r="BQ316">
        <v>27.71117857142857</v>
      </c>
      <c r="BR316">
        <v>26.93079285714287</v>
      </c>
      <c r="BS316">
        <v>999.9000000000002</v>
      </c>
      <c r="BT316">
        <v>0</v>
      </c>
      <c r="BU316">
        <v>0</v>
      </c>
      <c r="BV316">
        <v>9994.310714285715</v>
      </c>
      <c r="BW316">
        <v>0</v>
      </c>
      <c r="BX316">
        <v>483.7648928571429</v>
      </c>
      <c r="BY316">
        <v>1.210811739285714</v>
      </c>
      <c r="BZ316">
        <v>237.5815357142857</v>
      </c>
      <c r="CA316">
        <v>234.2572142857143</v>
      </c>
      <c r="CB316">
        <v>8.7311125</v>
      </c>
      <c r="CC316">
        <v>231.4985714285714</v>
      </c>
      <c r="CD316">
        <v>11.77638214285714</v>
      </c>
      <c r="CE316">
        <v>1.861201428571429</v>
      </c>
      <c r="CF316">
        <v>1.06879</v>
      </c>
      <c r="CG316">
        <v>16.3105</v>
      </c>
      <c r="CH316">
        <v>7.889481785714286</v>
      </c>
      <c r="CI316">
        <v>1500.010714285714</v>
      </c>
      <c r="CJ316">
        <v>0.9729941428571429</v>
      </c>
      <c r="CK316">
        <v>0.02700577142857142</v>
      </c>
      <c r="CL316">
        <v>0</v>
      </c>
      <c r="CM316">
        <v>2.390867857142857</v>
      </c>
      <c r="CN316">
        <v>0</v>
      </c>
      <c r="CO316">
        <v>12942.87142857143</v>
      </c>
      <c r="CP316">
        <v>12533.44642857143</v>
      </c>
      <c r="CQ316">
        <v>38</v>
      </c>
      <c r="CR316">
        <v>39.6115</v>
      </c>
      <c r="CS316">
        <v>38.5</v>
      </c>
      <c r="CT316">
        <v>38.85025</v>
      </c>
      <c r="CU316">
        <v>37.54871428571429</v>
      </c>
      <c r="CV316">
        <v>1459.499285714285</v>
      </c>
      <c r="CW316">
        <v>40.51107142857143</v>
      </c>
      <c r="CX316">
        <v>0</v>
      </c>
      <c r="CY316">
        <v>1663342989.2</v>
      </c>
      <c r="CZ316">
        <v>0</v>
      </c>
      <c r="DA316">
        <v>0</v>
      </c>
      <c r="DB316" t="s">
        <v>356</v>
      </c>
      <c r="DC316">
        <v>1662142938.1</v>
      </c>
      <c r="DD316">
        <v>1662142938.1</v>
      </c>
      <c r="DE316">
        <v>0</v>
      </c>
      <c r="DF316">
        <v>0.077</v>
      </c>
      <c r="DG316">
        <v>-0.133</v>
      </c>
      <c r="DH316">
        <v>-3.393</v>
      </c>
      <c r="DI316">
        <v>-0.24</v>
      </c>
      <c r="DJ316">
        <v>419</v>
      </c>
      <c r="DK316">
        <v>24</v>
      </c>
      <c r="DL316">
        <v>0.26</v>
      </c>
      <c r="DM316">
        <v>0.23</v>
      </c>
      <c r="DN316">
        <v>0.4095187</v>
      </c>
      <c r="DO316">
        <v>17.79830501811847</v>
      </c>
      <c r="DP316">
        <v>1.755298919301981</v>
      </c>
      <c r="DQ316">
        <v>0</v>
      </c>
      <c r="DR316">
        <v>8.727950731707315</v>
      </c>
      <c r="DS316">
        <v>0.0695414634146346</v>
      </c>
      <c r="DT316">
        <v>0.006886304325941799</v>
      </c>
      <c r="DU316">
        <v>1</v>
      </c>
      <c r="DV316">
        <v>1</v>
      </c>
      <c r="DW316">
        <v>2</v>
      </c>
      <c r="DX316" t="s">
        <v>357</v>
      </c>
      <c r="DY316">
        <v>2.97794</v>
      </c>
      <c r="DZ316">
        <v>2.71567</v>
      </c>
      <c r="EA316">
        <v>0.0534191</v>
      </c>
      <c r="EB316">
        <v>0.0514567</v>
      </c>
      <c r="EC316">
        <v>0.09594610000000001</v>
      </c>
      <c r="ED316">
        <v>0.0628478</v>
      </c>
      <c r="EE316">
        <v>29801</v>
      </c>
      <c r="EF316">
        <v>30008.9</v>
      </c>
      <c r="EG316">
        <v>29286</v>
      </c>
      <c r="EH316">
        <v>29276.1</v>
      </c>
      <c r="EI316">
        <v>35104.5</v>
      </c>
      <c r="EJ316">
        <v>36466.9</v>
      </c>
      <c r="EK316">
        <v>41276.2</v>
      </c>
      <c r="EL316">
        <v>41703.9</v>
      </c>
      <c r="EM316">
        <v>1.93613</v>
      </c>
      <c r="EN316">
        <v>1.79937</v>
      </c>
      <c r="EO316">
        <v>-0.0104681</v>
      </c>
      <c r="EP316">
        <v>0</v>
      </c>
      <c r="EQ316">
        <v>27.1063</v>
      </c>
      <c r="ER316">
        <v>999.9</v>
      </c>
      <c r="ES316">
        <v>52.2</v>
      </c>
      <c r="ET316">
        <v>33.7</v>
      </c>
      <c r="EU316">
        <v>30.2194</v>
      </c>
      <c r="EV316">
        <v>63.5289</v>
      </c>
      <c r="EW316">
        <v>34.1747</v>
      </c>
      <c r="EX316">
        <v>1</v>
      </c>
      <c r="EY316">
        <v>0.259949</v>
      </c>
      <c r="EZ316">
        <v>1.86807</v>
      </c>
      <c r="FA316">
        <v>20.3783</v>
      </c>
      <c r="FB316">
        <v>5.21624</v>
      </c>
      <c r="FC316">
        <v>12.0099</v>
      </c>
      <c r="FD316">
        <v>4.98805</v>
      </c>
      <c r="FE316">
        <v>3.28763</v>
      </c>
      <c r="FF316">
        <v>9999</v>
      </c>
      <c r="FG316">
        <v>9999</v>
      </c>
      <c r="FH316">
        <v>9999</v>
      </c>
      <c r="FI316">
        <v>235.2</v>
      </c>
      <c r="FJ316">
        <v>1.86737</v>
      </c>
      <c r="FK316">
        <v>1.86645</v>
      </c>
      <c r="FL316">
        <v>1.86584</v>
      </c>
      <c r="FM316">
        <v>1.86575</v>
      </c>
      <c r="FN316">
        <v>1.86764</v>
      </c>
      <c r="FO316">
        <v>1.87007</v>
      </c>
      <c r="FP316">
        <v>1.86873</v>
      </c>
      <c r="FQ316">
        <v>1.87013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-3.024</v>
      </c>
      <c r="GF316">
        <v>-0.1584</v>
      </c>
      <c r="GG316">
        <v>-2.195102806586654</v>
      </c>
      <c r="GH316">
        <v>-0.004122691595359968</v>
      </c>
      <c r="GI316">
        <v>1.072409145259099E-06</v>
      </c>
      <c r="GJ316">
        <v>-3.02996143763856E-10</v>
      </c>
      <c r="GK316">
        <v>-0.2199643628225807</v>
      </c>
      <c r="GL316">
        <v>-0.007501815610006822</v>
      </c>
      <c r="GM316">
        <v>0.0006897476983249637</v>
      </c>
      <c r="GN316">
        <v>-8.847485469147719E-06</v>
      </c>
      <c r="GO316">
        <v>3</v>
      </c>
      <c r="GP316">
        <v>2326</v>
      </c>
      <c r="GQ316">
        <v>1</v>
      </c>
      <c r="GR316">
        <v>31</v>
      </c>
      <c r="GS316">
        <v>20000.8</v>
      </c>
      <c r="GT316">
        <v>20000.8</v>
      </c>
      <c r="GU316">
        <v>0.57251</v>
      </c>
      <c r="GV316">
        <v>2.26074</v>
      </c>
      <c r="GW316">
        <v>1.39648</v>
      </c>
      <c r="GX316">
        <v>2.34985</v>
      </c>
      <c r="GY316">
        <v>1.49536</v>
      </c>
      <c r="GZ316">
        <v>2.33643</v>
      </c>
      <c r="HA316">
        <v>37.4578</v>
      </c>
      <c r="HB316">
        <v>15.1827</v>
      </c>
      <c r="HC316">
        <v>18</v>
      </c>
      <c r="HD316">
        <v>541.701</v>
      </c>
      <c r="HE316">
        <v>408.831</v>
      </c>
      <c r="HF316">
        <v>24.9996</v>
      </c>
      <c r="HG316">
        <v>30.71</v>
      </c>
      <c r="HH316">
        <v>30.0005</v>
      </c>
      <c r="HI316">
        <v>30.6951</v>
      </c>
      <c r="HJ316">
        <v>30.6469</v>
      </c>
      <c r="HK316">
        <v>11.3248</v>
      </c>
      <c r="HL316">
        <v>55.3368</v>
      </c>
      <c r="HM316">
        <v>0</v>
      </c>
      <c r="HN316">
        <v>25</v>
      </c>
      <c r="HO316">
        <v>179.327</v>
      </c>
      <c r="HP316">
        <v>11.7533</v>
      </c>
      <c r="HQ316">
        <v>100.183</v>
      </c>
      <c r="HR316">
        <v>100.174</v>
      </c>
    </row>
    <row r="317" spans="1:226">
      <c r="A317">
        <v>301</v>
      </c>
      <c r="B317">
        <v>1663342994.1</v>
      </c>
      <c r="C317">
        <v>5252.599999904633</v>
      </c>
      <c r="D317" t="s">
        <v>963</v>
      </c>
      <c r="E317" t="s">
        <v>964</v>
      </c>
      <c r="F317">
        <v>5</v>
      </c>
      <c r="G317" t="s">
        <v>934</v>
      </c>
      <c r="H317" t="s">
        <v>354</v>
      </c>
      <c r="I317">
        <v>1663342986.6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200.7144782002672</v>
      </c>
      <c r="AK317">
        <v>199.6741878787879</v>
      </c>
      <c r="AL317">
        <v>-3.076414557927057</v>
      </c>
      <c r="AM317">
        <v>64.88498205453949</v>
      </c>
      <c r="AN317">
        <f>(AP317 - AO317 + BO317*1E3/(8.314*(BQ317+273.15)) * AR317/BN317 * AQ317) * BN317/(100*BB317) * 1000/(1000 - AP317)</f>
        <v>0</v>
      </c>
      <c r="AO317">
        <v>11.7855647797056</v>
      </c>
      <c r="AP317">
        <v>20.53418242424242</v>
      </c>
      <c r="AQ317">
        <v>0.0001022670827010895</v>
      </c>
      <c r="AR317">
        <v>86.5745009228517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1663342986.6</v>
      </c>
      <c r="BH317">
        <v>216.7223333333333</v>
      </c>
      <c r="BI317">
        <v>213.9548148148149</v>
      </c>
      <c r="BJ317">
        <v>20.51911481481482</v>
      </c>
      <c r="BK317">
        <v>11.78148148148148</v>
      </c>
      <c r="BL317">
        <v>219.7747407407407</v>
      </c>
      <c r="BM317">
        <v>20.6775037037037</v>
      </c>
      <c r="BN317">
        <v>500.0462592592593</v>
      </c>
      <c r="BO317">
        <v>90.7578814814815</v>
      </c>
      <c r="BP317">
        <v>0.1000211296296296</v>
      </c>
      <c r="BQ317">
        <v>27.70972592592593</v>
      </c>
      <c r="BR317">
        <v>26.93354814814815</v>
      </c>
      <c r="BS317">
        <v>999.9000000000001</v>
      </c>
      <c r="BT317">
        <v>0</v>
      </c>
      <c r="BU317">
        <v>0</v>
      </c>
      <c r="BV317">
        <v>9998.010740740741</v>
      </c>
      <c r="BW317">
        <v>0</v>
      </c>
      <c r="BX317">
        <v>489.3404814814814</v>
      </c>
      <c r="BY317">
        <v>2.767523407407407</v>
      </c>
      <c r="BZ317">
        <v>221.2623333333333</v>
      </c>
      <c r="CA317">
        <v>216.5054814814815</v>
      </c>
      <c r="CB317">
        <v>8.737622962962964</v>
      </c>
      <c r="CC317">
        <v>213.9548148148149</v>
      </c>
      <c r="CD317">
        <v>11.78148148148148</v>
      </c>
      <c r="CE317">
        <v>1.862270370370371</v>
      </c>
      <c r="CF317">
        <v>1.069261851851852</v>
      </c>
      <c r="CG317">
        <v>16.3195</v>
      </c>
      <c r="CH317">
        <v>7.895963703703704</v>
      </c>
      <c r="CI317">
        <v>1500.03</v>
      </c>
      <c r="CJ317">
        <v>0.972994</v>
      </c>
      <c r="CK317">
        <v>0.0270059</v>
      </c>
      <c r="CL317">
        <v>0</v>
      </c>
      <c r="CM317">
        <v>2.284225925925926</v>
      </c>
      <c r="CN317">
        <v>0</v>
      </c>
      <c r="CO317">
        <v>12866.29629629629</v>
      </c>
      <c r="CP317">
        <v>12533.6</v>
      </c>
      <c r="CQ317">
        <v>38</v>
      </c>
      <c r="CR317">
        <v>39.618</v>
      </c>
      <c r="CS317">
        <v>38.5</v>
      </c>
      <c r="CT317">
        <v>38.82833333333333</v>
      </c>
      <c r="CU317">
        <v>37.55281481481482</v>
      </c>
      <c r="CV317">
        <v>1459.518148148149</v>
      </c>
      <c r="CW317">
        <v>40.51185185185185</v>
      </c>
      <c r="CX317">
        <v>0</v>
      </c>
      <c r="CY317">
        <v>1663342994</v>
      </c>
      <c r="CZ317">
        <v>0</v>
      </c>
      <c r="DA317">
        <v>0</v>
      </c>
      <c r="DB317" t="s">
        <v>356</v>
      </c>
      <c r="DC317">
        <v>1662142938.1</v>
      </c>
      <c r="DD317">
        <v>1662142938.1</v>
      </c>
      <c r="DE317">
        <v>0</v>
      </c>
      <c r="DF317">
        <v>0.077</v>
      </c>
      <c r="DG317">
        <v>-0.133</v>
      </c>
      <c r="DH317">
        <v>-3.393</v>
      </c>
      <c r="DI317">
        <v>-0.24</v>
      </c>
      <c r="DJ317">
        <v>419</v>
      </c>
      <c r="DK317">
        <v>24</v>
      </c>
      <c r="DL317">
        <v>0.26</v>
      </c>
      <c r="DM317">
        <v>0.23</v>
      </c>
      <c r="DN317">
        <v>1.579072114634146</v>
      </c>
      <c r="DO317">
        <v>17.77535316585365</v>
      </c>
      <c r="DP317">
        <v>1.75304455804909</v>
      </c>
      <c r="DQ317">
        <v>0</v>
      </c>
      <c r="DR317">
        <v>8.732872195121953</v>
      </c>
      <c r="DS317">
        <v>0.07246411149827421</v>
      </c>
      <c r="DT317">
        <v>0.007179724334743302</v>
      </c>
      <c r="DU317">
        <v>1</v>
      </c>
      <c r="DV317">
        <v>1</v>
      </c>
      <c r="DW317">
        <v>2</v>
      </c>
      <c r="DX317" t="s">
        <v>357</v>
      </c>
      <c r="DY317">
        <v>2.97795</v>
      </c>
      <c r="DZ317">
        <v>2.71563</v>
      </c>
      <c r="EA317">
        <v>0.0500164</v>
      </c>
      <c r="EB317">
        <v>0.0477468</v>
      </c>
      <c r="EC317">
        <v>0.0959817</v>
      </c>
      <c r="ED317">
        <v>0.06286460000000001</v>
      </c>
      <c r="EE317">
        <v>29908.1</v>
      </c>
      <c r="EF317">
        <v>30126</v>
      </c>
      <c r="EG317">
        <v>29286</v>
      </c>
      <c r="EH317">
        <v>29276</v>
      </c>
      <c r="EI317">
        <v>35103.5</v>
      </c>
      <c r="EJ317">
        <v>36465.8</v>
      </c>
      <c r="EK317">
        <v>41276.8</v>
      </c>
      <c r="EL317">
        <v>41703.5</v>
      </c>
      <c r="EM317">
        <v>1.93605</v>
      </c>
      <c r="EN317">
        <v>1.7993</v>
      </c>
      <c r="EO317">
        <v>-0.0111088</v>
      </c>
      <c r="EP317">
        <v>0</v>
      </c>
      <c r="EQ317">
        <v>27.1097</v>
      </c>
      <c r="ER317">
        <v>999.9</v>
      </c>
      <c r="ES317">
        <v>52.2</v>
      </c>
      <c r="ET317">
        <v>33.7</v>
      </c>
      <c r="EU317">
        <v>30.2221</v>
      </c>
      <c r="EV317">
        <v>63.5689</v>
      </c>
      <c r="EW317">
        <v>33.8101</v>
      </c>
      <c r="EX317">
        <v>1</v>
      </c>
      <c r="EY317">
        <v>0.260104</v>
      </c>
      <c r="EZ317">
        <v>1.86168</v>
      </c>
      <c r="FA317">
        <v>20.3782</v>
      </c>
      <c r="FB317">
        <v>5.21669</v>
      </c>
      <c r="FC317">
        <v>12.0099</v>
      </c>
      <c r="FD317">
        <v>4.9883</v>
      </c>
      <c r="FE317">
        <v>3.28772</v>
      </c>
      <c r="FF317">
        <v>9999</v>
      </c>
      <c r="FG317">
        <v>9999</v>
      </c>
      <c r="FH317">
        <v>9999</v>
      </c>
      <c r="FI317">
        <v>235.2</v>
      </c>
      <c r="FJ317">
        <v>1.86737</v>
      </c>
      <c r="FK317">
        <v>1.86645</v>
      </c>
      <c r="FL317">
        <v>1.86584</v>
      </c>
      <c r="FM317">
        <v>1.86579</v>
      </c>
      <c r="FN317">
        <v>1.86766</v>
      </c>
      <c r="FO317">
        <v>1.87005</v>
      </c>
      <c r="FP317">
        <v>1.86874</v>
      </c>
      <c r="FQ317">
        <v>1.87014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-2.969</v>
      </c>
      <c r="GF317">
        <v>-0.1582</v>
      </c>
      <c r="GG317">
        <v>-2.195102806586654</v>
      </c>
      <c r="GH317">
        <v>-0.004122691595359968</v>
      </c>
      <c r="GI317">
        <v>1.072409145259099E-06</v>
      </c>
      <c r="GJ317">
        <v>-3.02996143763856E-10</v>
      </c>
      <c r="GK317">
        <v>-0.2199643628225807</v>
      </c>
      <c r="GL317">
        <v>-0.007501815610006822</v>
      </c>
      <c r="GM317">
        <v>0.0006897476983249637</v>
      </c>
      <c r="GN317">
        <v>-8.847485469147719E-06</v>
      </c>
      <c r="GO317">
        <v>3</v>
      </c>
      <c r="GP317">
        <v>2326</v>
      </c>
      <c r="GQ317">
        <v>1</v>
      </c>
      <c r="GR317">
        <v>31</v>
      </c>
      <c r="GS317">
        <v>20000.9</v>
      </c>
      <c r="GT317">
        <v>20000.9</v>
      </c>
      <c r="GU317">
        <v>0.533447</v>
      </c>
      <c r="GV317">
        <v>2.2644</v>
      </c>
      <c r="GW317">
        <v>1.39648</v>
      </c>
      <c r="GX317">
        <v>2.34985</v>
      </c>
      <c r="GY317">
        <v>1.49536</v>
      </c>
      <c r="GZ317">
        <v>2.45728</v>
      </c>
      <c r="HA317">
        <v>37.4578</v>
      </c>
      <c r="HB317">
        <v>15.1915</v>
      </c>
      <c r="HC317">
        <v>18</v>
      </c>
      <c r="HD317">
        <v>541.667</v>
      </c>
      <c r="HE317">
        <v>408.796</v>
      </c>
      <c r="HF317">
        <v>24.999</v>
      </c>
      <c r="HG317">
        <v>30.7133</v>
      </c>
      <c r="HH317">
        <v>30.0003</v>
      </c>
      <c r="HI317">
        <v>30.6972</v>
      </c>
      <c r="HJ317">
        <v>30.6483</v>
      </c>
      <c r="HK317">
        <v>10.6248</v>
      </c>
      <c r="HL317">
        <v>55.3368</v>
      </c>
      <c r="HM317">
        <v>0</v>
      </c>
      <c r="HN317">
        <v>25</v>
      </c>
      <c r="HO317">
        <v>165.875</v>
      </c>
      <c r="HP317">
        <v>11.7325</v>
      </c>
      <c r="HQ317">
        <v>100.184</v>
      </c>
      <c r="HR317">
        <v>100.173</v>
      </c>
    </row>
    <row r="318" spans="1:226">
      <c r="A318">
        <v>302</v>
      </c>
      <c r="B318">
        <v>1663342999.1</v>
      </c>
      <c r="C318">
        <v>5257.599999904633</v>
      </c>
      <c r="D318" t="s">
        <v>965</v>
      </c>
      <c r="E318" t="s">
        <v>966</v>
      </c>
      <c r="F318">
        <v>5</v>
      </c>
      <c r="G318" t="s">
        <v>934</v>
      </c>
      <c r="H318" t="s">
        <v>354</v>
      </c>
      <c r="I318">
        <v>1663342991.314285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183.8992370165386</v>
      </c>
      <c r="AK318">
        <v>184.2668424242424</v>
      </c>
      <c r="AL318">
        <v>-3.084553484320556</v>
      </c>
      <c r="AM318">
        <v>64.88498205453949</v>
      </c>
      <c r="AN318">
        <f>(AP318 - AO318 + BO318*1E3/(8.314*(BQ318+273.15)) * AR318/BN318 * AQ318) * BN318/(100*BB318) * 1000/(1000 - AP318)</f>
        <v>0</v>
      </c>
      <c r="AO318">
        <v>11.79019671236655</v>
      </c>
      <c r="AP318">
        <v>20.54213212121212</v>
      </c>
      <c r="AQ318">
        <v>0.0001457868698579166</v>
      </c>
      <c r="AR318">
        <v>86.5745009228517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1663342991.314285</v>
      </c>
      <c r="BH318">
        <v>202.4716428571429</v>
      </c>
      <c r="BI318">
        <v>198.3305714285714</v>
      </c>
      <c r="BJ318">
        <v>20.52945357142857</v>
      </c>
      <c r="BK318">
        <v>11.78568214285714</v>
      </c>
      <c r="BL318">
        <v>205.471</v>
      </c>
      <c r="BM318">
        <v>20.68774285714285</v>
      </c>
      <c r="BN318">
        <v>500.0523214285714</v>
      </c>
      <c r="BO318">
        <v>90.75808214285713</v>
      </c>
      <c r="BP318">
        <v>0.09996849285714285</v>
      </c>
      <c r="BQ318">
        <v>27.70801785714286</v>
      </c>
      <c r="BR318">
        <v>26.93045357142858</v>
      </c>
      <c r="BS318">
        <v>999.9000000000002</v>
      </c>
      <c r="BT318">
        <v>0</v>
      </c>
      <c r="BU318">
        <v>0</v>
      </c>
      <c r="BV318">
        <v>10006.94357142857</v>
      </c>
      <c r="BW318">
        <v>0</v>
      </c>
      <c r="BX318">
        <v>473.5932142857142</v>
      </c>
      <c r="BY318">
        <v>4.141042142857143</v>
      </c>
      <c r="BZ318">
        <v>206.7152142857143</v>
      </c>
      <c r="CA318">
        <v>200.6958571428572</v>
      </c>
      <c r="CB318">
        <v>8.743753928571428</v>
      </c>
      <c r="CC318">
        <v>198.3305714285714</v>
      </c>
      <c r="CD318">
        <v>11.78568214285714</v>
      </c>
      <c r="CE318">
        <v>1.863212142857143</v>
      </c>
      <c r="CF318">
        <v>1.069646785714286</v>
      </c>
      <c r="CG318">
        <v>16.32743928571428</v>
      </c>
      <c r="CH318">
        <v>7.901236785714286</v>
      </c>
      <c r="CI318">
        <v>1500.023928571429</v>
      </c>
      <c r="CJ318">
        <v>0.9729939285714286</v>
      </c>
      <c r="CK318">
        <v>0.02700596428571428</v>
      </c>
      <c r="CL318">
        <v>0</v>
      </c>
      <c r="CM318">
        <v>2.302367857142857</v>
      </c>
      <c r="CN318">
        <v>0</v>
      </c>
      <c r="CO318">
        <v>12809.21428571429</v>
      </c>
      <c r="CP318">
        <v>12533.55</v>
      </c>
      <c r="CQ318">
        <v>38</v>
      </c>
      <c r="CR318">
        <v>39.6205</v>
      </c>
      <c r="CS318">
        <v>38.5</v>
      </c>
      <c r="CT318">
        <v>38.812</v>
      </c>
      <c r="CU318">
        <v>37.5465</v>
      </c>
      <c r="CV318">
        <v>1459.512142857142</v>
      </c>
      <c r="CW318">
        <v>40.51178571428571</v>
      </c>
      <c r="CX318">
        <v>0</v>
      </c>
      <c r="CY318">
        <v>1663342999.4</v>
      </c>
      <c r="CZ318">
        <v>0</v>
      </c>
      <c r="DA318">
        <v>0</v>
      </c>
      <c r="DB318" t="s">
        <v>356</v>
      </c>
      <c r="DC318">
        <v>1662142938.1</v>
      </c>
      <c r="DD318">
        <v>1662142938.1</v>
      </c>
      <c r="DE318">
        <v>0</v>
      </c>
      <c r="DF318">
        <v>0.077</v>
      </c>
      <c r="DG318">
        <v>-0.133</v>
      </c>
      <c r="DH318">
        <v>-3.393</v>
      </c>
      <c r="DI318">
        <v>-0.24</v>
      </c>
      <c r="DJ318">
        <v>419</v>
      </c>
      <c r="DK318">
        <v>24</v>
      </c>
      <c r="DL318">
        <v>0.26</v>
      </c>
      <c r="DM318">
        <v>0.23</v>
      </c>
      <c r="DN318">
        <v>3.281124275</v>
      </c>
      <c r="DO318">
        <v>17.47256689305816</v>
      </c>
      <c r="DP318">
        <v>1.681030098620887</v>
      </c>
      <c r="DQ318">
        <v>0</v>
      </c>
      <c r="DR318">
        <v>8.740131</v>
      </c>
      <c r="DS318">
        <v>0.07751324577859157</v>
      </c>
      <c r="DT318">
        <v>0.007524599922919584</v>
      </c>
      <c r="DU318">
        <v>1</v>
      </c>
      <c r="DV318">
        <v>1</v>
      </c>
      <c r="DW318">
        <v>2</v>
      </c>
      <c r="DX318" t="s">
        <v>357</v>
      </c>
      <c r="DY318">
        <v>2.97782</v>
      </c>
      <c r="DZ318">
        <v>2.71603</v>
      </c>
      <c r="EA318">
        <v>0.0465336</v>
      </c>
      <c r="EB318">
        <v>0.0439551</v>
      </c>
      <c r="EC318">
        <v>0.0960056</v>
      </c>
      <c r="ED318">
        <v>0.06288580000000001</v>
      </c>
      <c r="EE318">
        <v>30017.4</v>
      </c>
      <c r="EF318">
        <v>30245.7</v>
      </c>
      <c r="EG318">
        <v>29285.7</v>
      </c>
      <c r="EH318">
        <v>29275.7</v>
      </c>
      <c r="EI318">
        <v>35101.7</v>
      </c>
      <c r="EJ318">
        <v>36464.6</v>
      </c>
      <c r="EK318">
        <v>41275.8</v>
      </c>
      <c r="EL318">
        <v>41703.2</v>
      </c>
      <c r="EM318">
        <v>1.93603</v>
      </c>
      <c r="EN318">
        <v>1.79923</v>
      </c>
      <c r="EO318">
        <v>-0.0108182</v>
      </c>
      <c r="EP318">
        <v>0</v>
      </c>
      <c r="EQ318">
        <v>27.1121</v>
      </c>
      <c r="ER318">
        <v>999.9</v>
      </c>
      <c r="ES318">
        <v>52.2</v>
      </c>
      <c r="ET318">
        <v>33.7</v>
      </c>
      <c r="EU318">
        <v>30.2193</v>
      </c>
      <c r="EV318">
        <v>63.4589</v>
      </c>
      <c r="EW318">
        <v>34.2348</v>
      </c>
      <c r="EX318">
        <v>1</v>
      </c>
      <c r="EY318">
        <v>0.260577</v>
      </c>
      <c r="EZ318">
        <v>1.85999</v>
      </c>
      <c r="FA318">
        <v>20.3782</v>
      </c>
      <c r="FB318">
        <v>5.21564</v>
      </c>
      <c r="FC318">
        <v>12.0099</v>
      </c>
      <c r="FD318">
        <v>4.9879</v>
      </c>
      <c r="FE318">
        <v>3.28772</v>
      </c>
      <c r="FF318">
        <v>9999</v>
      </c>
      <c r="FG318">
        <v>9999</v>
      </c>
      <c r="FH318">
        <v>9999</v>
      </c>
      <c r="FI318">
        <v>235.2</v>
      </c>
      <c r="FJ318">
        <v>1.86737</v>
      </c>
      <c r="FK318">
        <v>1.86645</v>
      </c>
      <c r="FL318">
        <v>1.86583</v>
      </c>
      <c r="FM318">
        <v>1.86574</v>
      </c>
      <c r="FN318">
        <v>1.86765</v>
      </c>
      <c r="FO318">
        <v>1.87006</v>
      </c>
      <c r="FP318">
        <v>1.86874</v>
      </c>
      <c r="FQ318">
        <v>1.87012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-2.911</v>
      </c>
      <c r="GF318">
        <v>-0.1581</v>
      </c>
      <c r="GG318">
        <v>-2.195102806586654</v>
      </c>
      <c r="GH318">
        <v>-0.004122691595359968</v>
      </c>
      <c r="GI318">
        <v>1.072409145259099E-06</v>
      </c>
      <c r="GJ318">
        <v>-3.02996143763856E-10</v>
      </c>
      <c r="GK318">
        <v>-0.2199643628225807</v>
      </c>
      <c r="GL318">
        <v>-0.007501815610006822</v>
      </c>
      <c r="GM318">
        <v>0.0006897476983249637</v>
      </c>
      <c r="GN318">
        <v>-8.847485469147719E-06</v>
      </c>
      <c r="GO318">
        <v>3</v>
      </c>
      <c r="GP318">
        <v>2326</v>
      </c>
      <c r="GQ318">
        <v>1</v>
      </c>
      <c r="GR318">
        <v>31</v>
      </c>
      <c r="GS318">
        <v>20001</v>
      </c>
      <c r="GT318">
        <v>20001</v>
      </c>
      <c r="GU318">
        <v>0.501709</v>
      </c>
      <c r="GV318">
        <v>2.27173</v>
      </c>
      <c r="GW318">
        <v>1.39648</v>
      </c>
      <c r="GX318">
        <v>2.34863</v>
      </c>
      <c r="GY318">
        <v>1.49536</v>
      </c>
      <c r="GZ318">
        <v>2.32788</v>
      </c>
      <c r="HA318">
        <v>37.4819</v>
      </c>
      <c r="HB318">
        <v>15.1827</v>
      </c>
      <c r="HC318">
        <v>18</v>
      </c>
      <c r="HD318">
        <v>541.672</v>
      </c>
      <c r="HE318">
        <v>408.769</v>
      </c>
      <c r="HF318">
        <v>24.9994</v>
      </c>
      <c r="HG318">
        <v>30.716</v>
      </c>
      <c r="HH318">
        <v>30.0004</v>
      </c>
      <c r="HI318">
        <v>30.6999</v>
      </c>
      <c r="HJ318">
        <v>30.6509</v>
      </c>
      <c r="HK318">
        <v>9.98396</v>
      </c>
      <c r="HL318">
        <v>55.3368</v>
      </c>
      <c r="HM318">
        <v>0</v>
      </c>
      <c r="HN318">
        <v>25</v>
      </c>
      <c r="HO318">
        <v>152.483</v>
      </c>
      <c r="HP318">
        <v>11.7164</v>
      </c>
      <c r="HQ318">
        <v>100.182</v>
      </c>
      <c r="HR318">
        <v>100.172</v>
      </c>
    </row>
    <row r="319" spans="1:226">
      <c r="A319">
        <v>303</v>
      </c>
      <c r="B319">
        <v>1663343004.1</v>
      </c>
      <c r="C319">
        <v>5262.599999904633</v>
      </c>
      <c r="D319" t="s">
        <v>967</v>
      </c>
      <c r="E319" t="s">
        <v>968</v>
      </c>
      <c r="F319">
        <v>5</v>
      </c>
      <c r="G319" t="s">
        <v>934</v>
      </c>
      <c r="H319" t="s">
        <v>354</v>
      </c>
      <c r="I319">
        <v>1663342996.6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167.8206677897218</v>
      </c>
      <c r="AK319">
        <v>169.127703030303</v>
      </c>
      <c r="AL319">
        <v>-3.010323925666902</v>
      </c>
      <c r="AM319">
        <v>64.88498205453949</v>
      </c>
      <c r="AN319">
        <f>(AP319 - AO319 + BO319*1E3/(8.314*(BQ319+273.15)) * AR319/BN319 * AQ319) * BN319/(100*BB319) * 1000/(1000 - AP319)</f>
        <v>0</v>
      </c>
      <c r="AO319">
        <v>11.79542937229837</v>
      </c>
      <c r="AP319">
        <v>20.5572806060606</v>
      </c>
      <c r="AQ319">
        <v>0.0001237716889499892</v>
      </c>
      <c r="AR319">
        <v>86.5745009228517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1663342996.6</v>
      </c>
      <c r="BH319">
        <v>186.5548148148148</v>
      </c>
      <c r="BI319">
        <v>181.0459259259259</v>
      </c>
      <c r="BJ319">
        <v>20.54042222222222</v>
      </c>
      <c r="BK319">
        <v>11.79083333333333</v>
      </c>
      <c r="BL319">
        <v>189.4945555555556</v>
      </c>
      <c r="BM319">
        <v>20.69861111111111</v>
      </c>
      <c r="BN319">
        <v>500.0732222222222</v>
      </c>
      <c r="BO319">
        <v>90.7578925925926</v>
      </c>
      <c r="BP319">
        <v>0.1000542</v>
      </c>
      <c r="BQ319">
        <v>27.70728518518519</v>
      </c>
      <c r="BR319">
        <v>26.9318925925926</v>
      </c>
      <c r="BS319">
        <v>999.9000000000001</v>
      </c>
      <c r="BT319">
        <v>0</v>
      </c>
      <c r="BU319">
        <v>0</v>
      </c>
      <c r="BV319">
        <v>10007.49888888889</v>
      </c>
      <c r="BW319">
        <v>0</v>
      </c>
      <c r="BX319">
        <v>395.9512222222222</v>
      </c>
      <c r="BY319">
        <v>5.508908148148148</v>
      </c>
      <c r="BZ319">
        <v>190.4668518518518</v>
      </c>
      <c r="CA319">
        <v>183.2058888888889</v>
      </c>
      <c r="CB319">
        <v>8.749584074074074</v>
      </c>
      <c r="CC319">
        <v>181.0459259259259</v>
      </c>
      <c r="CD319">
        <v>11.79083333333333</v>
      </c>
      <c r="CE319">
        <v>1.864204814814815</v>
      </c>
      <c r="CF319">
        <v>1.070111481481481</v>
      </c>
      <c r="CG319">
        <v>16.3357962962963</v>
      </c>
      <c r="CH319">
        <v>7.907617037037038</v>
      </c>
      <c r="CI319">
        <v>1500.030740740741</v>
      </c>
      <c r="CJ319">
        <v>0.972994</v>
      </c>
      <c r="CK319">
        <v>0.0270059</v>
      </c>
      <c r="CL319">
        <v>0</v>
      </c>
      <c r="CM319">
        <v>2.372355555555555</v>
      </c>
      <c r="CN319">
        <v>0</v>
      </c>
      <c r="CO319">
        <v>12759.46666666667</v>
      </c>
      <c r="CP319">
        <v>12533.61111111111</v>
      </c>
      <c r="CQ319">
        <v>38</v>
      </c>
      <c r="CR319">
        <v>39.625</v>
      </c>
      <c r="CS319">
        <v>38.5</v>
      </c>
      <c r="CT319">
        <v>38.812</v>
      </c>
      <c r="CU319">
        <v>37.53674074074074</v>
      </c>
      <c r="CV319">
        <v>1459.518518518518</v>
      </c>
      <c r="CW319">
        <v>40.51222222222222</v>
      </c>
      <c r="CX319">
        <v>0</v>
      </c>
      <c r="CY319">
        <v>1663343004.2</v>
      </c>
      <c r="CZ319">
        <v>0</v>
      </c>
      <c r="DA319">
        <v>0</v>
      </c>
      <c r="DB319" t="s">
        <v>356</v>
      </c>
      <c r="DC319">
        <v>1662142938.1</v>
      </c>
      <c r="DD319">
        <v>1662142938.1</v>
      </c>
      <c r="DE319">
        <v>0</v>
      </c>
      <c r="DF319">
        <v>0.077</v>
      </c>
      <c r="DG319">
        <v>-0.133</v>
      </c>
      <c r="DH319">
        <v>-3.393</v>
      </c>
      <c r="DI319">
        <v>-0.24</v>
      </c>
      <c r="DJ319">
        <v>419</v>
      </c>
      <c r="DK319">
        <v>24</v>
      </c>
      <c r="DL319">
        <v>0.26</v>
      </c>
      <c r="DM319">
        <v>0.23</v>
      </c>
      <c r="DN319">
        <v>4.692447317073171</v>
      </c>
      <c r="DO319">
        <v>15.8633943554007</v>
      </c>
      <c r="DP319">
        <v>1.571806004122405</v>
      </c>
      <c r="DQ319">
        <v>0</v>
      </c>
      <c r="DR319">
        <v>8.745873170731707</v>
      </c>
      <c r="DS319">
        <v>0.06723470383276854</v>
      </c>
      <c r="DT319">
        <v>0.00685044539731406</v>
      </c>
      <c r="DU319">
        <v>1</v>
      </c>
      <c r="DV319">
        <v>1</v>
      </c>
      <c r="DW319">
        <v>2</v>
      </c>
      <c r="DX319" t="s">
        <v>357</v>
      </c>
      <c r="DY319">
        <v>2.97787</v>
      </c>
      <c r="DZ319">
        <v>2.71535</v>
      </c>
      <c r="EA319">
        <v>0.0430479</v>
      </c>
      <c r="EB319">
        <v>0.0402409</v>
      </c>
      <c r="EC319">
        <v>0.096051</v>
      </c>
      <c r="ED319">
        <v>0.0629006</v>
      </c>
      <c r="EE319">
        <v>30127.1</v>
      </c>
      <c r="EF319">
        <v>30362.8</v>
      </c>
      <c r="EG319">
        <v>29285.7</v>
      </c>
      <c r="EH319">
        <v>29275.3</v>
      </c>
      <c r="EI319">
        <v>35100.3</v>
      </c>
      <c r="EJ319">
        <v>36463.4</v>
      </c>
      <c r="EK319">
        <v>41276.3</v>
      </c>
      <c r="EL319">
        <v>41702.5</v>
      </c>
      <c r="EM319">
        <v>1.93605</v>
      </c>
      <c r="EN319">
        <v>1.79905</v>
      </c>
      <c r="EO319">
        <v>-0.0109524</v>
      </c>
      <c r="EP319">
        <v>0</v>
      </c>
      <c r="EQ319">
        <v>27.1149</v>
      </c>
      <c r="ER319">
        <v>999.9</v>
      </c>
      <c r="ES319">
        <v>52.2</v>
      </c>
      <c r="ET319">
        <v>33.7</v>
      </c>
      <c r="EU319">
        <v>30.2215</v>
      </c>
      <c r="EV319">
        <v>63.4089</v>
      </c>
      <c r="EW319">
        <v>33.8702</v>
      </c>
      <c r="EX319">
        <v>1</v>
      </c>
      <c r="EY319">
        <v>0.260772</v>
      </c>
      <c r="EZ319">
        <v>1.8592</v>
      </c>
      <c r="FA319">
        <v>20.3784</v>
      </c>
      <c r="FB319">
        <v>5.21654</v>
      </c>
      <c r="FC319">
        <v>12.0099</v>
      </c>
      <c r="FD319">
        <v>4.9883</v>
      </c>
      <c r="FE319">
        <v>3.28778</v>
      </c>
      <c r="FF319">
        <v>9999</v>
      </c>
      <c r="FG319">
        <v>9999</v>
      </c>
      <c r="FH319">
        <v>9999</v>
      </c>
      <c r="FI319">
        <v>235.2</v>
      </c>
      <c r="FJ319">
        <v>1.86737</v>
      </c>
      <c r="FK319">
        <v>1.86646</v>
      </c>
      <c r="FL319">
        <v>1.86584</v>
      </c>
      <c r="FM319">
        <v>1.86576</v>
      </c>
      <c r="FN319">
        <v>1.86766</v>
      </c>
      <c r="FO319">
        <v>1.87006</v>
      </c>
      <c r="FP319">
        <v>1.86874</v>
      </c>
      <c r="FQ319">
        <v>1.87013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-2.856</v>
      </c>
      <c r="GF319">
        <v>-0.158</v>
      </c>
      <c r="GG319">
        <v>-2.195102806586654</v>
      </c>
      <c r="GH319">
        <v>-0.004122691595359968</v>
      </c>
      <c r="GI319">
        <v>1.072409145259099E-06</v>
      </c>
      <c r="GJ319">
        <v>-3.02996143763856E-10</v>
      </c>
      <c r="GK319">
        <v>-0.2199643628225807</v>
      </c>
      <c r="GL319">
        <v>-0.007501815610006822</v>
      </c>
      <c r="GM319">
        <v>0.0006897476983249637</v>
      </c>
      <c r="GN319">
        <v>-8.847485469147719E-06</v>
      </c>
      <c r="GO319">
        <v>3</v>
      </c>
      <c r="GP319">
        <v>2326</v>
      </c>
      <c r="GQ319">
        <v>1</v>
      </c>
      <c r="GR319">
        <v>31</v>
      </c>
      <c r="GS319">
        <v>20001.1</v>
      </c>
      <c r="GT319">
        <v>20001.1</v>
      </c>
      <c r="GU319">
        <v>0.463867</v>
      </c>
      <c r="GV319">
        <v>2.27051</v>
      </c>
      <c r="GW319">
        <v>1.39648</v>
      </c>
      <c r="GX319">
        <v>2.34985</v>
      </c>
      <c r="GY319">
        <v>1.49536</v>
      </c>
      <c r="GZ319">
        <v>2.43896</v>
      </c>
      <c r="HA319">
        <v>37.4819</v>
      </c>
      <c r="HB319">
        <v>15.1915</v>
      </c>
      <c r="HC319">
        <v>18</v>
      </c>
      <c r="HD319">
        <v>541.707</v>
      </c>
      <c r="HE319">
        <v>408.685</v>
      </c>
      <c r="HF319">
        <v>24.9997</v>
      </c>
      <c r="HG319">
        <v>30.7193</v>
      </c>
      <c r="HH319">
        <v>30.0003</v>
      </c>
      <c r="HI319">
        <v>30.7019</v>
      </c>
      <c r="HJ319">
        <v>30.6535</v>
      </c>
      <c r="HK319">
        <v>9.228289999999999</v>
      </c>
      <c r="HL319">
        <v>55.3368</v>
      </c>
      <c r="HM319">
        <v>0</v>
      </c>
      <c r="HN319">
        <v>25</v>
      </c>
      <c r="HO319">
        <v>132.364</v>
      </c>
      <c r="HP319">
        <v>11.6945</v>
      </c>
      <c r="HQ319">
        <v>100.183</v>
      </c>
      <c r="HR319">
        <v>100.17</v>
      </c>
    </row>
    <row r="320" spans="1:226">
      <c r="A320">
        <v>304</v>
      </c>
      <c r="B320">
        <v>1663343009.1</v>
      </c>
      <c r="C320">
        <v>5267.599999904633</v>
      </c>
      <c r="D320" t="s">
        <v>969</v>
      </c>
      <c r="E320" t="s">
        <v>970</v>
      </c>
      <c r="F320">
        <v>5</v>
      </c>
      <c r="G320" t="s">
        <v>934</v>
      </c>
      <c r="H320" t="s">
        <v>354</v>
      </c>
      <c r="I320">
        <v>1663343001.314285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151.4448868824767</v>
      </c>
      <c r="AK320">
        <v>154.1477212121212</v>
      </c>
      <c r="AL320">
        <v>-3.005362537851004</v>
      </c>
      <c r="AM320">
        <v>64.88498205453949</v>
      </c>
      <c r="AN320">
        <f>(AP320 - AO320 + BO320*1E3/(8.314*(BQ320+273.15)) * AR320/BN320 * AQ320) * BN320/(100*BB320) * 1000/(1000 - AP320)</f>
        <v>0</v>
      </c>
      <c r="AO320">
        <v>11.79824225759825</v>
      </c>
      <c r="AP320">
        <v>20.56347818181818</v>
      </c>
      <c r="AQ320">
        <v>4.382064348630483E-05</v>
      </c>
      <c r="AR320">
        <v>86.5745009228517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1663343001.314285</v>
      </c>
      <c r="BH320">
        <v>172.4984285714285</v>
      </c>
      <c r="BI320">
        <v>165.7455</v>
      </c>
      <c r="BJ320">
        <v>20.55</v>
      </c>
      <c r="BK320">
        <v>11.79413928571429</v>
      </c>
      <c r="BL320">
        <v>175.3851071428572</v>
      </c>
      <c r="BM320">
        <v>20.7081</v>
      </c>
      <c r="BN320">
        <v>500.0539642857143</v>
      </c>
      <c r="BO320">
        <v>90.75848928571428</v>
      </c>
      <c r="BP320">
        <v>0.09995623928571429</v>
      </c>
      <c r="BQ320">
        <v>27.70801785714286</v>
      </c>
      <c r="BR320">
        <v>26.93354642857143</v>
      </c>
      <c r="BS320">
        <v>999.9000000000002</v>
      </c>
      <c r="BT320">
        <v>0</v>
      </c>
      <c r="BU320">
        <v>0</v>
      </c>
      <c r="BV320">
        <v>10008.84321428571</v>
      </c>
      <c r="BW320">
        <v>0</v>
      </c>
      <c r="BX320">
        <v>313.3596071428571</v>
      </c>
      <c r="BY320">
        <v>6.752896071428572</v>
      </c>
      <c r="BZ320">
        <v>176.1175</v>
      </c>
      <c r="CA320">
        <v>167.7235714285714</v>
      </c>
      <c r="CB320">
        <v>8.755866071428573</v>
      </c>
      <c r="CC320">
        <v>165.7455</v>
      </c>
      <c r="CD320">
        <v>11.79413928571429</v>
      </c>
      <c r="CE320">
        <v>1.865087142857143</v>
      </c>
      <c r="CF320">
        <v>1.070418214285714</v>
      </c>
      <c r="CG320">
        <v>16.34322857142857</v>
      </c>
      <c r="CH320">
        <v>7.911827857142859</v>
      </c>
      <c r="CI320">
        <v>1500.002857142857</v>
      </c>
      <c r="CJ320">
        <v>0.972994142857143</v>
      </c>
      <c r="CK320">
        <v>0.02700577142857142</v>
      </c>
      <c r="CL320">
        <v>0</v>
      </c>
      <c r="CM320">
        <v>2.419203571428572</v>
      </c>
      <c r="CN320">
        <v>0</v>
      </c>
      <c r="CO320">
        <v>12726.47857142857</v>
      </c>
      <c r="CP320">
        <v>12533.37142857143</v>
      </c>
      <c r="CQ320">
        <v>38</v>
      </c>
      <c r="CR320">
        <v>39.6205</v>
      </c>
      <c r="CS320">
        <v>38.5</v>
      </c>
      <c r="CT320">
        <v>38.812</v>
      </c>
      <c r="CU320">
        <v>37.52878571428572</v>
      </c>
      <c r="CV320">
        <v>1459.491428571428</v>
      </c>
      <c r="CW320">
        <v>40.51142857142857</v>
      </c>
      <c r="CX320">
        <v>0</v>
      </c>
      <c r="CY320">
        <v>1663343009</v>
      </c>
      <c r="CZ320">
        <v>0</v>
      </c>
      <c r="DA320">
        <v>0</v>
      </c>
      <c r="DB320" t="s">
        <v>356</v>
      </c>
      <c r="DC320">
        <v>1662142938.1</v>
      </c>
      <c r="DD320">
        <v>1662142938.1</v>
      </c>
      <c r="DE320">
        <v>0</v>
      </c>
      <c r="DF320">
        <v>0.077</v>
      </c>
      <c r="DG320">
        <v>-0.133</v>
      </c>
      <c r="DH320">
        <v>-3.393</v>
      </c>
      <c r="DI320">
        <v>-0.24</v>
      </c>
      <c r="DJ320">
        <v>419</v>
      </c>
      <c r="DK320">
        <v>24</v>
      </c>
      <c r="DL320">
        <v>0.26</v>
      </c>
      <c r="DM320">
        <v>0.23</v>
      </c>
      <c r="DN320">
        <v>5.964929</v>
      </c>
      <c r="DO320">
        <v>15.3536242401501</v>
      </c>
      <c r="DP320">
        <v>1.484570303185067</v>
      </c>
      <c r="DQ320">
        <v>0</v>
      </c>
      <c r="DR320">
        <v>8.752094750000001</v>
      </c>
      <c r="DS320">
        <v>0.07139088180111874</v>
      </c>
      <c r="DT320">
        <v>0.00715070940099636</v>
      </c>
      <c r="DU320">
        <v>1</v>
      </c>
      <c r="DV320">
        <v>1</v>
      </c>
      <c r="DW320">
        <v>2</v>
      </c>
      <c r="DX320" t="s">
        <v>357</v>
      </c>
      <c r="DY320">
        <v>2.97783</v>
      </c>
      <c r="DZ320">
        <v>2.71573</v>
      </c>
      <c r="EA320">
        <v>0.0395173</v>
      </c>
      <c r="EB320">
        <v>0.0362863</v>
      </c>
      <c r="EC320">
        <v>0.0960762</v>
      </c>
      <c r="ED320">
        <v>0.0628524</v>
      </c>
      <c r="EE320">
        <v>30238.4</v>
      </c>
      <c r="EF320">
        <v>30487.4</v>
      </c>
      <c r="EG320">
        <v>29285.8</v>
      </c>
      <c r="EH320">
        <v>29274.9</v>
      </c>
      <c r="EI320">
        <v>35099.4</v>
      </c>
      <c r="EJ320">
        <v>36464.4</v>
      </c>
      <c r="EK320">
        <v>41276.5</v>
      </c>
      <c r="EL320">
        <v>41701.5</v>
      </c>
      <c r="EM320">
        <v>1.9358</v>
      </c>
      <c r="EN320">
        <v>1.7989</v>
      </c>
      <c r="EO320">
        <v>-0.011079</v>
      </c>
      <c r="EP320">
        <v>0</v>
      </c>
      <c r="EQ320">
        <v>27.1172</v>
      </c>
      <c r="ER320">
        <v>999.9</v>
      </c>
      <c r="ES320">
        <v>52.2</v>
      </c>
      <c r="ET320">
        <v>33.7</v>
      </c>
      <c r="EU320">
        <v>30.2198</v>
      </c>
      <c r="EV320">
        <v>63.4489</v>
      </c>
      <c r="EW320">
        <v>34.371</v>
      </c>
      <c r="EX320">
        <v>1</v>
      </c>
      <c r="EY320">
        <v>0.261016</v>
      </c>
      <c r="EZ320">
        <v>1.85756</v>
      </c>
      <c r="FA320">
        <v>20.3783</v>
      </c>
      <c r="FB320">
        <v>5.21534</v>
      </c>
      <c r="FC320">
        <v>12.0099</v>
      </c>
      <c r="FD320">
        <v>4.98775</v>
      </c>
      <c r="FE320">
        <v>3.28753</v>
      </c>
      <c r="FF320">
        <v>9999</v>
      </c>
      <c r="FG320">
        <v>9999</v>
      </c>
      <c r="FH320">
        <v>9999</v>
      </c>
      <c r="FI320">
        <v>235.2</v>
      </c>
      <c r="FJ320">
        <v>1.86737</v>
      </c>
      <c r="FK320">
        <v>1.86645</v>
      </c>
      <c r="FL320">
        <v>1.86584</v>
      </c>
      <c r="FM320">
        <v>1.86574</v>
      </c>
      <c r="FN320">
        <v>1.86765</v>
      </c>
      <c r="FO320">
        <v>1.87006</v>
      </c>
      <c r="FP320">
        <v>1.86874</v>
      </c>
      <c r="FQ320">
        <v>1.87012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-2.799</v>
      </c>
      <c r="GF320">
        <v>-0.158</v>
      </c>
      <c r="GG320">
        <v>-2.195102806586654</v>
      </c>
      <c r="GH320">
        <v>-0.004122691595359968</v>
      </c>
      <c r="GI320">
        <v>1.072409145259099E-06</v>
      </c>
      <c r="GJ320">
        <v>-3.02996143763856E-10</v>
      </c>
      <c r="GK320">
        <v>-0.2199643628225807</v>
      </c>
      <c r="GL320">
        <v>-0.007501815610006822</v>
      </c>
      <c r="GM320">
        <v>0.0006897476983249637</v>
      </c>
      <c r="GN320">
        <v>-8.847485469147719E-06</v>
      </c>
      <c r="GO320">
        <v>3</v>
      </c>
      <c r="GP320">
        <v>2326</v>
      </c>
      <c r="GQ320">
        <v>1</v>
      </c>
      <c r="GR320">
        <v>31</v>
      </c>
      <c r="GS320">
        <v>20001.2</v>
      </c>
      <c r="GT320">
        <v>20001.2</v>
      </c>
      <c r="GU320">
        <v>0.428467</v>
      </c>
      <c r="GV320">
        <v>2.28271</v>
      </c>
      <c r="GW320">
        <v>1.39648</v>
      </c>
      <c r="GX320">
        <v>2.34985</v>
      </c>
      <c r="GY320">
        <v>1.49536</v>
      </c>
      <c r="GZ320">
        <v>2.33643</v>
      </c>
      <c r="HA320">
        <v>37.4819</v>
      </c>
      <c r="HB320">
        <v>15.1827</v>
      </c>
      <c r="HC320">
        <v>18</v>
      </c>
      <c r="HD320">
        <v>541.557</v>
      </c>
      <c r="HE320">
        <v>408.614</v>
      </c>
      <c r="HF320">
        <v>24.9995</v>
      </c>
      <c r="HG320">
        <v>30.722</v>
      </c>
      <c r="HH320">
        <v>30.0004</v>
      </c>
      <c r="HI320">
        <v>30.7045</v>
      </c>
      <c r="HJ320">
        <v>30.6562</v>
      </c>
      <c r="HK320">
        <v>8.52581</v>
      </c>
      <c r="HL320">
        <v>55.6216</v>
      </c>
      <c r="HM320">
        <v>0</v>
      </c>
      <c r="HN320">
        <v>25</v>
      </c>
      <c r="HO320">
        <v>118.623</v>
      </c>
      <c r="HP320">
        <v>11.6638</v>
      </c>
      <c r="HQ320">
        <v>100.184</v>
      </c>
      <c r="HR320">
        <v>100.169</v>
      </c>
    </row>
    <row r="321" spans="1:226">
      <c r="A321">
        <v>305</v>
      </c>
      <c r="B321">
        <v>1663343014.1</v>
      </c>
      <c r="C321">
        <v>5272.599999904633</v>
      </c>
      <c r="D321" t="s">
        <v>971</v>
      </c>
      <c r="E321" t="s">
        <v>972</v>
      </c>
      <c r="F321">
        <v>5</v>
      </c>
      <c r="G321" t="s">
        <v>934</v>
      </c>
      <c r="H321" t="s">
        <v>354</v>
      </c>
      <c r="I321">
        <v>1663343006.6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134.6895014389617</v>
      </c>
      <c r="AK321">
        <v>138.9812666666666</v>
      </c>
      <c r="AL321">
        <v>-3.046354636946894</v>
      </c>
      <c r="AM321">
        <v>64.88498205453949</v>
      </c>
      <c r="AN321">
        <f>(AP321 - AO321 + BO321*1E3/(8.314*(BQ321+273.15)) * AR321/BN321 * AQ321) * BN321/(100*BB321) * 1000/(1000 - AP321)</f>
        <v>0</v>
      </c>
      <c r="AO321">
        <v>11.75354904711091</v>
      </c>
      <c r="AP321">
        <v>20.55769454545453</v>
      </c>
      <c r="AQ321">
        <v>4.899490145190782E-06</v>
      </c>
      <c r="AR321">
        <v>86.5745009228517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1663343006.6</v>
      </c>
      <c r="BH321">
        <v>156.8357777777778</v>
      </c>
      <c r="BI321">
        <v>148.5947037037037</v>
      </c>
      <c r="BJ321">
        <v>20.55799259259259</v>
      </c>
      <c r="BK321">
        <v>11.78033703703704</v>
      </c>
      <c r="BL321">
        <v>159.6629259259259</v>
      </c>
      <c r="BM321">
        <v>20.71601111111111</v>
      </c>
      <c r="BN321">
        <v>500.0539629629629</v>
      </c>
      <c r="BO321">
        <v>90.75864814814815</v>
      </c>
      <c r="BP321">
        <v>0.09996818148148146</v>
      </c>
      <c r="BQ321">
        <v>27.70887037037037</v>
      </c>
      <c r="BR321">
        <v>26.93757777777778</v>
      </c>
      <c r="BS321">
        <v>999.9000000000001</v>
      </c>
      <c r="BT321">
        <v>0</v>
      </c>
      <c r="BU321">
        <v>0</v>
      </c>
      <c r="BV321">
        <v>10006.0937037037</v>
      </c>
      <c r="BW321">
        <v>0</v>
      </c>
      <c r="BX321">
        <v>239.7515925925926</v>
      </c>
      <c r="BY321">
        <v>8.241056666666667</v>
      </c>
      <c r="BZ321">
        <v>160.1275555555556</v>
      </c>
      <c r="CA321">
        <v>150.3662592592592</v>
      </c>
      <c r="CB321">
        <v>8.777658148148147</v>
      </c>
      <c r="CC321">
        <v>148.5947037037037</v>
      </c>
      <c r="CD321">
        <v>11.78033703703704</v>
      </c>
      <c r="CE321">
        <v>1.865815185185185</v>
      </c>
      <c r="CF321">
        <v>1.069167777777778</v>
      </c>
      <c r="CG321">
        <v>16.34935555555555</v>
      </c>
      <c r="CH321">
        <v>7.894630370370369</v>
      </c>
      <c r="CI321">
        <v>1499.979259259259</v>
      </c>
      <c r="CJ321">
        <v>0.9729937777777778</v>
      </c>
      <c r="CK321">
        <v>0.0270061</v>
      </c>
      <c r="CL321">
        <v>0</v>
      </c>
      <c r="CM321">
        <v>2.363003703703704</v>
      </c>
      <c r="CN321">
        <v>0</v>
      </c>
      <c r="CO321">
        <v>12698.85555555555</v>
      </c>
      <c r="CP321">
        <v>12533.18148148148</v>
      </c>
      <c r="CQ321">
        <v>38</v>
      </c>
      <c r="CR321">
        <v>39.62033333333333</v>
      </c>
      <c r="CS321">
        <v>38.5</v>
      </c>
      <c r="CT321">
        <v>38.812</v>
      </c>
      <c r="CU321">
        <v>37.52066666666666</v>
      </c>
      <c r="CV321">
        <v>1459.467777777778</v>
      </c>
      <c r="CW321">
        <v>40.51148148148148</v>
      </c>
      <c r="CX321">
        <v>0</v>
      </c>
      <c r="CY321">
        <v>1663343014.4</v>
      </c>
      <c r="CZ321">
        <v>0</v>
      </c>
      <c r="DA321">
        <v>0</v>
      </c>
      <c r="DB321" t="s">
        <v>356</v>
      </c>
      <c r="DC321">
        <v>1662142938.1</v>
      </c>
      <c r="DD321">
        <v>1662142938.1</v>
      </c>
      <c r="DE321">
        <v>0</v>
      </c>
      <c r="DF321">
        <v>0.077</v>
      </c>
      <c r="DG321">
        <v>-0.133</v>
      </c>
      <c r="DH321">
        <v>-3.393</v>
      </c>
      <c r="DI321">
        <v>-0.24</v>
      </c>
      <c r="DJ321">
        <v>419</v>
      </c>
      <c r="DK321">
        <v>24</v>
      </c>
      <c r="DL321">
        <v>0.26</v>
      </c>
      <c r="DM321">
        <v>0.23</v>
      </c>
      <c r="DN321">
        <v>7.38628375</v>
      </c>
      <c r="DO321">
        <v>16.80965437148217</v>
      </c>
      <c r="DP321">
        <v>1.632946144477349</v>
      </c>
      <c r="DQ321">
        <v>0</v>
      </c>
      <c r="DR321">
        <v>8.767797000000002</v>
      </c>
      <c r="DS321">
        <v>0.2169572983114234</v>
      </c>
      <c r="DT321">
        <v>0.02481598166504802</v>
      </c>
      <c r="DU321">
        <v>0</v>
      </c>
      <c r="DV321">
        <v>0</v>
      </c>
      <c r="DW321">
        <v>2</v>
      </c>
      <c r="DX321" t="s">
        <v>363</v>
      </c>
      <c r="DY321">
        <v>2.97785</v>
      </c>
      <c r="DZ321">
        <v>2.71564</v>
      </c>
      <c r="EA321">
        <v>0.0358617</v>
      </c>
      <c r="EB321">
        <v>0.0321911</v>
      </c>
      <c r="EC321">
        <v>0.0960423</v>
      </c>
      <c r="ED321">
        <v>0.0626293</v>
      </c>
      <c r="EE321">
        <v>30353.1</v>
      </c>
      <c r="EF321">
        <v>30616.9</v>
      </c>
      <c r="EG321">
        <v>29285.5</v>
      </c>
      <c r="EH321">
        <v>29274.8</v>
      </c>
      <c r="EI321">
        <v>35099.9</v>
      </c>
      <c r="EJ321">
        <v>36473.3</v>
      </c>
      <c r="EK321">
        <v>41275.6</v>
      </c>
      <c r="EL321">
        <v>41701.9</v>
      </c>
      <c r="EM321">
        <v>1.93603</v>
      </c>
      <c r="EN321">
        <v>1.79872</v>
      </c>
      <c r="EO321">
        <v>-0.0113994</v>
      </c>
      <c r="EP321">
        <v>0</v>
      </c>
      <c r="EQ321">
        <v>27.1189</v>
      </c>
      <c r="ER321">
        <v>999.9</v>
      </c>
      <c r="ES321">
        <v>52.2</v>
      </c>
      <c r="ET321">
        <v>33.7</v>
      </c>
      <c r="EU321">
        <v>30.2209</v>
      </c>
      <c r="EV321">
        <v>63.6389</v>
      </c>
      <c r="EW321">
        <v>33.9263</v>
      </c>
      <c r="EX321">
        <v>1</v>
      </c>
      <c r="EY321">
        <v>0.261245</v>
      </c>
      <c r="EZ321">
        <v>1.85546</v>
      </c>
      <c r="FA321">
        <v>20.3781</v>
      </c>
      <c r="FB321">
        <v>5.21594</v>
      </c>
      <c r="FC321">
        <v>12.0099</v>
      </c>
      <c r="FD321">
        <v>4.98815</v>
      </c>
      <c r="FE321">
        <v>3.28772</v>
      </c>
      <c r="FF321">
        <v>9999</v>
      </c>
      <c r="FG321">
        <v>9999</v>
      </c>
      <c r="FH321">
        <v>9999</v>
      </c>
      <c r="FI321">
        <v>235.2</v>
      </c>
      <c r="FJ321">
        <v>1.86737</v>
      </c>
      <c r="FK321">
        <v>1.86646</v>
      </c>
      <c r="FL321">
        <v>1.86584</v>
      </c>
      <c r="FM321">
        <v>1.86575</v>
      </c>
      <c r="FN321">
        <v>1.86763</v>
      </c>
      <c r="FO321">
        <v>1.87007</v>
      </c>
      <c r="FP321">
        <v>1.86874</v>
      </c>
      <c r="FQ321">
        <v>1.87014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-2.742</v>
      </c>
      <c r="GF321">
        <v>-0.1581</v>
      </c>
      <c r="GG321">
        <v>-2.195102806586654</v>
      </c>
      <c r="GH321">
        <v>-0.004122691595359968</v>
      </c>
      <c r="GI321">
        <v>1.072409145259099E-06</v>
      </c>
      <c r="GJ321">
        <v>-3.02996143763856E-10</v>
      </c>
      <c r="GK321">
        <v>-0.2199643628225807</v>
      </c>
      <c r="GL321">
        <v>-0.007501815610006822</v>
      </c>
      <c r="GM321">
        <v>0.0006897476983249637</v>
      </c>
      <c r="GN321">
        <v>-8.847485469147719E-06</v>
      </c>
      <c r="GO321">
        <v>3</v>
      </c>
      <c r="GP321">
        <v>2326</v>
      </c>
      <c r="GQ321">
        <v>1</v>
      </c>
      <c r="GR321">
        <v>31</v>
      </c>
      <c r="GS321">
        <v>20001.3</v>
      </c>
      <c r="GT321">
        <v>20001.3</v>
      </c>
      <c r="GU321">
        <v>0.390625</v>
      </c>
      <c r="GV321">
        <v>2.28638</v>
      </c>
      <c r="GW321">
        <v>1.39771</v>
      </c>
      <c r="GX321">
        <v>2.34985</v>
      </c>
      <c r="GY321">
        <v>1.49536</v>
      </c>
      <c r="GZ321">
        <v>2.42188</v>
      </c>
      <c r="HA321">
        <v>37.4819</v>
      </c>
      <c r="HB321">
        <v>15.1827</v>
      </c>
      <c r="HC321">
        <v>18</v>
      </c>
      <c r="HD321">
        <v>541.724</v>
      </c>
      <c r="HE321">
        <v>408.512</v>
      </c>
      <c r="HF321">
        <v>24.9995</v>
      </c>
      <c r="HG321">
        <v>30.7247</v>
      </c>
      <c r="HH321">
        <v>30.0002</v>
      </c>
      <c r="HI321">
        <v>30.7059</v>
      </c>
      <c r="HJ321">
        <v>30.6562</v>
      </c>
      <c r="HK321">
        <v>7.74366</v>
      </c>
      <c r="HL321">
        <v>55.6216</v>
      </c>
      <c r="HM321">
        <v>0</v>
      </c>
      <c r="HN321">
        <v>25</v>
      </c>
      <c r="HO321">
        <v>98.5463</v>
      </c>
      <c r="HP321">
        <v>11.6574</v>
      </c>
      <c r="HQ321">
        <v>100.182</v>
      </c>
      <c r="HR321">
        <v>100.169</v>
      </c>
    </row>
    <row r="322" spans="1:226">
      <c r="A322">
        <v>306</v>
      </c>
      <c r="B322">
        <v>1663343019.1</v>
      </c>
      <c r="C322">
        <v>5277.599999904633</v>
      </c>
      <c r="D322" t="s">
        <v>973</v>
      </c>
      <c r="E322" t="s">
        <v>974</v>
      </c>
      <c r="F322">
        <v>5</v>
      </c>
      <c r="G322" t="s">
        <v>934</v>
      </c>
      <c r="H322" t="s">
        <v>354</v>
      </c>
      <c r="I322">
        <v>1663343011.314285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117.6833956824935</v>
      </c>
      <c r="AK322">
        <v>123.6031696969697</v>
      </c>
      <c r="AL322">
        <v>-3.079556501991254</v>
      </c>
      <c r="AM322">
        <v>64.88498205453949</v>
      </c>
      <c r="AN322">
        <f>(AP322 - AO322 + BO322*1E3/(8.314*(BQ322+273.15)) * AR322/BN322 * AQ322) * BN322/(100*BB322) * 1000/(1000 - AP322)</f>
        <v>0</v>
      </c>
      <c r="AO322">
        <v>11.72780396220803</v>
      </c>
      <c r="AP322">
        <v>20.54343151515151</v>
      </c>
      <c r="AQ322">
        <v>-0.0001134898778023049</v>
      </c>
      <c r="AR322">
        <v>86.5745009228517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1663343011.314285</v>
      </c>
      <c r="BH322">
        <v>142.8673571428571</v>
      </c>
      <c r="BI322">
        <v>133.0218214285714</v>
      </c>
      <c r="BJ322">
        <v>20.55734285714286</v>
      </c>
      <c r="BK322">
        <v>11.75920714285714</v>
      </c>
      <c r="BL322">
        <v>145.6409285714286</v>
      </c>
      <c r="BM322">
        <v>20.71536785714286</v>
      </c>
      <c r="BN322">
        <v>500.0371428571429</v>
      </c>
      <c r="BO322">
        <v>90.75794285714287</v>
      </c>
      <c r="BP322">
        <v>0.09991753214285713</v>
      </c>
      <c r="BQ322">
        <v>27.70618571428571</v>
      </c>
      <c r="BR322">
        <v>26.93477857142857</v>
      </c>
      <c r="BS322">
        <v>999.9000000000002</v>
      </c>
      <c r="BT322">
        <v>0</v>
      </c>
      <c r="BU322">
        <v>0</v>
      </c>
      <c r="BV322">
        <v>10004.64321428571</v>
      </c>
      <c r="BW322">
        <v>0</v>
      </c>
      <c r="BX322">
        <v>254.7157142857143</v>
      </c>
      <c r="BY322">
        <v>9.845467142857144</v>
      </c>
      <c r="BZ322">
        <v>145.8660357142857</v>
      </c>
      <c r="CA322">
        <v>134.6051071428571</v>
      </c>
      <c r="CB322">
        <v>8.798130357142858</v>
      </c>
      <c r="CC322">
        <v>133.0218214285714</v>
      </c>
      <c r="CD322">
        <v>11.75920714285714</v>
      </c>
      <c r="CE322">
        <v>1.865742142857143</v>
      </c>
      <c r="CF322">
        <v>1.067242142857143</v>
      </c>
      <c r="CG322">
        <v>16.34873571428572</v>
      </c>
      <c r="CH322">
        <v>7.868148214285715</v>
      </c>
      <c r="CI322">
        <v>1499.971785714286</v>
      </c>
      <c r="CJ322">
        <v>0.9729939285714286</v>
      </c>
      <c r="CK322">
        <v>0.02700596428571429</v>
      </c>
      <c r="CL322">
        <v>0</v>
      </c>
      <c r="CM322">
        <v>2.309478571428571</v>
      </c>
      <c r="CN322">
        <v>0</v>
      </c>
      <c r="CO322">
        <v>12685.05714285714</v>
      </c>
      <c r="CP322">
        <v>12533.12857142857</v>
      </c>
      <c r="CQ322">
        <v>38</v>
      </c>
      <c r="CR322">
        <v>39.6205</v>
      </c>
      <c r="CS322">
        <v>38.5</v>
      </c>
      <c r="CT322">
        <v>38.812</v>
      </c>
      <c r="CU322">
        <v>37.51328571428571</v>
      </c>
      <c r="CV322">
        <v>1459.460714285714</v>
      </c>
      <c r="CW322">
        <v>40.51107142857143</v>
      </c>
      <c r="CX322">
        <v>0</v>
      </c>
      <c r="CY322">
        <v>1663343019.2</v>
      </c>
      <c r="CZ322">
        <v>0</v>
      </c>
      <c r="DA322">
        <v>0</v>
      </c>
      <c r="DB322" t="s">
        <v>356</v>
      </c>
      <c r="DC322">
        <v>1662142938.1</v>
      </c>
      <c r="DD322">
        <v>1662142938.1</v>
      </c>
      <c r="DE322">
        <v>0</v>
      </c>
      <c r="DF322">
        <v>0.077</v>
      </c>
      <c r="DG322">
        <v>-0.133</v>
      </c>
      <c r="DH322">
        <v>-3.393</v>
      </c>
      <c r="DI322">
        <v>-0.24</v>
      </c>
      <c r="DJ322">
        <v>419</v>
      </c>
      <c r="DK322">
        <v>24</v>
      </c>
      <c r="DL322">
        <v>0.26</v>
      </c>
      <c r="DM322">
        <v>0.23</v>
      </c>
      <c r="DN322">
        <v>8.972501463414634</v>
      </c>
      <c r="DO322">
        <v>19.98561491289198</v>
      </c>
      <c r="DP322">
        <v>1.979108711746289</v>
      </c>
      <c r="DQ322">
        <v>0</v>
      </c>
      <c r="DR322">
        <v>8.786246097560975</v>
      </c>
      <c r="DS322">
        <v>0.2858063414634114</v>
      </c>
      <c r="DT322">
        <v>0.03058431152732136</v>
      </c>
      <c r="DU322">
        <v>0</v>
      </c>
      <c r="DV322">
        <v>0</v>
      </c>
      <c r="DW322">
        <v>2</v>
      </c>
      <c r="DX322" t="s">
        <v>363</v>
      </c>
      <c r="DY322">
        <v>2.97794</v>
      </c>
      <c r="DZ322">
        <v>2.71569</v>
      </c>
      <c r="EA322">
        <v>0.0320934</v>
      </c>
      <c r="EB322">
        <v>0.0279525</v>
      </c>
      <c r="EC322">
        <v>0.0959995</v>
      </c>
      <c r="ED322">
        <v>0.0626298</v>
      </c>
      <c r="EE322">
        <v>30471.4</v>
      </c>
      <c r="EF322">
        <v>30750.9</v>
      </c>
      <c r="EG322">
        <v>29285.2</v>
      </c>
      <c r="EH322">
        <v>29274.8</v>
      </c>
      <c r="EI322">
        <v>35101.2</v>
      </c>
      <c r="EJ322">
        <v>36473</v>
      </c>
      <c r="EK322">
        <v>41275.2</v>
      </c>
      <c r="EL322">
        <v>41701.7</v>
      </c>
      <c r="EM322">
        <v>1.9361</v>
      </c>
      <c r="EN322">
        <v>1.79855</v>
      </c>
      <c r="EO322">
        <v>-0.0114962</v>
      </c>
      <c r="EP322">
        <v>0</v>
      </c>
      <c r="EQ322">
        <v>27.1166</v>
      </c>
      <c r="ER322">
        <v>999.9</v>
      </c>
      <c r="ES322">
        <v>52.2</v>
      </c>
      <c r="ET322">
        <v>33.8</v>
      </c>
      <c r="EU322">
        <v>30.3886</v>
      </c>
      <c r="EV322">
        <v>63.4989</v>
      </c>
      <c r="EW322">
        <v>34.0425</v>
      </c>
      <c r="EX322">
        <v>1</v>
      </c>
      <c r="EY322">
        <v>0.26143</v>
      </c>
      <c r="EZ322">
        <v>1.85226</v>
      </c>
      <c r="FA322">
        <v>20.3781</v>
      </c>
      <c r="FB322">
        <v>5.21684</v>
      </c>
      <c r="FC322">
        <v>12.0099</v>
      </c>
      <c r="FD322">
        <v>4.9883</v>
      </c>
      <c r="FE322">
        <v>3.2877</v>
      </c>
      <c r="FF322">
        <v>9999</v>
      </c>
      <c r="FG322">
        <v>9999</v>
      </c>
      <c r="FH322">
        <v>9999</v>
      </c>
      <c r="FI322">
        <v>235.2</v>
      </c>
      <c r="FJ322">
        <v>1.86736</v>
      </c>
      <c r="FK322">
        <v>1.86646</v>
      </c>
      <c r="FL322">
        <v>1.86584</v>
      </c>
      <c r="FM322">
        <v>1.86574</v>
      </c>
      <c r="FN322">
        <v>1.86766</v>
      </c>
      <c r="FO322">
        <v>1.87004</v>
      </c>
      <c r="FP322">
        <v>1.86874</v>
      </c>
      <c r="FQ322">
        <v>1.87014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-2.683</v>
      </c>
      <c r="GF322">
        <v>-0.1582</v>
      </c>
      <c r="GG322">
        <v>-2.195102806586654</v>
      </c>
      <c r="GH322">
        <v>-0.004122691595359968</v>
      </c>
      <c r="GI322">
        <v>1.072409145259099E-06</v>
      </c>
      <c r="GJ322">
        <v>-3.02996143763856E-10</v>
      </c>
      <c r="GK322">
        <v>-0.2199643628225807</v>
      </c>
      <c r="GL322">
        <v>-0.007501815610006822</v>
      </c>
      <c r="GM322">
        <v>0.0006897476983249637</v>
      </c>
      <c r="GN322">
        <v>-8.847485469147719E-06</v>
      </c>
      <c r="GO322">
        <v>3</v>
      </c>
      <c r="GP322">
        <v>2326</v>
      </c>
      <c r="GQ322">
        <v>1</v>
      </c>
      <c r="GR322">
        <v>31</v>
      </c>
      <c r="GS322">
        <v>20001.3</v>
      </c>
      <c r="GT322">
        <v>20001.3</v>
      </c>
      <c r="GU322">
        <v>0.355225</v>
      </c>
      <c r="GV322">
        <v>2.28882</v>
      </c>
      <c r="GW322">
        <v>1.39648</v>
      </c>
      <c r="GX322">
        <v>2.35107</v>
      </c>
      <c r="GY322">
        <v>1.49536</v>
      </c>
      <c r="GZ322">
        <v>2.44019</v>
      </c>
      <c r="HA322">
        <v>37.4819</v>
      </c>
      <c r="HB322">
        <v>15.1915</v>
      </c>
      <c r="HC322">
        <v>18</v>
      </c>
      <c r="HD322">
        <v>541.799</v>
      </c>
      <c r="HE322">
        <v>408.427</v>
      </c>
      <c r="HF322">
        <v>24.9993</v>
      </c>
      <c r="HG322">
        <v>30.7274</v>
      </c>
      <c r="HH322">
        <v>30.0003</v>
      </c>
      <c r="HI322">
        <v>30.7084</v>
      </c>
      <c r="HJ322">
        <v>30.6588</v>
      </c>
      <c r="HK322">
        <v>7.04851</v>
      </c>
      <c r="HL322">
        <v>55.6216</v>
      </c>
      <c r="HM322">
        <v>0</v>
      </c>
      <c r="HN322">
        <v>25</v>
      </c>
      <c r="HO322">
        <v>85.181</v>
      </c>
      <c r="HP322">
        <v>11.6517</v>
      </c>
      <c r="HQ322">
        <v>100.181</v>
      </c>
      <c r="HR322">
        <v>100.169</v>
      </c>
    </row>
    <row r="323" spans="1:226">
      <c r="A323">
        <v>307</v>
      </c>
      <c r="B323">
        <v>1663343024.1</v>
      </c>
      <c r="C323">
        <v>5282.599999904633</v>
      </c>
      <c r="D323" t="s">
        <v>975</v>
      </c>
      <c r="E323" t="s">
        <v>976</v>
      </c>
      <c r="F323">
        <v>5</v>
      </c>
      <c r="G323" t="s">
        <v>934</v>
      </c>
      <c r="H323" t="s">
        <v>354</v>
      </c>
      <c r="I323">
        <v>1663343016.6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100.6298079153235</v>
      </c>
      <c r="AK323">
        <v>108.1252424242424</v>
      </c>
      <c r="AL323">
        <v>-3.095453617575</v>
      </c>
      <c r="AM323">
        <v>64.88498205453949</v>
      </c>
      <c r="AN323">
        <f>(AP323 - AO323 + BO323*1E3/(8.314*(BQ323+273.15)) * AR323/BN323 * AQ323) * BN323/(100*BB323) * 1000/(1000 - AP323)</f>
        <v>0</v>
      </c>
      <c r="AO323">
        <v>11.73155810299853</v>
      </c>
      <c r="AP323">
        <v>20.54573939393938</v>
      </c>
      <c r="AQ323">
        <v>-3.601513757860241E-06</v>
      </c>
      <c r="AR323">
        <v>86.5745009228517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1663343016.6</v>
      </c>
      <c r="BH323">
        <v>127.0549259259259</v>
      </c>
      <c r="BI323">
        <v>115.3335074074074</v>
      </c>
      <c r="BJ323">
        <v>20.55132592592593</v>
      </c>
      <c r="BK323">
        <v>11.73491481481481</v>
      </c>
      <c r="BL323">
        <v>129.7675185185185</v>
      </c>
      <c r="BM323">
        <v>20.70941111111111</v>
      </c>
      <c r="BN323">
        <v>500.0512222222222</v>
      </c>
      <c r="BO323">
        <v>90.75751481481481</v>
      </c>
      <c r="BP323">
        <v>0.09997819629629628</v>
      </c>
      <c r="BQ323">
        <v>27.70394444444444</v>
      </c>
      <c r="BR323">
        <v>26.93121851851852</v>
      </c>
      <c r="BS323">
        <v>999.9000000000001</v>
      </c>
      <c r="BT323">
        <v>0</v>
      </c>
      <c r="BU323">
        <v>0</v>
      </c>
      <c r="BV323">
        <v>10007.63444444444</v>
      </c>
      <c r="BW323">
        <v>0</v>
      </c>
      <c r="BX323">
        <v>292.7775555555556</v>
      </c>
      <c r="BY323">
        <v>11.72135592592592</v>
      </c>
      <c r="BZ323">
        <v>129.7209259259259</v>
      </c>
      <c r="CA323">
        <v>116.7031222222222</v>
      </c>
      <c r="CB323">
        <v>8.81640962962963</v>
      </c>
      <c r="CC323">
        <v>115.3335074074074</v>
      </c>
      <c r="CD323">
        <v>11.73491481481481</v>
      </c>
      <c r="CE323">
        <v>1.865187777777778</v>
      </c>
      <c r="CF323">
        <v>1.065031851851852</v>
      </c>
      <c r="CG323">
        <v>16.34406296296297</v>
      </c>
      <c r="CH323">
        <v>7.837752222222222</v>
      </c>
      <c r="CI323">
        <v>1500.008888888889</v>
      </c>
      <c r="CJ323">
        <v>0.9729946666666668</v>
      </c>
      <c r="CK323">
        <v>0.0270053</v>
      </c>
      <c r="CL323">
        <v>0</v>
      </c>
      <c r="CM323">
        <v>2.329944444444445</v>
      </c>
      <c r="CN323">
        <v>0</v>
      </c>
      <c r="CO323">
        <v>12681.97777777777</v>
      </c>
      <c r="CP323">
        <v>12533.44814814815</v>
      </c>
      <c r="CQ323">
        <v>38</v>
      </c>
      <c r="CR323">
        <v>39.625</v>
      </c>
      <c r="CS323">
        <v>38.5</v>
      </c>
      <c r="CT323">
        <v>38.812</v>
      </c>
      <c r="CU323">
        <v>37.50459259259259</v>
      </c>
      <c r="CV323">
        <v>1459.497777777778</v>
      </c>
      <c r="CW323">
        <v>40.51111111111111</v>
      </c>
      <c r="CX323">
        <v>0</v>
      </c>
      <c r="CY323">
        <v>1663343024</v>
      </c>
      <c r="CZ323">
        <v>0</v>
      </c>
      <c r="DA323">
        <v>0</v>
      </c>
      <c r="DB323" t="s">
        <v>356</v>
      </c>
      <c r="DC323">
        <v>1662142938.1</v>
      </c>
      <c r="DD323">
        <v>1662142938.1</v>
      </c>
      <c r="DE323">
        <v>0</v>
      </c>
      <c r="DF323">
        <v>0.077</v>
      </c>
      <c r="DG323">
        <v>-0.133</v>
      </c>
      <c r="DH323">
        <v>-3.393</v>
      </c>
      <c r="DI323">
        <v>-0.24</v>
      </c>
      <c r="DJ323">
        <v>419</v>
      </c>
      <c r="DK323">
        <v>24</v>
      </c>
      <c r="DL323">
        <v>0.26</v>
      </c>
      <c r="DM323">
        <v>0.23</v>
      </c>
      <c r="DN323">
        <v>10.65093780487805</v>
      </c>
      <c r="DO323">
        <v>21.32771310104529</v>
      </c>
      <c r="DP323">
        <v>2.103187481086178</v>
      </c>
      <c r="DQ323">
        <v>0</v>
      </c>
      <c r="DR323">
        <v>8.801459024390242</v>
      </c>
      <c r="DS323">
        <v>0.1972912891986068</v>
      </c>
      <c r="DT323">
        <v>0.02496036641820625</v>
      </c>
      <c r="DU323">
        <v>0</v>
      </c>
      <c r="DV323">
        <v>0</v>
      </c>
      <c r="DW323">
        <v>2</v>
      </c>
      <c r="DX323" t="s">
        <v>363</v>
      </c>
      <c r="DY323">
        <v>2.97786</v>
      </c>
      <c r="DZ323">
        <v>2.71574</v>
      </c>
      <c r="EA323">
        <v>0.0282415</v>
      </c>
      <c r="EB323">
        <v>0.0236692</v>
      </c>
      <c r="EC323">
        <v>0.0960141</v>
      </c>
      <c r="ED323">
        <v>0.0625579</v>
      </c>
      <c r="EE323">
        <v>30592.8</v>
      </c>
      <c r="EF323">
        <v>30886.5</v>
      </c>
      <c r="EG323">
        <v>29285.4</v>
      </c>
      <c r="EH323">
        <v>29274.9</v>
      </c>
      <c r="EI323">
        <v>35100.6</v>
      </c>
      <c r="EJ323">
        <v>36475.7</v>
      </c>
      <c r="EK323">
        <v>41275.3</v>
      </c>
      <c r="EL323">
        <v>41701.7</v>
      </c>
      <c r="EM323">
        <v>1.93595</v>
      </c>
      <c r="EN323">
        <v>1.79867</v>
      </c>
      <c r="EO323">
        <v>-0.0116676</v>
      </c>
      <c r="EP323">
        <v>0</v>
      </c>
      <c r="EQ323">
        <v>27.1092</v>
      </c>
      <c r="ER323">
        <v>999.9</v>
      </c>
      <c r="ES323">
        <v>52.2</v>
      </c>
      <c r="ET323">
        <v>33.8</v>
      </c>
      <c r="EU323">
        <v>30.3907</v>
      </c>
      <c r="EV323">
        <v>63.2389</v>
      </c>
      <c r="EW323">
        <v>33.9623</v>
      </c>
      <c r="EX323">
        <v>1</v>
      </c>
      <c r="EY323">
        <v>0.261707</v>
      </c>
      <c r="EZ323">
        <v>1.8502</v>
      </c>
      <c r="FA323">
        <v>20.378</v>
      </c>
      <c r="FB323">
        <v>5.21594</v>
      </c>
      <c r="FC323">
        <v>12.0099</v>
      </c>
      <c r="FD323">
        <v>4.98805</v>
      </c>
      <c r="FE323">
        <v>3.28772</v>
      </c>
      <c r="FF323">
        <v>9999</v>
      </c>
      <c r="FG323">
        <v>9999</v>
      </c>
      <c r="FH323">
        <v>9999</v>
      </c>
      <c r="FI323">
        <v>235.2</v>
      </c>
      <c r="FJ323">
        <v>1.86737</v>
      </c>
      <c r="FK323">
        <v>1.86645</v>
      </c>
      <c r="FL323">
        <v>1.86584</v>
      </c>
      <c r="FM323">
        <v>1.86577</v>
      </c>
      <c r="FN323">
        <v>1.86762</v>
      </c>
      <c r="FO323">
        <v>1.87004</v>
      </c>
      <c r="FP323">
        <v>1.86874</v>
      </c>
      <c r="FQ323">
        <v>1.87013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-2.624</v>
      </c>
      <c r="GF323">
        <v>-0.1581</v>
      </c>
      <c r="GG323">
        <v>-2.195102806586654</v>
      </c>
      <c r="GH323">
        <v>-0.004122691595359968</v>
      </c>
      <c r="GI323">
        <v>1.072409145259099E-06</v>
      </c>
      <c r="GJ323">
        <v>-3.02996143763856E-10</v>
      </c>
      <c r="GK323">
        <v>-0.2199643628225807</v>
      </c>
      <c r="GL323">
        <v>-0.007501815610006822</v>
      </c>
      <c r="GM323">
        <v>0.0006897476983249637</v>
      </c>
      <c r="GN323">
        <v>-8.847485469147719E-06</v>
      </c>
      <c r="GO323">
        <v>3</v>
      </c>
      <c r="GP323">
        <v>2326</v>
      </c>
      <c r="GQ323">
        <v>1</v>
      </c>
      <c r="GR323">
        <v>31</v>
      </c>
      <c r="GS323">
        <v>20001.4</v>
      </c>
      <c r="GT323">
        <v>20001.4</v>
      </c>
      <c r="GU323">
        <v>0.317383</v>
      </c>
      <c r="GV323">
        <v>2.29858</v>
      </c>
      <c r="GW323">
        <v>1.39648</v>
      </c>
      <c r="GX323">
        <v>2.34741</v>
      </c>
      <c r="GY323">
        <v>1.49536</v>
      </c>
      <c r="GZ323">
        <v>2.42554</v>
      </c>
      <c r="HA323">
        <v>37.4819</v>
      </c>
      <c r="HB323">
        <v>15.1827</v>
      </c>
      <c r="HC323">
        <v>18</v>
      </c>
      <c r="HD323">
        <v>541.696</v>
      </c>
      <c r="HE323">
        <v>408.501</v>
      </c>
      <c r="HF323">
        <v>24.9995</v>
      </c>
      <c r="HG323">
        <v>30.7294</v>
      </c>
      <c r="HH323">
        <v>30.0002</v>
      </c>
      <c r="HI323">
        <v>30.7085</v>
      </c>
      <c r="HJ323">
        <v>30.6588</v>
      </c>
      <c r="HK323">
        <v>6.27855</v>
      </c>
      <c r="HL323">
        <v>55.8917</v>
      </c>
      <c r="HM323">
        <v>0</v>
      </c>
      <c r="HN323">
        <v>25</v>
      </c>
      <c r="HO323">
        <v>65.1469</v>
      </c>
      <c r="HP323">
        <v>11.6313</v>
      </c>
      <c r="HQ323">
        <v>100.181</v>
      </c>
      <c r="HR323">
        <v>100.169</v>
      </c>
    </row>
    <row r="324" spans="1:226">
      <c r="A324">
        <v>308</v>
      </c>
      <c r="B324">
        <v>1663343029.1</v>
      </c>
      <c r="C324">
        <v>5287.599999904633</v>
      </c>
      <c r="D324" t="s">
        <v>977</v>
      </c>
      <c r="E324" t="s">
        <v>978</v>
      </c>
      <c r="F324">
        <v>5</v>
      </c>
      <c r="G324" t="s">
        <v>934</v>
      </c>
      <c r="H324" t="s">
        <v>354</v>
      </c>
      <c r="I324">
        <v>1663343021.314285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83.6284203197901</v>
      </c>
      <c r="AK324">
        <v>92.6493218181818</v>
      </c>
      <c r="AL324">
        <v>-3.09334110087933</v>
      </c>
      <c r="AM324">
        <v>64.88498205453949</v>
      </c>
      <c r="AN324">
        <f>(AP324 - AO324 + BO324*1E3/(8.314*(BQ324+273.15)) * AR324/BN324 * AQ324) * BN324/(100*BB324) * 1000/(1000 - AP324)</f>
        <v>0</v>
      </c>
      <c r="AO324">
        <v>11.68172842705646</v>
      </c>
      <c r="AP324">
        <v>20.53574909090909</v>
      </c>
      <c r="AQ324">
        <v>-4.72257260370022E-05</v>
      </c>
      <c r="AR324">
        <v>86.5745009228517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1663343021.314285</v>
      </c>
      <c r="BH324">
        <v>112.8197821428571</v>
      </c>
      <c r="BI324">
        <v>99.47416428571429</v>
      </c>
      <c r="BJ324">
        <v>20.54449642857142</v>
      </c>
      <c r="BK324">
        <v>11.71239642857143</v>
      </c>
      <c r="BL324">
        <v>115.4769178571429</v>
      </c>
      <c r="BM324">
        <v>20.70265357142858</v>
      </c>
      <c r="BN324">
        <v>500.0552142857143</v>
      </c>
      <c r="BO324">
        <v>90.75763571428573</v>
      </c>
      <c r="BP324">
        <v>0.1000080428571429</v>
      </c>
      <c r="BQ324">
        <v>27.70296785714286</v>
      </c>
      <c r="BR324">
        <v>26.92637142857143</v>
      </c>
      <c r="BS324">
        <v>999.9000000000002</v>
      </c>
      <c r="BT324">
        <v>0</v>
      </c>
      <c r="BU324">
        <v>0</v>
      </c>
      <c r="BV324">
        <v>10002.65071428572</v>
      </c>
      <c r="BW324">
        <v>0</v>
      </c>
      <c r="BX324">
        <v>282.7063214285714</v>
      </c>
      <c r="BY324">
        <v>13.345525</v>
      </c>
      <c r="BZ324">
        <v>115.186275</v>
      </c>
      <c r="CA324">
        <v>100.6533857142857</v>
      </c>
      <c r="CB324">
        <v>8.832101785714286</v>
      </c>
      <c r="CC324">
        <v>99.47416428571429</v>
      </c>
      <c r="CD324">
        <v>11.71239642857143</v>
      </c>
      <c r="CE324">
        <v>1.864571071428571</v>
      </c>
      <c r="CF324">
        <v>1.062988928571429</v>
      </c>
      <c r="CG324">
        <v>16.33887142857143</v>
      </c>
      <c r="CH324">
        <v>7.809564285714286</v>
      </c>
      <c r="CI324">
        <v>1500.029642857142</v>
      </c>
      <c r="CJ324">
        <v>0.9729947857142859</v>
      </c>
      <c r="CK324">
        <v>0.02700519285714286</v>
      </c>
      <c r="CL324">
        <v>0</v>
      </c>
      <c r="CM324">
        <v>2.330346428571429</v>
      </c>
      <c r="CN324">
        <v>0</v>
      </c>
      <c r="CO324">
        <v>12691.48214285714</v>
      </c>
      <c r="CP324">
        <v>12533.625</v>
      </c>
      <c r="CQ324">
        <v>38</v>
      </c>
      <c r="CR324">
        <v>39.616</v>
      </c>
      <c r="CS324">
        <v>38.5</v>
      </c>
      <c r="CT324">
        <v>38.8165</v>
      </c>
      <c r="CU324">
        <v>37.5</v>
      </c>
      <c r="CV324">
        <v>1459.517857142857</v>
      </c>
      <c r="CW324">
        <v>40.51107142857143</v>
      </c>
      <c r="CX324">
        <v>0</v>
      </c>
      <c r="CY324">
        <v>1663343029.4</v>
      </c>
      <c r="CZ324">
        <v>0</v>
      </c>
      <c r="DA324">
        <v>0</v>
      </c>
      <c r="DB324" t="s">
        <v>356</v>
      </c>
      <c r="DC324">
        <v>1662142938.1</v>
      </c>
      <c r="DD324">
        <v>1662142938.1</v>
      </c>
      <c r="DE324">
        <v>0</v>
      </c>
      <c r="DF324">
        <v>0.077</v>
      </c>
      <c r="DG324">
        <v>-0.133</v>
      </c>
      <c r="DH324">
        <v>-3.393</v>
      </c>
      <c r="DI324">
        <v>-0.24</v>
      </c>
      <c r="DJ324">
        <v>419</v>
      </c>
      <c r="DK324">
        <v>24</v>
      </c>
      <c r="DL324">
        <v>0.26</v>
      </c>
      <c r="DM324">
        <v>0.23</v>
      </c>
      <c r="DN324">
        <v>12.04505268292683</v>
      </c>
      <c r="DO324">
        <v>20.92224083623694</v>
      </c>
      <c r="DP324">
        <v>2.063621399960692</v>
      </c>
      <c r="DQ324">
        <v>0</v>
      </c>
      <c r="DR324">
        <v>8.820104878048781</v>
      </c>
      <c r="DS324">
        <v>0.1940420905923346</v>
      </c>
      <c r="DT324">
        <v>0.02477743171812007</v>
      </c>
      <c r="DU324">
        <v>0</v>
      </c>
      <c r="DV324">
        <v>0</v>
      </c>
      <c r="DW324">
        <v>2</v>
      </c>
      <c r="DX324" t="s">
        <v>363</v>
      </c>
      <c r="DY324">
        <v>2.97781</v>
      </c>
      <c r="DZ324">
        <v>2.71553</v>
      </c>
      <c r="EA324">
        <v>0.0243285</v>
      </c>
      <c r="EB324">
        <v>0.0193145</v>
      </c>
      <c r="EC324">
        <v>0.09597120000000001</v>
      </c>
      <c r="ED324">
        <v>0.0623772</v>
      </c>
      <c r="EE324">
        <v>30716.1</v>
      </c>
      <c r="EF324">
        <v>31024.1</v>
      </c>
      <c r="EG324">
        <v>29285.6</v>
      </c>
      <c r="EH324">
        <v>29274.8</v>
      </c>
      <c r="EI324">
        <v>35102.5</v>
      </c>
      <c r="EJ324">
        <v>36482.6</v>
      </c>
      <c r="EK324">
        <v>41275.6</v>
      </c>
      <c r="EL324">
        <v>41701.6</v>
      </c>
      <c r="EM324">
        <v>1.93627</v>
      </c>
      <c r="EN324">
        <v>1.79842</v>
      </c>
      <c r="EO324">
        <v>-0.0107288</v>
      </c>
      <c r="EP324">
        <v>0</v>
      </c>
      <c r="EQ324">
        <v>27.104</v>
      </c>
      <c r="ER324">
        <v>999.9</v>
      </c>
      <c r="ES324">
        <v>52.2</v>
      </c>
      <c r="ET324">
        <v>33.8</v>
      </c>
      <c r="EU324">
        <v>30.3918</v>
      </c>
      <c r="EV324">
        <v>63.4289</v>
      </c>
      <c r="EW324">
        <v>34.2628</v>
      </c>
      <c r="EX324">
        <v>1</v>
      </c>
      <c r="EY324">
        <v>0.261738</v>
      </c>
      <c r="EZ324">
        <v>1.85194</v>
      </c>
      <c r="FA324">
        <v>20.378</v>
      </c>
      <c r="FB324">
        <v>5.21579</v>
      </c>
      <c r="FC324">
        <v>12.0099</v>
      </c>
      <c r="FD324">
        <v>4.98805</v>
      </c>
      <c r="FE324">
        <v>3.28765</v>
      </c>
      <c r="FF324">
        <v>9999</v>
      </c>
      <c r="FG324">
        <v>9999</v>
      </c>
      <c r="FH324">
        <v>9999</v>
      </c>
      <c r="FI324">
        <v>235.2</v>
      </c>
      <c r="FJ324">
        <v>1.86737</v>
      </c>
      <c r="FK324">
        <v>1.86646</v>
      </c>
      <c r="FL324">
        <v>1.86584</v>
      </c>
      <c r="FM324">
        <v>1.86576</v>
      </c>
      <c r="FN324">
        <v>1.86764</v>
      </c>
      <c r="FO324">
        <v>1.87007</v>
      </c>
      <c r="FP324">
        <v>1.86874</v>
      </c>
      <c r="FQ324">
        <v>1.87014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-2.565</v>
      </c>
      <c r="GF324">
        <v>-0.1583</v>
      </c>
      <c r="GG324">
        <v>-2.195102806586654</v>
      </c>
      <c r="GH324">
        <v>-0.004122691595359968</v>
      </c>
      <c r="GI324">
        <v>1.072409145259099E-06</v>
      </c>
      <c r="GJ324">
        <v>-3.02996143763856E-10</v>
      </c>
      <c r="GK324">
        <v>-0.2199643628225807</v>
      </c>
      <c r="GL324">
        <v>-0.007501815610006822</v>
      </c>
      <c r="GM324">
        <v>0.0006897476983249637</v>
      </c>
      <c r="GN324">
        <v>-8.847485469147719E-06</v>
      </c>
      <c r="GO324">
        <v>3</v>
      </c>
      <c r="GP324">
        <v>2326</v>
      </c>
      <c r="GQ324">
        <v>1</v>
      </c>
      <c r="GR324">
        <v>31</v>
      </c>
      <c r="GS324">
        <v>20001.5</v>
      </c>
      <c r="GT324">
        <v>20001.5</v>
      </c>
      <c r="GU324">
        <v>0.281982</v>
      </c>
      <c r="GV324">
        <v>2.30957</v>
      </c>
      <c r="GW324">
        <v>1.39648</v>
      </c>
      <c r="GX324">
        <v>2.34985</v>
      </c>
      <c r="GY324">
        <v>1.49536</v>
      </c>
      <c r="GZ324">
        <v>2.3645</v>
      </c>
      <c r="HA324">
        <v>37.4819</v>
      </c>
      <c r="HB324">
        <v>15.1827</v>
      </c>
      <c r="HC324">
        <v>18</v>
      </c>
      <c r="HD324">
        <v>541.943</v>
      </c>
      <c r="HE324">
        <v>408.355</v>
      </c>
      <c r="HF324">
        <v>25.0001</v>
      </c>
      <c r="HG324">
        <v>30.7314</v>
      </c>
      <c r="HH324">
        <v>30.0001</v>
      </c>
      <c r="HI324">
        <v>30.711</v>
      </c>
      <c r="HJ324">
        <v>30.6588</v>
      </c>
      <c r="HK324">
        <v>5.59237</v>
      </c>
      <c r="HL324">
        <v>55.8917</v>
      </c>
      <c r="HM324">
        <v>0</v>
      </c>
      <c r="HN324">
        <v>25</v>
      </c>
      <c r="HO324">
        <v>51.7675</v>
      </c>
      <c r="HP324">
        <v>11.6374</v>
      </c>
      <c r="HQ324">
        <v>100.182</v>
      </c>
      <c r="HR324">
        <v>100.169</v>
      </c>
    </row>
    <row r="325" spans="1:226">
      <c r="A325">
        <v>309</v>
      </c>
      <c r="B325">
        <v>1663343033.6</v>
      </c>
      <c r="C325">
        <v>5292.099999904633</v>
      </c>
      <c r="D325" t="s">
        <v>979</v>
      </c>
      <c r="E325" t="s">
        <v>980</v>
      </c>
      <c r="F325">
        <v>5</v>
      </c>
      <c r="G325" t="s">
        <v>934</v>
      </c>
      <c r="H325" t="s">
        <v>354</v>
      </c>
      <c r="I325">
        <v>1663343025.760714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68.32330769551362</v>
      </c>
      <c r="AK325">
        <v>78.73773454545454</v>
      </c>
      <c r="AL325">
        <v>-3.090400364401654</v>
      </c>
      <c r="AM325">
        <v>64.88498205453949</v>
      </c>
      <c r="AN325">
        <f>(AP325 - AO325 + BO325*1E3/(8.314*(BQ325+273.15)) * AR325/BN325 * AQ325) * BN325/(100*BB325) * 1000/(1000 - AP325)</f>
        <v>0</v>
      </c>
      <c r="AO325">
        <v>11.66605511502649</v>
      </c>
      <c r="AP325">
        <v>20.52907575757575</v>
      </c>
      <c r="AQ325">
        <v>-6.623697836978954E-05</v>
      </c>
      <c r="AR325">
        <v>86.5745009228517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1663343025.760714</v>
      </c>
      <c r="BH325">
        <v>99.35327857142856</v>
      </c>
      <c r="BI325">
        <v>84.518</v>
      </c>
      <c r="BJ325">
        <v>20.53860714285714</v>
      </c>
      <c r="BK325">
        <v>11.6946</v>
      </c>
      <c r="BL325">
        <v>101.9577035714286</v>
      </c>
      <c r="BM325">
        <v>20.69681785714286</v>
      </c>
      <c r="BN325">
        <v>500.0521785714286</v>
      </c>
      <c r="BO325">
        <v>90.75810357142859</v>
      </c>
      <c r="BP325">
        <v>0.0999792</v>
      </c>
      <c r="BQ325">
        <v>27.70422500000001</v>
      </c>
      <c r="BR325">
        <v>26.92557142857143</v>
      </c>
      <c r="BS325">
        <v>999.9000000000002</v>
      </c>
      <c r="BT325">
        <v>0</v>
      </c>
      <c r="BU325">
        <v>0</v>
      </c>
      <c r="BV325">
        <v>10005.51</v>
      </c>
      <c r="BW325">
        <v>0</v>
      </c>
      <c r="BX325">
        <v>271.1424285714286</v>
      </c>
      <c r="BY325">
        <v>14.83522142857143</v>
      </c>
      <c r="BZ325">
        <v>101.4367642857143</v>
      </c>
      <c r="CA325">
        <v>85.51853214285714</v>
      </c>
      <c r="CB325">
        <v>8.844014285714286</v>
      </c>
      <c r="CC325">
        <v>84.518</v>
      </c>
      <c r="CD325">
        <v>11.6946</v>
      </c>
      <c r="CE325">
        <v>1.864046071428571</v>
      </c>
      <c r="CF325">
        <v>1.061378571428572</v>
      </c>
      <c r="CG325">
        <v>16.33444642857143</v>
      </c>
      <c r="CH325">
        <v>7.787310714285714</v>
      </c>
      <c r="CI325">
        <v>1500.014642857143</v>
      </c>
      <c r="CJ325">
        <v>0.9729947857142858</v>
      </c>
      <c r="CK325">
        <v>0.02700519285714286</v>
      </c>
      <c r="CL325">
        <v>0</v>
      </c>
      <c r="CM325">
        <v>2.376067857142857</v>
      </c>
      <c r="CN325">
        <v>0</v>
      </c>
      <c r="CO325">
        <v>12706.21785714286</v>
      </c>
      <c r="CP325">
        <v>12533.48928571429</v>
      </c>
      <c r="CQ325">
        <v>38</v>
      </c>
      <c r="CR325">
        <v>39.616</v>
      </c>
      <c r="CS325">
        <v>38.5</v>
      </c>
      <c r="CT325">
        <v>38.8165</v>
      </c>
      <c r="CU325">
        <v>37.50221428571428</v>
      </c>
      <c r="CV325">
        <v>1459.503214285714</v>
      </c>
      <c r="CW325">
        <v>40.51071428571429</v>
      </c>
      <c r="CX325">
        <v>0</v>
      </c>
      <c r="CY325">
        <v>1663343033.6</v>
      </c>
      <c r="CZ325">
        <v>0</v>
      </c>
      <c r="DA325">
        <v>0</v>
      </c>
      <c r="DB325" t="s">
        <v>356</v>
      </c>
      <c r="DC325">
        <v>1662142938.1</v>
      </c>
      <c r="DD325">
        <v>1662142938.1</v>
      </c>
      <c r="DE325">
        <v>0</v>
      </c>
      <c r="DF325">
        <v>0.077</v>
      </c>
      <c r="DG325">
        <v>-0.133</v>
      </c>
      <c r="DH325">
        <v>-3.393</v>
      </c>
      <c r="DI325">
        <v>-0.24</v>
      </c>
      <c r="DJ325">
        <v>419</v>
      </c>
      <c r="DK325">
        <v>24</v>
      </c>
      <c r="DL325">
        <v>0.26</v>
      </c>
      <c r="DM325">
        <v>0.23</v>
      </c>
      <c r="DN325">
        <v>14.0163625</v>
      </c>
      <c r="DO325">
        <v>20.11692495309567</v>
      </c>
      <c r="DP325">
        <v>1.935809879699902</v>
      </c>
      <c r="DQ325">
        <v>0</v>
      </c>
      <c r="DR325">
        <v>8.838596000000001</v>
      </c>
      <c r="DS325">
        <v>0.1995343339587238</v>
      </c>
      <c r="DT325">
        <v>0.02321995335912614</v>
      </c>
      <c r="DU325">
        <v>0</v>
      </c>
      <c r="DV325">
        <v>0</v>
      </c>
      <c r="DW325">
        <v>2</v>
      </c>
      <c r="DX325" t="s">
        <v>363</v>
      </c>
      <c r="DY325">
        <v>2.97796</v>
      </c>
      <c r="DZ325">
        <v>2.71583</v>
      </c>
      <c r="EA325">
        <v>0.0207656</v>
      </c>
      <c r="EB325">
        <v>0.0153813</v>
      </c>
      <c r="EC325">
        <v>0.09596010000000001</v>
      </c>
      <c r="ED325">
        <v>0.0623769</v>
      </c>
      <c r="EE325">
        <v>30827.9</v>
      </c>
      <c r="EF325">
        <v>31148.6</v>
      </c>
      <c r="EG325">
        <v>29285.3</v>
      </c>
      <c r="EH325">
        <v>29275</v>
      </c>
      <c r="EI325">
        <v>35102.6</v>
      </c>
      <c r="EJ325">
        <v>36482.6</v>
      </c>
      <c r="EK325">
        <v>41275.3</v>
      </c>
      <c r="EL325">
        <v>41701.7</v>
      </c>
      <c r="EM325">
        <v>1.93613</v>
      </c>
      <c r="EN325">
        <v>1.79807</v>
      </c>
      <c r="EO325">
        <v>-0.0106357</v>
      </c>
      <c r="EP325">
        <v>0</v>
      </c>
      <c r="EQ325">
        <v>27.1021</v>
      </c>
      <c r="ER325">
        <v>999.9</v>
      </c>
      <c r="ES325">
        <v>52.2</v>
      </c>
      <c r="ET325">
        <v>33.8</v>
      </c>
      <c r="EU325">
        <v>30.3895</v>
      </c>
      <c r="EV325">
        <v>63.3889</v>
      </c>
      <c r="EW325">
        <v>33.7901</v>
      </c>
      <c r="EX325">
        <v>1</v>
      </c>
      <c r="EY325">
        <v>0.261773</v>
      </c>
      <c r="EZ325">
        <v>1.8565</v>
      </c>
      <c r="FA325">
        <v>20.3781</v>
      </c>
      <c r="FB325">
        <v>5.21624</v>
      </c>
      <c r="FC325">
        <v>12.0099</v>
      </c>
      <c r="FD325">
        <v>4.9884</v>
      </c>
      <c r="FE325">
        <v>3.28772</v>
      </c>
      <c r="FF325">
        <v>9999</v>
      </c>
      <c r="FG325">
        <v>9999</v>
      </c>
      <c r="FH325">
        <v>9999</v>
      </c>
      <c r="FI325">
        <v>235.2</v>
      </c>
      <c r="FJ325">
        <v>1.86737</v>
      </c>
      <c r="FK325">
        <v>1.86646</v>
      </c>
      <c r="FL325">
        <v>1.86584</v>
      </c>
      <c r="FM325">
        <v>1.86577</v>
      </c>
      <c r="FN325">
        <v>1.86766</v>
      </c>
      <c r="FO325">
        <v>1.87009</v>
      </c>
      <c r="FP325">
        <v>1.86874</v>
      </c>
      <c r="FQ325">
        <v>1.87014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-2.511</v>
      </c>
      <c r="GF325">
        <v>-0.1583</v>
      </c>
      <c r="GG325">
        <v>-2.195102806586654</v>
      </c>
      <c r="GH325">
        <v>-0.004122691595359968</v>
      </c>
      <c r="GI325">
        <v>1.072409145259099E-06</v>
      </c>
      <c r="GJ325">
        <v>-3.02996143763856E-10</v>
      </c>
      <c r="GK325">
        <v>-0.2199643628225807</v>
      </c>
      <c r="GL325">
        <v>-0.007501815610006822</v>
      </c>
      <c r="GM325">
        <v>0.0006897476983249637</v>
      </c>
      <c r="GN325">
        <v>-8.847485469147719E-06</v>
      </c>
      <c r="GO325">
        <v>3</v>
      </c>
      <c r="GP325">
        <v>2326</v>
      </c>
      <c r="GQ325">
        <v>1</v>
      </c>
      <c r="GR325">
        <v>31</v>
      </c>
      <c r="GS325">
        <v>20001.6</v>
      </c>
      <c r="GT325">
        <v>20001.6</v>
      </c>
      <c r="GU325">
        <v>0.250244</v>
      </c>
      <c r="GV325">
        <v>2.31689</v>
      </c>
      <c r="GW325">
        <v>1.39648</v>
      </c>
      <c r="GX325">
        <v>2.34985</v>
      </c>
      <c r="GY325">
        <v>1.49536</v>
      </c>
      <c r="GZ325">
        <v>2.42676</v>
      </c>
      <c r="HA325">
        <v>37.4819</v>
      </c>
      <c r="HB325">
        <v>15.1827</v>
      </c>
      <c r="HC325">
        <v>18</v>
      </c>
      <c r="HD325">
        <v>541.841</v>
      </c>
      <c r="HE325">
        <v>408.168</v>
      </c>
      <c r="HF325">
        <v>25.0006</v>
      </c>
      <c r="HG325">
        <v>30.7332</v>
      </c>
      <c r="HH325">
        <v>30.0001</v>
      </c>
      <c r="HI325">
        <v>30.7114</v>
      </c>
      <c r="HJ325">
        <v>30.6614</v>
      </c>
      <c r="HK325">
        <v>4.88665</v>
      </c>
      <c r="HL325">
        <v>55.8917</v>
      </c>
      <c r="HM325">
        <v>0</v>
      </c>
      <c r="HN325">
        <v>25</v>
      </c>
      <c r="HO325">
        <v>31.6941</v>
      </c>
      <c r="HP325">
        <v>11.6245</v>
      </c>
      <c r="HQ325">
        <v>100.181</v>
      </c>
      <c r="HR325">
        <v>100.169</v>
      </c>
    </row>
    <row r="326" spans="1:226">
      <c r="A326">
        <v>310</v>
      </c>
      <c r="B326">
        <v>1663343131.1</v>
      </c>
      <c r="C326">
        <v>5389.599999904633</v>
      </c>
      <c r="D326" t="s">
        <v>981</v>
      </c>
      <c r="E326" t="s">
        <v>982</v>
      </c>
      <c r="F326">
        <v>5</v>
      </c>
      <c r="G326" t="s">
        <v>934</v>
      </c>
      <c r="H326" t="s">
        <v>354</v>
      </c>
      <c r="I326">
        <v>1663343123.349999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425.0417529222748</v>
      </c>
      <c r="AK326">
        <v>394.5027030303029</v>
      </c>
      <c r="AL326">
        <v>-0.0009203729052315051</v>
      </c>
      <c r="AM326">
        <v>64.88498205453949</v>
      </c>
      <c r="AN326">
        <f>(AP326 - AO326 + BO326*1E3/(8.314*(BQ326+273.15)) * AR326/BN326 * AQ326) * BN326/(100*BB326) * 1000/(1000 - AP326)</f>
        <v>0</v>
      </c>
      <c r="AO326">
        <v>11.6552185257583</v>
      </c>
      <c r="AP326">
        <v>20.648</v>
      </c>
      <c r="AQ326">
        <v>4.202921722563297E-06</v>
      </c>
      <c r="AR326">
        <v>86.5745009228517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1663343123.349999</v>
      </c>
      <c r="BH326">
        <v>386.4297333333334</v>
      </c>
      <c r="BI326">
        <v>420.0487666666666</v>
      </c>
      <c r="BJ326">
        <v>20.63836</v>
      </c>
      <c r="BK326">
        <v>11.6542</v>
      </c>
      <c r="BL326">
        <v>390.0878666666667</v>
      </c>
      <c r="BM326">
        <v>20.79560666666666</v>
      </c>
      <c r="BN326">
        <v>500.0539666666667</v>
      </c>
      <c r="BO326">
        <v>90.75568</v>
      </c>
      <c r="BP326">
        <v>0.1000244566666667</v>
      </c>
      <c r="BQ326">
        <v>27.78696</v>
      </c>
      <c r="BR326">
        <v>26.95917333333334</v>
      </c>
      <c r="BS326">
        <v>999.9000000000002</v>
      </c>
      <c r="BT326">
        <v>0</v>
      </c>
      <c r="BU326">
        <v>0</v>
      </c>
      <c r="BV326">
        <v>9999.391999999998</v>
      </c>
      <c r="BW326">
        <v>0</v>
      </c>
      <c r="BX326">
        <v>198.0147</v>
      </c>
      <c r="BY326">
        <v>-33.61906</v>
      </c>
      <c r="BZ326">
        <v>394.5730666666666</v>
      </c>
      <c r="CA326">
        <v>425.0019333333333</v>
      </c>
      <c r="CB326">
        <v>8.984154333333331</v>
      </c>
      <c r="CC326">
        <v>420.0487666666666</v>
      </c>
      <c r="CD326">
        <v>11.6542</v>
      </c>
      <c r="CE326">
        <v>1.873048333333333</v>
      </c>
      <c r="CF326">
        <v>1.057685666666667</v>
      </c>
      <c r="CG326">
        <v>16.41011333333334</v>
      </c>
      <c r="CH326">
        <v>7.736196333333334</v>
      </c>
      <c r="CI326">
        <v>1500</v>
      </c>
      <c r="CJ326">
        <v>0.9729948000000003</v>
      </c>
      <c r="CK326">
        <v>0.02700518</v>
      </c>
      <c r="CL326">
        <v>0</v>
      </c>
      <c r="CM326">
        <v>2.387913333333334</v>
      </c>
      <c r="CN326">
        <v>0</v>
      </c>
      <c r="CO326">
        <v>13290.33333333333</v>
      </c>
      <c r="CP326">
        <v>12533.36333333333</v>
      </c>
      <c r="CQ326">
        <v>38.06199999999999</v>
      </c>
      <c r="CR326">
        <v>39.68699999999998</v>
      </c>
      <c r="CS326">
        <v>38.56199999999999</v>
      </c>
      <c r="CT326">
        <v>38.93699999999999</v>
      </c>
      <c r="CU326">
        <v>37.6208</v>
      </c>
      <c r="CV326">
        <v>1459.489333333333</v>
      </c>
      <c r="CW326">
        <v>40.51033333333333</v>
      </c>
      <c r="CX326">
        <v>0</v>
      </c>
      <c r="CY326">
        <v>1663343131.4</v>
      </c>
      <c r="CZ326">
        <v>0</v>
      </c>
      <c r="DA326">
        <v>0</v>
      </c>
      <c r="DB326" t="s">
        <v>356</v>
      </c>
      <c r="DC326">
        <v>1662142938.1</v>
      </c>
      <c r="DD326">
        <v>1662142938.1</v>
      </c>
      <c r="DE326">
        <v>0</v>
      </c>
      <c r="DF326">
        <v>0.077</v>
      </c>
      <c r="DG326">
        <v>-0.133</v>
      </c>
      <c r="DH326">
        <v>-3.393</v>
      </c>
      <c r="DI326">
        <v>-0.24</v>
      </c>
      <c r="DJ326">
        <v>419</v>
      </c>
      <c r="DK326">
        <v>24</v>
      </c>
      <c r="DL326">
        <v>0.26</v>
      </c>
      <c r="DM326">
        <v>0.23</v>
      </c>
      <c r="DN326">
        <v>-33.59750731707317</v>
      </c>
      <c r="DO326">
        <v>-0.4342515679443093</v>
      </c>
      <c r="DP326">
        <v>0.0648471914514685</v>
      </c>
      <c r="DQ326">
        <v>0</v>
      </c>
      <c r="DR326">
        <v>8.979263170731707</v>
      </c>
      <c r="DS326">
        <v>0.07746041811849327</v>
      </c>
      <c r="DT326">
        <v>0.007708634195885324</v>
      </c>
      <c r="DU326">
        <v>1</v>
      </c>
      <c r="DV326">
        <v>1</v>
      </c>
      <c r="DW326">
        <v>2</v>
      </c>
      <c r="DX326" t="s">
        <v>357</v>
      </c>
      <c r="DY326">
        <v>2.97769</v>
      </c>
      <c r="DZ326">
        <v>2.71515</v>
      </c>
      <c r="EA326">
        <v>0.08854679999999999</v>
      </c>
      <c r="EB326">
        <v>0.0927642</v>
      </c>
      <c r="EC326">
        <v>0.0963339</v>
      </c>
      <c r="ED326">
        <v>0.0623267</v>
      </c>
      <c r="EE326">
        <v>28689.4</v>
      </c>
      <c r="EF326">
        <v>28696.8</v>
      </c>
      <c r="EG326">
        <v>29281</v>
      </c>
      <c r="EH326">
        <v>29271.4</v>
      </c>
      <c r="EI326">
        <v>35084.4</v>
      </c>
      <c r="EJ326">
        <v>36482.1</v>
      </c>
      <c r="EK326">
        <v>41269.4</v>
      </c>
      <c r="EL326">
        <v>41697.4</v>
      </c>
      <c r="EM326">
        <v>1.93547</v>
      </c>
      <c r="EN326">
        <v>1.79797</v>
      </c>
      <c r="EO326">
        <v>-0.0185892</v>
      </c>
      <c r="EP326">
        <v>0</v>
      </c>
      <c r="EQ326">
        <v>27.2597</v>
      </c>
      <c r="ER326">
        <v>999.9</v>
      </c>
      <c r="ES326">
        <v>52.3</v>
      </c>
      <c r="ET326">
        <v>33.8</v>
      </c>
      <c r="EU326">
        <v>30.4498</v>
      </c>
      <c r="EV326">
        <v>63.4889</v>
      </c>
      <c r="EW326">
        <v>34.0785</v>
      </c>
      <c r="EX326">
        <v>1</v>
      </c>
      <c r="EY326">
        <v>0.267673</v>
      </c>
      <c r="EZ326">
        <v>1.92498</v>
      </c>
      <c r="FA326">
        <v>20.3777</v>
      </c>
      <c r="FB326">
        <v>5.21804</v>
      </c>
      <c r="FC326">
        <v>12.0099</v>
      </c>
      <c r="FD326">
        <v>4.98835</v>
      </c>
      <c r="FE326">
        <v>3.28805</v>
      </c>
      <c r="FF326">
        <v>9999</v>
      </c>
      <c r="FG326">
        <v>9999</v>
      </c>
      <c r="FH326">
        <v>9999</v>
      </c>
      <c r="FI326">
        <v>235.3</v>
      </c>
      <c r="FJ326">
        <v>1.86737</v>
      </c>
      <c r="FK326">
        <v>1.86646</v>
      </c>
      <c r="FL326">
        <v>1.86584</v>
      </c>
      <c r="FM326">
        <v>1.86574</v>
      </c>
      <c r="FN326">
        <v>1.86761</v>
      </c>
      <c r="FO326">
        <v>1.87005</v>
      </c>
      <c r="FP326">
        <v>1.86872</v>
      </c>
      <c r="FQ326">
        <v>1.87015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-3.658</v>
      </c>
      <c r="GF326">
        <v>-0.1572</v>
      </c>
      <c r="GG326">
        <v>-2.195102806586654</v>
      </c>
      <c r="GH326">
        <v>-0.004122691595359968</v>
      </c>
      <c r="GI326">
        <v>1.072409145259099E-06</v>
      </c>
      <c r="GJ326">
        <v>-3.02996143763856E-10</v>
      </c>
      <c r="GK326">
        <v>-0.2199643628225807</v>
      </c>
      <c r="GL326">
        <v>-0.007501815610006822</v>
      </c>
      <c r="GM326">
        <v>0.0006897476983249637</v>
      </c>
      <c r="GN326">
        <v>-8.847485469147719E-06</v>
      </c>
      <c r="GO326">
        <v>3</v>
      </c>
      <c r="GP326">
        <v>2326</v>
      </c>
      <c r="GQ326">
        <v>1</v>
      </c>
      <c r="GR326">
        <v>31</v>
      </c>
      <c r="GS326">
        <v>20003.2</v>
      </c>
      <c r="GT326">
        <v>20003.2</v>
      </c>
      <c r="GU326">
        <v>1.04004</v>
      </c>
      <c r="GV326">
        <v>2.24609</v>
      </c>
      <c r="GW326">
        <v>1.39648</v>
      </c>
      <c r="GX326">
        <v>2.35107</v>
      </c>
      <c r="GY326">
        <v>1.49536</v>
      </c>
      <c r="GZ326">
        <v>2.41943</v>
      </c>
      <c r="HA326">
        <v>37.554</v>
      </c>
      <c r="HB326">
        <v>15.174</v>
      </c>
      <c r="HC326">
        <v>18</v>
      </c>
      <c r="HD326">
        <v>541.875</v>
      </c>
      <c r="HE326">
        <v>408.458</v>
      </c>
      <c r="HF326">
        <v>24.9992</v>
      </c>
      <c r="HG326">
        <v>30.8023</v>
      </c>
      <c r="HH326">
        <v>30.0003</v>
      </c>
      <c r="HI326">
        <v>30.7669</v>
      </c>
      <c r="HJ326">
        <v>30.7143</v>
      </c>
      <c r="HK326">
        <v>20.9092</v>
      </c>
      <c r="HL326">
        <v>55.9057</v>
      </c>
      <c r="HM326">
        <v>0</v>
      </c>
      <c r="HN326">
        <v>25</v>
      </c>
      <c r="HO326">
        <v>426.743</v>
      </c>
      <c r="HP326">
        <v>11.5814</v>
      </c>
      <c r="HQ326">
        <v>100.167</v>
      </c>
      <c r="HR326">
        <v>100.158</v>
      </c>
    </row>
    <row r="327" spans="1:226">
      <c r="A327">
        <v>311</v>
      </c>
      <c r="B327">
        <v>1663343136.1</v>
      </c>
      <c r="C327">
        <v>5394.599999904633</v>
      </c>
      <c r="D327" t="s">
        <v>983</v>
      </c>
      <c r="E327" t="s">
        <v>984</v>
      </c>
      <c r="F327">
        <v>5</v>
      </c>
      <c r="G327" t="s">
        <v>934</v>
      </c>
      <c r="H327" t="s">
        <v>354</v>
      </c>
      <c r="I327">
        <v>1663343128.255172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425.1082033879241</v>
      </c>
      <c r="AK327">
        <v>394.5804545454548</v>
      </c>
      <c r="AL327">
        <v>0.03058455180950437</v>
      </c>
      <c r="AM327">
        <v>64.88498205453949</v>
      </c>
      <c r="AN327">
        <f>(AP327 - AO327 + BO327*1E3/(8.314*(BQ327+273.15)) * AR327/BN327 * AQ327) * BN327/(100*BB327) * 1000/(1000 - AP327)</f>
        <v>0</v>
      </c>
      <c r="AO327">
        <v>11.6565529059384</v>
      </c>
      <c r="AP327">
        <v>20.65854</v>
      </c>
      <c r="AQ327">
        <v>0.0001075710011760822</v>
      </c>
      <c r="AR327">
        <v>86.5745009228517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1663343128.255172</v>
      </c>
      <c r="BH327">
        <v>386.3828620689656</v>
      </c>
      <c r="BI327">
        <v>420.2136551724138</v>
      </c>
      <c r="BJ327">
        <v>20.64624137931035</v>
      </c>
      <c r="BK327">
        <v>11.65545862068966</v>
      </c>
      <c r="BL327">
        <v>390.0407586206896</v>
      </c>
      <c r="BM327">
        <v>20.80342413793103</v>
      </c>
      <c r="BN327">
        <v>500.035</v>
      </c>
      <c r="BO327">
        <v>90.75620000000001</v>
      </c>
      <c r="BP327">
        <v>0.09992757586206896</v>
      </c>
      <c r="BQ327">
        <v>27.78394137931034</v>
      </c>
      <c r="BR327">
        <v>26.95778965517242</v>
      </c>
      <c r="BS327">
        <v>999.9000000000002</v>
      </c>
      <c r="BT327">
        <v>0</v>
      </c>
      <c r="BU327">
        <v>0</v>
      </c>
      <c r="BV327">
        <v>10000.64379310345</v>
      </c>
      <c r="BW327">
        <v>0</v>
      </c>
      <c r="BX327">
        <v>188.774</v>
      </c>
      <c r="BY327">
        <v>-33.83081724137931</v>
      </c>
      <c r="BZ327">
        <v>394.5283793103449</v>
      </c>
      <c r="CA327">
        <v>425.1692413793103</v>
      </c>
      <c r="CB327">
        <v>8.990786551724137</v>
      </c>
      <c r="CC327">
        <v>420.2136551724138</v>
      </c>
      <c r="CD327">
        <v>11.65545862068966</v>
      </c>
      <c r="CE327">
        <v>1.873774827586207</v>
      </c>
      <c r="CF327">
        <v>1.057805517241379</v>
      </c>
      <c r="CG327">
        <v>16.41620689655172</v>
      </c>
      <c r="CH327">
        <v>7.737861034482759</v>
      </c>
      <c r="CI327">
        <v>1499.99724137931</v>
      </c>
      <c r="CJ327">
        <v>0.972994482758621</v>
      </c>
      <c r="CK327">
        <v>0.02700546551724138</v>
      </c>
      <c r="CL327">
        <v>0</v>
      </c>
      <c r="CM327">
        <v>2.362303448275862</v>
      </c>
      <c r="CN327">
        <v>0</v>
      </c>
      <c r="CO327">
        <v>13310.20344827586</v>
      </c>
      <c r="CP327">
        <v>12533.34137931034</v>
      </c>
      <c r="CQ327">
        <v>38.06199999999999</v>
      </c>
      <c r="CR327">
        <v>39.68699999999998</v>
      </c>
      <c r="CS327">
        <v>38.56199999999999</v>
      </c>
      <c r="CT327">
        <v>38.93699999999999</v>
      </c>
      <c r="CU327">
        <v>37.62065517241379</v>
      </c>
      <c r="CV327">
        <v>1459.486206896552</v>
      </c>
      <c r="CW327">
        <v>40.5103448275862</v>
      </c>
      <c r="CX327">
        <v>0</v>
      </c>
      <c r="CY327">
        <v>1663343136.2</v>
      </c>
      <c r="CZ327">
        <v>0</v>
      </c>
      <c r="DA327">
        <v>0</v>
      </c>
      <c r="DB327" t="s">
        <v>356</v>
      </c>
      <c r="DC327">
        <v>1662142938.1</v>
      </c>
      <c r="DD327">
        <v>1662142938.1</v>
      </c>
      <c r="DE327">
        <v>0</v>
      </c>
      <c r="DF327">
        <v>0.077</v>
      </c>
      <c r="DG327">
        <v>-0.133</v>
      </c>
      <c r="DH327">
        <v>-3.393</v>
      </c>
      <c r="DI327">
        <v>-0.24</v>
      </c>
      <c r="DJ327">
        <v>419</v>
      </c>
      <c r="DK327">
        <v>24</v>
      </c>
      <c r="DL327">
        <v>0.26</v>
      </c>
      <c r="DM327">
        <v>0.23</v>
      </c>
      <c r="DN327">
        <v>-33.7063725</v>
      </c>
      <c r="DO327">
        <v>-1.825095309568491</v>
      </c>
      <c r="DP327">
        <v>0.2789488510350062</v>
      </c>
      <c r="DQ327">
        <v>0</v>
      </c>
      <c r="DR327">
        <v>8.986851250000001</v>
      </c>
      <c r="DS327">
        <v>0.0793203377110528</v>
      </c>
      <c r="DT327">
        <v>0.007709013616377922</v>
      </c>
      <c r="DU327">
        <v>1</v>
      </c>
      <c r="DV327">
        <v>1</v>
      </c>
      <c r="DW327">
        <v>2</v>
      </c>
      <c r="DX327" t="s">
        <v>357</v>
      </c>
      <c r="DY327">
        <v>2.97788</v>
      </c>
      <c r="DZ327">
        <v>2.7156</v>
      </c>
      <c r="EA327">
        <v>0.088577</v>
      </c>
      <c r="EB327">
        <v>0.0932499</v>
      </c>
      <c r="EC327">
        <v>0.09636649999999999</v>
      </c>
      <c r="ED327">
        <v>0.0623308</v>
      </c>
      <c r="EE327">
        <v>28688.2</v>
      </c>
      <c r="EF327">
        <v>28680.9</v>
      </c>
      <c r="EG327">
        <v>29280.7</v>
      </c>
      <c r="EH327">
        <v>29270.9</v>
      </c>
      <c r="EI327">
        <v>35082.7</v>
      </c>
      <c r="EJ327">
        <v>36481.4</v>
      </c>
      <c r="EK327">
        <v>41268.9</v>
      </c>
      <c r="EL327">
        <v>41696.7</v>
      </c>
      <c r="EM327">
        <v>1.9355</v>
      </c>
      <c r="EN327">
        <v>1.79772</v>
      </c>
      <c r="EO327">
        <v>-0.0187233</v>
      </c>
      <c r="EP327">
        <v>0</v>
      </c>
      <c r="EQ327">
        <v>27.2579</v>
      </c>
      <c r="ER327">
        <v>999.9</v>
      </c>
      <c r="ES327">
        <v>52.3</v>
      </c>
      <c r="ET327">
        <v>33.8</v>
      </c>
      <c r="EU327">
        <v>30.4473</v>
      </c>
      <c r="EV327">
        <v>63.4389</v>
      </c>
      <c r="EW327">
        <v>34.2067</v>
      </c>
      <c r="EX327">
        <v>1</v>
      </c>
      <c r="EY327">
        <v>0.267696</v>
      </c>
      <c r="EZ327">
        <v>1.9232</v>
      </c>
      <c r="FA327">
        <v>20.3773</v>
      </c>
      <c r="FB327">
        <v>5.21519</v>
      </c>
      <c r="FC327">
        <v>12.0099</v>
      </c>
      <c r="FD327">
        <v>4.98715</v>
      </c>
      <c r="FE327">
        <v>3.28765</v>
      </c>
      <c r="FF327">
        <v>9999</v>
      </c>
      <c r="FG327">
        <v>9999</v>
      </c>
      <c r="FH327">
        <v>9999</v>
      </c>
      <c r="FI327">
        <v>235.3</v>
      </c>
      <c r="FJ327">
        <v>1.86737</v>
      </c>
      <c r="FK327">
        <v>1.86646</v>
      </c>
      <c r="FL327">
        <v>1.86583</v>
      </c>
      <c r="FM327">
        <v>1.86573</v>
      </c>
      <c r="FN327">
        <v>1.86764</v>
      </c>
      <c r="FO327">
        <v>1.8701</v>
      </c>
      <c r="FP327">
        <v>1.86873</v>
      </c>
      <c r="FQ327">
        <v>1.87016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-3.658</v>
      </c>
      <c r="GF327">
        <v>-0.157</v>
      </c>
      <c r="GG327">
        <v>-2.195102806586654</v>
      </c>
      <c r="GH327">
        <v>-0.004122691595359968</v>
      </c>
      <c r="GI327">
        <v>1.072409145259099E-06</v>
      </c>
      <c r="GJ327">
        <v>-3.02996143763856E-10</v>
      </c>
      <c r="GK327">
        <v>-0.2199643628225807</v>
      </c>
      <c r="GL327">
        <v>-0.007501815610006822</v>
      </c>
      <c r="GM327">
        <v>0.0006897476983249637</v>
      </c>
      <c r="GN327">
        <v>-8.847485469147719E-06</v>
      </c>
      <c r="GO327">
        <v>3</v>
      </c>
      <c r="GP327">
        <v>2326</v>
      </c>
      <c r="GQ327">
        <v>1</v>
      </c>
      <c r="GR327">
        <v>31</v>
      </c>
      <c r="GS327">
        <v>20003.3</v>
      </c>
      <c r="GT327">
        <v>20003.3</v>
      </c>
      <c r="GU327">
        <v>1.06689</v>
      </c>
      <c r="GV327">
        <v>2.24976</v>
      </c>
      <c r="GW327">
        <v>1.39648</v>
      </c>
      <c r="GX327">
        <v>2.34985</v>
      </c>
      <c r="GY327">
        <v>1.49536</v>
      </c>
      <c r="GZ327">
        <v>2.34253</v>
      </c>
      <c r="HA327">
        <v>37.554</v>
      </c>
      <c r="HB327">
        <v>15.1565</v>
      </c>
      <c r="HC327">
        <v>18</v>
      </c>
      <c r="HD327">
        <v>541.905</v>
      </c>
      <c r="HE327">
        <v>408.321</v>
      </c>
      <c r="HF327">
        <v>24.9995</v>
      </c>
      <c r="HG327">
        <v>30.8043</v>
      </c>
      <c r="HH327">
        <v>30.0001</v>
      </c>
      <c r="HI327">
        <v>30.7684</v>
      </c>
      <c r="HJ327">
        <v>30.7156</v>
      </c>
      <c r="HK327">
        <v>21.4142</v>
      </c>
      <c r="HL327">
        <v>55.9057</v>
      </c>
      <c r="HM327">
        <v>0</v>
      </c>
      <c r="HN327">
        <v>25</v>
      </c>
      <c r="HO327">
        <v>440.361</v>
      </c>
      <c r="HP327">
        <v>11.5631</v>
      </c>
      <c r="HQ327">
        <v>100.166</v>
      </c>
      <c r="HR327">
        <v>100.156</v>
      </c>
    </row>
    <row r="328" spans="1:226">
      <c r="A328">
        <v>312</v>
      </c>
      <c r="B328">
        <v>1663343141.1</v>
      </c>
      <c r="C328">
        <v>5399.599999904633</v>
      </c>
      <c r="D328" t="s">
        <v>985</v>
      </c>
      <c r="E328" t="s">
        <v>986</v>
      </c>
      <c r="F328">
        <v>5</v>
      </c>
      <c r="G328" t="s">
        <v>934</v>
      </c>
      <c r="H328" t="s">
        <v>354</v>
      </c>
      <c r="I328">
        <v>1663343133.332142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433.2175388883524</v>
      </c>
      <c r="AK328">
        <v>398.0882484848487</v>
      </c>
      <c r="AL328">
        <v>0.9065414784615095</v>
      </c>
      <c r="AM328">
        <v>64.88498205453949</v>
      </c>
      <c r="AN328">
        <f>(AP328 - AO328 + BO328*1E3/(8.314*(BQ328+273.15)) * AR328/BN328 * AQ328) * BN328/(100*BB328) * 1000/(1000 - AP328)</f>
        <v>0</v>
      </c>
      <c r="AO328">
        <v>11.65787029526391</v>
      </c>
      <c r="AP328">
        <v>20.66548909090909</v>
      </c>
      <c r="AQ328">
        <v>3.422509030695112E-05</v>
      </c>
      <c r="AR328">
        <v>86.5745009228517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1663343133.332142</v>
      </c>
      <c r="BH328">
        <v>386.8719285714286</v>
      </c>
      <c r="BI328">
        <v>423.1524642857143</v>
      </c>
      <c r="BJ328">
        <v>20.65340714285714</v>
      </c>
      <c r="BK328">
        <v>11.65631071428571</v>
      </c>
      <c r="BL328">
        <v>390.5315357142858</v>
      </c>
      <c r="BM328">
        <v>20.81051785714286</v>
      </c>
      <c r="BN328">
        <v>500.0280357142857</v>
      </c>
      <c r="BO328">
        <v>90.75697142857143</v>
      </c>
      <c r="BP328">
        <v>0.09990538571428571</v>
      </c>
      <c r="BQ328">
        <v>27.78148214285714</v>
      </c>
      <c r="BR328">
        <v>26.95391071428571</v>
      </c>
      <c r="BS328">
        <v>999.9000000000002</v>
      </c>
      <c r="BT328">
        <v>0</v>
      </c>
      <c r="BU328">
        <v>0</v>
      </c>
      <c r="BV328">
        <v>10000.135</v>
      </c>
      <c r="BW328">
        <v>0</v>
      </c>
      <c r="BX328">
        <v>179.8325357142857</v>
      </c>
      <c r="BY328">
        <v>-36.28052857142858</v>
      </c>
      <c r="BZ328">
        <v>395.0307142857142</v>
      </c>
      <c r="CA328">
        <v>428.143</v>
      </c>
      <c r="CB328">
        <v>8.997110357142857</v>
      </c>
      <c r="CC328">
        <v>423.1524642857143</v>
      </c>
      <c r="CD328">
        <v>11.65631071428571</v>
      </c>
      <c r="CE328">
        <v>1.874441785714285</v>
      </c>
      <c r="CF328">
        <v>1.057890714285714</v>
      </c>
      <c r="CG328">
        <v>16.42179285714285</v>
      </c>
      <c r="CH328">
        <v>7.73904642857143</v>
      </c>
      <c r="CI328">
        <v>1500.003214285714</v>
      </c>
      <c r="CJ328">
        <v>0.9729947857142859</v>
      </c>
      <c r="CK328">
        <v>0.02700519285714286</v>
      </c>
      <c r="CL328">
        <v>0</v>
      </c>
      <c r="CM328">
        <v>2.278407142857143</v>
      </c>
      <c r="CN328">
        <v>0</v>
      </c>
      <c r="CO328">
        <v>13349.15</v>
      </c>
      <c r="CP328">
        <v>12533.39642857143</v>
      </c>
      <c r="CQ328">
        <v>38.062</v>
      </c>
      <c r="CR328">
        <v>39.68699999999999</v>
      </c>
      <c r="CS328">
        <v>38.562</v>
      </c>
      <c r="CT328">
        <v>38.937</v>
      </c>
      <c r="CU328">
        <v>37.6205</v>
      </c>
      <c r="CV328">
        <v>1459.492142857143</v>
      </c>
      <c r="CW328">
        <v>40.51035714285714</v>
      </c>
      <c r="CX328">
        <v>0</v>
      </c>
      <c r="CY328">
        <v>1663343141</v>
      </c>
      <c r="CZ328">
        <v>0</v>
      </c>
      <c r="DA328">
        <v>0</v>
      </c>
      <c r="DB328" t="s">
        <v>356</v>
      </c>
      <c r="DC328">
        <v>1662142938.1</v>
      </c>
      <c r="DD328">
        <v>1662142938.1</v>
      </c>
      <c r="DE328">
        <v>0</v>
      </c>
      <c r="DF328">
        <v>0.077</v>
      </c>
      <c r="DG328">
        <v>-0.133</v>
      </c>
      <c r="DH328">
        <v>-3.393</v>
      </c>
      <c r="DI328">
        <v>-0.24</v>
      </c>
      <c r="DJ328">
        <v>419</v>
      </c>
      <c r="DK328">
        <v>24</v>
      </c>
      <c r="DL328">
        <v>0.26</v>
      </c>
      <c r="DM328">
        <v>0.23</v>
      </c>
      <c r="DN328">
        <v>-35.50244146341463</v>
      </c>
      <c r="DO328">
        <v>-25.65451986062719</v>
      </c>
      <c r="DP328">
        <v>3.298353859492205</v>
      </c>
      <c r="DQ328">
        <v>0</v>
      </c>
      <c r="DR328">
        <v>8.993780731707316</v>
      </c>
      <c r="DS328">
        <v>0.07723045296167964</v>
      </c>
      <c r="DT328">
        <v>0.007701516920661674</v>
      </c>
      <c r="DU328">
        <v>1</v>
      </c>
      <c r="DV328">
        <v>1</v>
      </c>
      <c r="DW328">
        <v>2</v>
      </c>
      <c r="DX328" t="s">
        <v>357</v>
      </c>
      <c r="DY328">
        <v>2.97769</v>
      </c>
      <c r="DZ328">
        <v>2.7156</v>
      </c>
      <c r="EA328">
        <v>0.089292</v>
      </c>
      <c r="EB328">
        <v>0.0955096</v>
      </c>
      <c r="EC328">
        <v>0.0963894</v>
      </c>
      <c r="ED328">
        <v>0.0623079</v>
      </c>
      <c r="EE328">
        <v>28666.1</v>
      </c>
      <c r="EF328">
        <v>28609.6</v>
      </c>
      <c r="EG328">
        <v>29281.2</v>
      </c>
      <c r="EH328">
        <v>29271.2</v>
      </c>
      <c r="EI328">
        <v>35082.5</v>
      </c>
      <c r="EJ328">
        <v>36482.7</v>
      </c>
      <c r="EK328">
        <v>41269.8</v>
      </c>
      <c r="EL328">
        <v>41697.1</v>
      </c>
      <c r="EM328">
        <v>1.9353</v>
      </c>
      <c r="EN328">
        <v>1.7978</v>
      </c>
      <c r="EO328">
        <v>-0.0189766</v>
      </c>
      <c r="EP328">
        <v>0</v>
      </c>
      <c r="EQ328">
        <v>27.2585</v>
      </c>
      <c r="ER328">
        <v>999.9</v>
      </c>
      <c r="ES328">
        <v>52.3</v>
      </c>
      <c r="ET328">
        <v>33.8</v>
      </c>
      <c r="EU328">
        <v>30.4474</v>
      </c>
      <c r="EV328">
        <v>63.5089</v>
      </c>
      <c r="EW328">
        <v>33.9423</v>
      </c>
      <c r="EX328">
        <v>1</v>
      </c>
      <c r="EY328">
        <v>0.267807</v>
      </c>
      <c r="EZ328">
        <v>1.92276</v>
      </c>
      <c r="FA328">
        <v>20.3774</v>
      </c>
      <c r="FB328">
        <v>5.21549</v>
      </c>
      <c r="FC328">
        <v>12.0099</v>
      </c>
      <c r="FD328">
        <v>4.98715</v>
      </c>
      <c r="FE328">
        <v>3.28772</v>
      </c>
      <c r="FF328">
        <v>9999</v>
      </c>
      <c r="FG328">
        <v>9999</v>
      </c>
      <c r="FH328">
        <v>9999</v>
      </c>
      <c r="FI328">
        <v>235.3</v>
      </c>
      <c r="FJ328">
        <v>1.86737</v>
      </c>
      <c r="FK328">
        <v>1.86646</v>
      </c>
      <c r="FL328">
        <v>1.86582</v>
      </c>
      <c r="FM328">
        <v>1.86573</v>
      </c>
      <c r="FN328">
        <v>1.86764</v>
      </c>
      <c r="FO328">
        <v>1.87008</v>
      </c>
      <c r="FP328">
        <v>1.86871</v>
      </c>
      <c r="FQ328">
        <v>1.8702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-3.673</v>
      </c>
      <c r="GF328">
        <v>-0.157</v>
      </c>
      <c r="GG328">
        <v>-2.195102806586654</v>
      </c>
      <c r="GH328">
        <v>-0.004122691595359968</v>
      </c>
      <c r="GI328">
        <v>1.072409145259099E-06</v>
      </c>
      <c r="GJ328">
        <v>-3.02996143763856E-10</v>
      </c>
      <c r="GK328">
        <v>-0.2199643628225807</v>
      </c>
      <c r="GL328">
        <v>-0.007501815610006822</v>
      </c>
      <c r="GM328">
        <v>0.0006897476983249637</v>
      </c>
      <c r="GN328">
        <v>-8.847485469147719E-06</v>
      </c>
      <c r="GO328">
        <v>3</v>
      </c>
      <c r="GP328">
        <v>2326</v>
      </c>
      <c r="GQ328">
        <v>1</v>
      </c>
      <c r="GR328">
        <v>31</v>
      </c>
      <c r="GS328">
        <v>20003.4</v>
      </c>
      <c r="GT328">
        <v>20003.4</v>
      </c>
      <c r="GU328">
        <v>1.09619</v>
      </c>
      <c r="GV328">
        <v>2.24854</v>
      </c>
      <c r="GW328">
        <v>1.39648</v>
      </c>
      <c r="GX328">
        <v>2.35107</v>
      </c>
      <c r="GY328">
        <v>1.49536</v>
      </c>
      <c r="GZ328">
        <v>2.4231</v>
      </c>
      <c r="HA328">
        <v>37.554</v>
      </c>
      <c r="HB328">
        <v>15.1652</v>
      </c>
      <c r="HC328">
        <v>18</v>
      </c>
      <c r="HD328">
        <v>541.784</v>
      </c>
      <c r="HE328">
        <v>408.378</v>
      </c>
      <c r="HF328">
        <v>24.9997</v>
      </c>
      <c r="HG328">
        <v>30.807</v>
      </c>
      <c r="HH328">
        <v>30.0001</v>
      </c>
      <c r="HI328">
        <v>30.7704</v>
      </c>
      <c r="HJ328">
        <v>30.7176</v>
      </c>
      <c r="HK328">
        <v>22.071</v>
      </c>
      <c r="HL328">
        <v>56.2007</v>
      </c>
      <c r="HM328">
        <v>0</v>
      </c>
      <c r="HN328">
        <v>25</v>
      </c>
      <c r="HO328">
        <v>460.416</v>
      </c>
      <c r="HP328">
        <v>11.5368</v>
      </c>
      <c r="HQ328">
        <v>100.168</v>
      </c>
      <c r="HR328">
        <v>100.157</v>
      </c>
    </row>
    <row r="329" spans="1:226">
      <c r="A329">
        <v>313</v>
      </c>
      <c r="B329">
        <v>1663343146.1</v>
      </c>
      <c r="C329">
        <v>5404.599999904633</v>
      </c>
      <c r="D329" t="s">
        <v>987</v>
      </c>
      <c r="E329" t="s">
        <v>988</v>
      </c>
      <c r="F329">
        <v>5</v>
      </c>
      <c r="G329" t="s">
        <v>934</v>
      </c>
      <c r="H329" t="s">
        <v>354</v>
      </c>
      <c r="I329">
        <v>1663343138.6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448.8358826937218</v>
      </c>
      <c r="AK329">
        <v>407.6566848484847</v>
      </c>
      <c r="AL329">
        <v>2.073541042399144</v>
      </c>
      <c r="AM329">
        <v>64.88498205453949</v>
      </c>
      <c r="AN329">
        <f>(AP329 - AO329 + BO329*1E3/(8.314*(BQ329+273.15)) * AR329/BN329 * AQ329) * BN329/(100*BB329) * 1000/(1000 - AP329)</f>
        <v>0</v>
      </c>
      <c r="AO329">
        <v>11.62482366625294</v>
      </c>
      <c r="AP329">
        <v>20.65864424242424</v>
      </c>
      <c r="AQ329">
        <v>-4.787292370788478E-05</v>
      </c>
      <c r="AR329">
        <v>86.5745009228517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1663343138.6</v>
      </c>
      <c r="BH329">
        <v>389.7958148148148</v>
      </c>
      <c r="BI329">
        <v>431.4377407407407</v>
      </c>
      <c r="BJ329">
        <v>20.65983333333333</v>
      </c>
      <c r="BK329">
        <v>11.64409259259259</v>
      </c>
      <c r="BL329">
        <v>393.4654444444445</v>
      </c>
      <c r="BM329">
        <v>20.81688888888889</v>
      </c>
      <c r="BN329">
        <v>500.0441481481481</v>
      </c>
      <c r="BO329">
        <v>90.75739629629628</v>
      </c>
      <c r="BP329">
        <v>0.09991878518518517</v>
      </c>
      <c r="BQ329">
        <v>27.78273333333334</v>
      </c>
      <c r="BR329">
        <v>26.95175185185185</v>
      </c>
      <c r="BS329">
        <v>999.9000000000001</v>
      </c>
      <c r="BT329">
        <v>0</v>
      </c>
      <c r="BU329">
        <v>0</v>
      </c>
      <c r="BV329">
        <v>9999.058888888887</v>
      </c>
      <c r="BW329">
        <v>0</v>
      </c>
      <c r="BX329">
        <v>178.6252592592593</v>
      </c>
      <c r="BY329">
        <v>-41.64185185185186</v>
      </c>
      <c r="BZ329">
        <v>398.018925925926</v>
      </c>
      <c r="CA329">
        <v>436.5204074074074</v>
      </c>
      <c r="CB329">
        <v>9.015751111111111</v>
      </c>
      <c r="CC329">
        <v>431.4377407407407</v>
      </c>
      <c r="CD329">
        <v>11.64409259259259</v>
      </c>
      <c r="CE329">
        <v>1.875033703703704</v>
      </c>
      <c r="CF329">
        <v>1.056787407407407</v>
      </c>
      <c r="CG329">
        <v>16.42675925925926</v>
      </c>
      <c r="CH329">
        <v>7.723720740740739</v>
      </c>
      <c r="CI329">
        <v>1500.017037037037</v>
      </c>
      <c r="CJ329">
        <v>0.9729955555555556</v>
      </c>
      <c r="CK329">
        <v>0.0270045</v>
      </c>
      <c r="CL329">
        <v>0</v>
      </c>
      <c r="CM329">
        <v>2.328122222222222</v>
      </c>
      <c r="CN329">
        <v>0</v>
      </c>
      <c r="CO329">
        <v>13388.42222222222</v>
      </c>
      <c r="CP329">
        <v>12533.51481481481</v>
      </c>
      <c r="CQ329">
        <v>38.062</v>
      </c>
      <c r="CR329">
        <v>39.68699999999999</v>
      </c>
      <c r="CS329">
        <v>38.562</v>
      </c>
      <c r="CT329">
        <v>38.937</v>
      </c>
      <c r="CU329">
        <v>37.625</v>
      </c>
      <c r="CV329">
        <v>1459.506296296296</v>
      </c>
      <c r="CW329">
        <v>40.51</v>
      </c>
      <c r="CX329">
        <v>0</v>
      </c>
      <c r="CY329">
        <v>1663343146.4</v>
      </c>
      <c r="CZ329">
        <v>0</v>
      </c>
      <c r="DA329">
        <v>0</v>
      </c>
      <c r="DB329" t="s">
        <v>356</v>
      </c>
      <c r="DC329">
        <v>1662142938.1</v>
      </c>
      <c r="DD329">
        <v>1662142938.1</v>
      </c>
      <c r="DE329">
        <v>0</v>
      </c>
      <c r="DF329">
        <v>0.077</v>
      </c>
      <c r="DG329">
        <v>-0.133</v>
      </c>
      <c r="DH329">
        <v>-3.393</v>
      </c>
      <c r="DI329">
        <v>-0.24</v>
      </c>
      <c r="DJ329">
        <v>419</v>
      </c>
      <c r="DK329">
        <v>24</v>
      </c>
      <c r="DL329">
        <v>0.26</v>
      </c>
      <c r="DM329">
        <v>0.23</v>
      </c>
      <c r="DN329">
        <v>-38.97263</v>
      </c>
      <c r="DO329">
        <v>-59.75393921200738</v>
      </c>
      <c r="DP329">
        <v>6.231091731037186</v>
      </c>
      <c r="DQ329">
        <v>0</v>
      </c>
      <c r="DR329">
        <v>9.006512750000001</v>
      </c>
      <c r="DS329">
        <v>0.1816524202626457</v>
      </c>
      <c r="DT329">
        <v>0.02016900530362128</v>
      </c>
      <c r="DU329">
        <v>0</v>
      </c>
      <c r="DV329">
        <v>0</v>
      </c>
      <c r="DW329">
        <v>2</v>
      </c>
      <c r="DX329" t="s">
        <v>363</v>
      </c>
      <c r="DY329">
        <v>2.97777</v>
      </c>
      <c r="DZ329">
        <v>2.71564</v>
      </c>
      <c r="EA329">
        <v>0.0910016</v>
      </c>
      <c r="EB329">
        <v>0.0981624</v>
      </c>
      <c r="EC329">
        <v>0.09636260000000001</v>
      </c>
      <c r="ED329">
        <v>0.0620911</v>
      </c>
      <c r="EE329">
        <v>28612</v>
      </c>
      <c r="EF329">
        <v>28525.3</v>
      </c>
      <c r="EG329">
        <v>29281</v>
      </c>
      <c r="EH329">
        <v>29270.9</v>
      </c>
      <c r="EI329">
        <v>35083.1</v>
      </c>
      <c r="EJ329">
        <v>36490.8</v>
      </c>
      <c r="EK329">
        <v>41269.2</v>
      </c>
      <c r="EL329">
        <v>41696.7</v>
      </c>
      <c r="EM329">
        <v>1.93527</v>
      </c>
      <c r="EN329">
        <v>1.79765</v>
      </c>
      <c r="EO329">
        <v>-0.0187829</v>
      </c>
      <c r="EP329">
        <v>0</v>
      </c>
      <c r="EQ329">
        <v>27.2603</v>
      </c>
      <c r="ER329">
        <v>999.9</v>
      </c>
      <c r="ES329">
        <v>52.3</v>
      </c>
      <c r="ET329">
        <v>33.8</v>
      </c>
      <c r="EU329">
        <v>30.4486</v>
      </c>
      <c r="EV329">
        <v>63.3089</v>
      </c>
      <c r="EW329">
        <v>33.7821</v>
      </c>
      <c r="EX329">
        <v>1</v>
      </c>
      <c r="EY329">
        <v>0.267896</v>
      </c>
      <c r="EZ329">
        <v>1.92714</v>
      </c>
      <c r="FA329">
        <v>20.3772</v>
      </c>
      <c r="FB329">
        <v>5.21624</v>
      </c>
      <c r="FC329">
        <v>12.0099</v>
      </c>
      <c r="FD329">
        <v>4.9878</v>
      </c>
      <c r="FE329">
        <v>3.2878</v>
      </c>
      <c r="FF329">
        <v>9999</v>
      </c>
      <c r="FG329">
        <v>9999</v>
      </c>
      <c r="FH329">
        <v>9999</v>
      </c>
      <c r="FI329">
        <v>235.3</v>
      </c>
      <c r="FJ329">
        <v>1.86737</v>
      </c>
      <c r="FK329">
        <v>1.86646</v>
      </c>
      <c r="FL329">
        <v>1.86582</v>
      </c>
      <c r="FM329">
        <v>1.86571</v>
      </c>
      <c r="FN329">
        <v>1.86759</v>
      </c>
      <c r="FO329">
        <v>1.87003</v>
      </c>
      <c r="FP329">
        <v>1.8687</v>
      </c>
      <c r="FQ329">
        <v>1.87016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-3.706</v>
      </c>
      <c r="GF329">
        <v>-0.1571</v>
      </c>
      <c r="GG329">
        <v>-2.195102806586654</v>
      </c>
      <c r="GH329">
        <v>-0.004122691595359968</v>
      </c>
      <c r="GI329">
        <v>1.072409145259099E-06</v>
      </c>
      <c r="GJ329">
        <v>-3.02996143763856E-10</v>
      </c>
      <c r="GK329">
        <v>-0.2199643628225807</v>
      </c>
      <c r="GL329">
        <v>-0.007501815610006822</v>
      </c>
      <c r="GM329">
        <v>0.0006897476983249637</v>
      </c>
      <c r="GN329">
        <v>-8.847485469147719E-06</v>
      </c>
      <c r="GO329">
        <v>3</v>
      </c>
      <c r="GP329">
        <v>2326</v>
      </c>
      <c r="GQ329">
        <v>1</v>
      </c>
      <c r="GR329">
        <v>31</v>
      </c>
      <c r="GS329">
        <v>20003.5</v>
      </c>
      <c r="GT329">
        <v>20003.5</v>
      </c>
      <c r="GU329">
        <v>1.13037</v>
      </c>
      <c r="GV329">
        <v>2.24243</v>
      </c>
      <c r="GW329">
        <v>1.39648</v>
      </c>
      <c r="GX329">
        <v>2.35107</v>
      </c>
      <c r="GY329">
        <v>1.49536</v>
      </c>
      <c r="GZ329">
        <v>2.45239</v>
      </c>
      <c r="HA329">
        <v>37.5781</v>
      </c>
      <c r="HB329">
        <v>15.174</v>
      </c>
      <c r="HC329">
        <v>18</v>
      </c>
      <c r="HD329">
        <v>541.789</v>
      </c>
      <c r="HE329">
        <v>408.307</v>
      </c>
      <c r="HF329">
        <v>25.0005</v>
      </c>
      <c r="HG329">
        <v>30.809</v>
      </c>
      <c r="HH329">
        <v>30.0002</v>
      </c>
      <c r="HI329">
        <v>30.7731</v>
      </c>
      <c r="HJ329">
        <v>30.7202</v>
      </c>
      <c r="HK329">
        <v>22.6841</v>
      </c>
      <c r="HL329">
        <v>56.2007</v>
      </c>
      <c r="HM329">
        <v>0</v>
      </c>
      <c r="HN329">
        <v>25</v>
      </c>
      <c r="HO329">
        <v>473.791</v>
      </c>
      <c r="HP329">
        <v>11.5284</v>
      </c>
      <c r="HQ329">
        <v>100.166</v>
      </c>
      <c r="HR329">
        <v>100.156</v>
      </c>
    </row>
    <row r="330" spans="1:226">
      <c r="A330">
        <v>314</v>
      </c>
      <c r="B330">
        <v>1663343151.1</v>
      </c>
      <c r="C330">
        <v>5409.599999904633</v>
      </c>
      <c r="D330" t="s">
        <v>989</v>
      </c>
      <c r="E330" t="s">
        <v>990</v>
      </c>
      <c r="F330">
        <v>5</v>
      </c>
      <c r="G330" t="s">
        <v>934</v>
      </c>
      <c r="H330" t="s">
        <v>354</v>
      </c>
      <c r="I330">
        <v>1663343143.314285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465.5019555980535</v>
      </c>
      <c r="AK330">
        <v>420.5917151515152</v>
      </c>
      <c r="AL330">
        <v>2.664137322157248</v>
      </c>
      <c r="AM330">
        <v>64.88498205453949</v>
      </c>
      <c r="AN330">
        <f>(AP330 - AO330 + BO330*1E3/(8.314*(BQ330+273.15)) * AR330/BN330 * AQ330) * BN330/(100*BB330) * 1000/(1000 - AP330)</f>
        <v>0</v>
      </c>
      <c r="AO330">
        <v>11.59460428080843</v>
      </c>
      <c r="AP330">
        <v>20.64818787878787</v>
      </c>
      <c r="AQ330">
        <v>-5.188159485629858E-05</v>
      </c>
      <c r="AR330">
        <v>86.5745009228517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1663343143.314285</v>
      </c>
      <c r="BH330">
        <v>396.19875</v>
      </c>
      <c r="BI330">
        <v>444.1125000000001</v>
      </c>
      <c r="BJ330">
        <v>20.65906071428571</v>
      </c>
      <c r="BK330">
        <v>11.62446071428571</v>
      </c>
      <c r="BL330">
        <v>399.89025</v>
      </c>
      <c r="BM330">
        <v>20.81612142857143</v>
      </c>
      <c r="BN330">
        <v>500.0576785714285</v>
      </c>
      <c r="BO330">
        <v>90.75767142857144</v>
      </c>
      <c r="BP330">
        <v>0.09995545714285715</v>
      </c>
      <c r="BQ330">
        <v>27.78355714285714</v>
      </c>
      <c r="BR330">
        <v>26.95039285714285</v>
      </c>
      <c r="BS330">
        <v>999.9000000000002</v>
      </c>
      <c r="BT330">
        <v>0</v>
      </c>
      <c r="BU330">
        <v>0</v>
      </c>
      <c r="BV330">
        <v>10003.3075</v>
      </c>
      <c r="BW330">
        <v>0</v>
      </c>
      <c r="BX330">
        <v>185.3685</v>
      </c>
      <c r="BY330">
        <v>-47.91372500000001</v>
      </c>
      <c r="BZ330">
        <v>404.5564642857144</v>
      </c>
      <c r="CA330">
        <v>449.3353214285714</v>
      </c>
      <c r="CB330">
        <v>9.034606428571429</v>
      </c>
      <c r="CC330">
        <v>444.1125000000001</v>
      </c>
      <c r="CD330">
        <v>11.62446071428571</v>
      </c>
      <c r="CE330">
        <v>1.874969285714286</v>
      </c>
      <c r="CF330">
        <v>1.055009642857143</v>
      </c>
      <c r="CG330">
        <v>16.42621428571429</v>
      </c>
      <c r="CH330">
        <v>7.699009285714285</v>
      </c>
      <c r="CI330">
        <v>1500.003571428572</v>
      </c>
      <c r="CJ330">
        <v>0.9729958571428572</v>
      </c>
      <c r="CK330">
        <v>0.02700422857142857</v>
      </c>
      <c r="CL330">
        <v>0</v>
      </c>
      <c r="CM330">
        <v>2.380553571428571</v>
      </c>
      <c r="CN330">
        <v>0</v>
      </c>
      <c r="CO330">
        <v>13451.38214285714</v>
      </c>
      <c r="CP330">
        <v>12533.39285714286</v>
      </c>
      <c r="CQ330">
        <v>38.062</v>
      </c>
      <c r="CR330">
        <v>39.68699999999999</v>
      </c>
      <c r="CS330">
        <v>38.562</v>
      </c>
      <c r="CT330">
        <v>38.937</v>
      </c>
      <c r="CU330">
        <v>37.625</v>
      </c>
      <c r="CV330">
        <v>1459.493571428571</v>
      </c>
      <c r="CW330">
        <v>40.51</v>
      </c>
      <c r="CX330">
        <v>0</v>
      </c>
      <c r="CY330">
        <v>1663343151.2</v>
      </c>
      <c r="CZ330">
        <v>0</v>
      </c>
      <c r="DA330">
        <v>0</v>
      </c>
      <c r="DB330" t="s">
        <v>356</v>
      </c>
      <c r="DC330">
        <v>1662142938.1</v>
      </c>
      <c r="DD330">
        <v>1662142938.1</v>
      </c>
      <c r="DE330">
        <v>0</v>
      </c>
      <c r="DF330">
        <v>0.077</v>
      </c>
      <c r="DG330">
        <v>-0.133</v>
      </c>
      <c r="DH330">
        <v>-3.393</v>
      </c>
      <c r="DI330">
        <v>-0.24</v>
      </c>
      <c r="DJ330">
        <v>419</v>
      </c>
      <c r="DK330">
        <v>24</v>
      </c>
      <c r="DL330">
        <v>0.26</v>
      </c>
      <c r="DM330">
        <v>0.23</v>
      </c>
      <c r="DN330">
        <v>-44.006505</v>
      </c>
      <c r="DO330">
        <v>-80.81580112570357</v>
      </c>
      <c r="DP330">
        <v>7.867491125732205</v>
      </c>
      <c r="DQ330">
        <v>0</v>
      </c>
      <c r="DR330">
        <v>9.0239785</v>
      </c>
      <c r="DS330">
        <v>0.2616490806753772</v>
      </c>
      <c r="DT330">
        <v>0.02690959536577989</v>
      </c>
      <c r="DU330">
        <v>0</v>
      </c>
      <c r="DV330">
        <v>0</v>
      </c>
      <c r="DW330">
        <v>2</v>
      </c>
      <c r="DX330" t="s">
        <v>363</v>
      </c>
      <c r="DY330">
        <v>2.97778</v>
      </c>
      <c r="DZ330">
        <v>2.71568</v>
      </c>
      <c r="EA330">
        <v>0.09322</v>
      </c>
      <c r="EB330">
        <v>0.100849</v>
      </c>
      <c r="EC330">
        <v>0.0963281</v>
      </c>
      <c r="ED330">
        <v>0.0620723</v>
      </c>
      <c r="EE330">
        <v>28541.1</v>
      </c>
      <c r="EF330">
        <v>28440.4</v>
      </c>
      <c r="EG330">
        <v>29279.9</v>
      </c>
      <c r="EH330">
        <v>29271</v>
      </c>
      <c r="EI330">
        <v>35083.3</v>
      </c>
      <c r="EJ330">
        <v>36491.8</v>
      </c>
      <c r="EK330">
        <v>41267.8</v>
      </c>
      <c r="EL330">
        <v>41696.9</v>
      </c>
      <c r="EM330">
        <v>1.93547</v>
      </c>
      <c r="EN330">
        <v>1.79785</v>
      </c>
      <c r="EO330">
        <v>-0.0188127</v>
      </c>
      <c r="EP330">
        <v>0</v>
      </c>
      <c r="EQ330">
        <v>27.2632</v>
      </c>
      <c r="ER330">
        <v>999.9</v>
      </c>
      <c r="ES330">
        <v>52.3</v>
      </c>
      <c r="ET330">
        <v>33.8</v>
      </c>
      <c r="EU330">
        <v>30.4492</v>
      </c>
      <c r="EV330">
        <v>63.3789</v>
      </c>
      <c r="EW330">
        <v>34.2628</v>
      </c>
      <c r="EX330">
        <v>1</v>
      </c>
      <c r="EY330">
        <v>0.268265</v>
      </c>
      <c r="EZ330">
        <v>1.92879</v>
      </c>
      <c r="FA330">
        <v>20.3771</v>
      </c>
      <c r="FB330">
        <v>5.21624</v>
      </c>
      <c r="FC330">
        <v>12.0099</v>
      </c>
      <c r="FD330">
        <v>4.9877</v>
      </c>
      <c r="FE330">
        <v>3.2879</v>
      </c>
      <c r="FF330">
        <v>9999</v>
      </c>
      <c r="FG330">
        <v>9999</v>
      </c>
      <c r="FH330">
        <v>9999</v>
      </c>
      <c r="FI330">
        <v>235.3</v>
      </c>
      <c r="FJ330">
        <v>1.86737</v>
      </c>
      <c r="FK330">
        <v>1.86646</v>
      </c>
      <c r="FL330">
        <v>1.86584</v>
      </c>
      <c r="FM330">
        <v>1.86572</v>
      </c>
      <c r="FN330">
        <v>1.8676</v>
      </c>
      <c r="FO330">
        <v>1.87008</v>
      </c>
      <c r="FP330">
        <v>1.86873</v>
      </c>
      <c r="FQ330">
        <v>1.87019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-3.75</v>
      </c>
      <c r="GF330">
        <v>-0.1572</v>
      </c>
      <c r="GG330">
        <v>-2.195102806586654</v>
      </c>
      <c r="GH330">
        <v>-0.004122691595359968</v>
      </c>
      <c r="GI330">
        <v>1.072409145259099E-06</v>
      </c>
      <c r="GJ330">
        <v>-3.02996143763856E-10</v>
      </c>
      <c r="GK330">
        <v>-0.2199643628225807</v>
      </c>
      <c r="GL330">
        <v>-0.007501815610006822</v>
      </c>
      <c r="GM330">
        <v>0.0006897476983249637</v>
      </c>
      <c r="GN330">
        <v>-8.847485469147719E-06</v>
      </c>
      <c r="GO330">
        <v>3</v>
      </c>
      <c r="GP330">
        <v>2326</v>
      </c>
      <c r="GQ330">
        <v>1</v>
      </c>
      <c r="GR330">
        <v>31</v>
      </c>
      <c r="GS330">
        <v>20003.5</v>
      </c>
      <c r="GT330">
        <v>20003.5</v>
      </c>
      <c r="GU330">
        <v>1.16089</v>
      </c>
      <c r="GV330">
        <v>2.24609</v>
      </c>
      <c r="GW330">
        <v>1.39648</v>
      </c>
      <c r="GX330">
        <v>2.34863</v>
      </c>
      <c r="GY330">
        <v>1.49536</v>
      </c>
      <c r="GZ330">
        <v>2.34497</v>
      </c>
      <c r="HA330">
        <v>37.5781</v>
      </c>
      <c r="HB330">
        <v>15.1565</v>
      </c>
      <c r="HC330">
        <v>18</v>
      </c>
      <c r="HD330">
        <v>541.951</v>
      </c>
      <c r="HE330">
        <v>408.446</v>
      </c>
      <c r="HF330">
        <v>25.0003</v>
      </c>
      <c r="HG330">
        <v>30.8117</v>
      </c>
      <c r="HH330">
        <v>30.0004</v>
      </c>
      <c r="HI330">
        <v>30.7757</v>
      </c>
      <c r="HJ330">
        <v>30.7236</v>
      </c>
      <c r="HK330">
        <v>23.3521</v>
      </c>
      <c r="HL330">
        <v>56.2007</v>
      </c>
      <c r="HM330">
        <v>0</v>
      </c>
      <c r="HN330">
        <v>25</v>
      </c>
      <c r="HO330">
        <v>493.828</v>
      </c>
      <c r="HP330">
        <v>11.5235</v>
      </c>
      <c r="HQ330">
        <v>100.163</v>
      </c>
      <c r="HR330">
        <v>100.157</v>
      </c>
    </row>
    <row r="331" spans="1:226">
      <c r="A331">
        <v>315</v>
      </c>
      <c r="B331">
        <v>1663343156.1</v>
      </c>
      <c r="C331">
        <v>5414.599999904633</v>
      </c>
      <c r="D331" t="s">
        <v>991</v>
      </c>
      <c r="E331" t="s">
        <v>992</v>
      </c>
      <c r="F331">
        <v>5</v>
      </c>
      <c r="G331" t="s">
        <v>934</v>
      </c>
      <c r="H331" t="s">
        <v>354</v>
      </c>
      <c r="I331">
        <v>1663343148.6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482.4900459313241</v>
      </c>
      <c r="AK331">
        <v>435.2645212121213</v>
      </c>
      <c r="AL331">
        <v>2.98640993809316</v>
      </c>
      <c r="AM331">
        <v>64.88498205453949</v>
      </c>
      <c r="AN331">
        <f>(AP331 - AO331 + BO331*1E3/(8.314*(BQ331+273.15)) * AR331/BN331 * AQ331) * BN331/(100*BB331) * 1000/(1000 - AP331)</f>
        <v>0</v>
      </c>
      <c r="AO331">
        <v>11.59227929527905</v>
      </c>
      <c r="AP331">
        <v>20.64634181818182</v>
      </c>
      <c r="AQ331">
        <v>-2.092789900142789E-05</v>
      </c>
      <c r="AR331">
        <v>86.5745009228517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1663343148.6</v>
      </c>
      <c r="BH331">
        <v>407.3778518518519</v>
      </c>
      <c r="BI331">
        <v>461.1616666666667</v>
      </c>
      <c r="BJ331">
        <v>20.65411481481482</v>
      </c>
      <c r="BK331">
        <v>11.60158148148148</v>
      </c>
      <c r="BL331">
        <v>411.1075185185186</v>
      </c>
      <c r="BM331">
        <v>20.81122222222223</v>
      </c>
      <c r="BN331">
        <v>500.0622592592592</v>
      </c>
      <c r="BO331">
        <v>90.75754074074074</v>
      </c>
      <c r="BP331">
        <v>0.1000133592592593</v>
      </c>
      <c r="BQ331">
        <v>27.78452592592592</v>
      </c>
      <c r="BR331">
        <v>26.94952962962963</v>
      </c>
      <c r="BS331">
        <v>999.9000000000001</v>
      </c>
      <c r="BT331">
        <v>0</v>
      </c>
      <c r="BU331">
        <v>0</v>
      </c>
      <c r="BV331">
        <v>10004.00925925926</v>
      </c>
      <c r="BW331">
        <v>0</v>
      </c>
      <c r="BX331">
        <v>194.795</v>
      </c>
      <c r="BY331">
        <v>-53.78372962962963</v>
      </c>
      <c r="BZ331">
        <v>415.9692592592593</v>
      </c>
      <c r="CA331">
        <v>466.5744444444444</v>
      </c>
      <c r="CB331">
        <v>9.052538148148146</v>
      </c>
      <c r="CC331">
        <v>461.1616666666667</v>
      </c>
      <c r="CD331">
        <v>11.60158148148148</v>
      </c>
      <c r="CE331">
        <v>1.874517407407407</v>
      </c>
      <c r="CF331">
        <v>1.052932592592593</v>
      </c>
      <c r="CG331">
        <v>16.42243333333333</v>
      </c>
      <c r="CH331">
        <v>7.670138518518518</v>
      </c>
      <c r="CI331">
        <v>1500.022222222222</v>
      </c>
      <c r="CJ331">
        <v>0.9729957777777779</v>
      </c>
      <c r="CK331">
        <v>0.0270043</v>
      </c>
      <c r="CL331">
        <v>0</v>
      </c>
      <c r="CM331">
        <v>2.473648148148148</v>
      </c>
      <c r="CN331">
        <v>0</v>
      </c>
      <c r="CO331">
        <v>13525.15555555556</v>
      </c>
      <c r="CP331">
        <v>12533.55185185185</v>
      </c>
      <c r="CQ331">
        <v>38.06666666666666</v>
      </c>
      <c r="CR331">
        <v>39.68699999999999</v>
      </c>
      <c r="CS331">
        <v>38.562</v>
      </c>
      <c r="CT331">
        <v>38.937</v>
      </c>
      <c r="CU331">
        <v>37.625</v>
      </c>
      <c r="CV331">
        <v>1459.511851851852</v>
      </c>
      <c r="CW331">
        <v>40.51037037037037</v>
      </c>
      <c r="CX331">
        <v>0</v>
      </c>
      <c r="CY331">
        <v>1663343156</v>
      </c>
      <c r="CZ331">
        <v>0</v>
      </c>
      <c r="DA331">
        <v>0</v>
      </c>
      <c r="DB331" t="s">
        <v>356</v>
      </c>
      <c r="DC331">
        <v>1662142938.1</v>
      </c>
      <c r="DD331">
        <v>1662142938.1</v>
      </c>
      <c r="DE331">
        <v>0</v>
      </c>
      <c r="DF331">
        <v>0.077</v>
      </c>
      <c r="DG331">
        <v>-0.133</v>
      </c>
      <c r="DH331">
        <v>-3.393</v>
      </c>
      <c r="DI331">
        <v>-0.24</v>
      </c>
      <c r="DJ331">
        <v>419</v>
      </c>
      <c r="DK331">
        <v>24</v>
      </c>
      <c r="DL331">
        <v>0.26</v>
      </c>
      <c r="DM331">
        <v>0.23</v>
      </c>
      <c r="DN331">
        <v>-49.7796975</v>
      </c>
      <c r="DO331">
        <v>-68.77204615384602</v>
      </c>
      <c r="DP331">
        <v>6.801564452480308</v>
      </c>
      <c r="DQ331">
        <v>0</v>
      </c>
      <c r="DR331">
        <v>9.03833575</v>
      </c>
      <c r="DS331">
        <v>0.2096682551594518</v>
      </c>
      <c r="DT331">
        <v>0.02373974893375038</v>
      </c>
      <c r="DU331">
        <v>0</v>
      </c>
      <c r="DV331">
        <v>0</v>
      </c>
      <c r="DW331">
        <v>2</v>
      </c>
      <c r="DX331" t="s">
        <v>363</v>
      </c>
      <c r="DY331">
        <v>2.97788</v>
      </c>
      <c r="DZ331">
        <v>2.71571</v>
      </c>
      <c r="EA331">
        <v>0.095678</v>
      </c>
      <c r="EB331">
        <v>0.103499</v>
      </c>
      <c r="EC331">
        <v>0.09631670000000001</v>
      </c>
      <c r="ED331">
        <v>0.0620686</v>
      </c>
      <c r="EE331">
        <v>28463.7</v>
      </c>
      <c r="EF331">
        <v>28356.8</v>
      </c>
      <c r="EG331">
        <v>29279.9</v>
      </c>
      <c r="EH331">
        <v>29271.2</v>
      </c>
      <c r="EI331">
        <v>35083.6</v>
      </c>
      <c r="EJ331">
        <v>36492.2</v>
      </c>
      <c r="EK331">
        <v>41267.6</v>
      </c>
      <c r="EL331">
        <v>41697.1</v>
      </c>
      <c r="EM331">
        <v>1.93543</v>
      </c>
      <c r="EN331">
        <v>1.7978</v>
      </c>
      <c r="EO331">
        <v>-0.0199527</v>
      </c>
      <c r="EP331">
        <v>0</v>
      </c>
      <c r="EQ331">
        <v>27.2643</v>
      </c>
      <c r="ER331">
        <v>999.9</v>
      </c>
      <c r="ES331">
        <v>52.3</v>
      </c>
      <c r="ET331">
        <v>33.8</v>
      </c>
      <c r="EU331">
        <v>30.4459</v>
      </c>
      <c r="EV331">
        <v>63.5389</v>
      </c>
      <c r="EW331">
        <v>33.9784</v>
      </c>
      <c r="EX331">
        <v>1</v>
      </c>
      <c r="EY331">
        <v>0.268481</v>
      </c>
      <c r="EZ331">
        <v>1.92639</v>
      </c>
      <c r="FA331">
        <v>20.3775</v>
      </c>
      <c r="FB331">
        <v>5.21639</v>
      </c>
      <c r="FC331">
        <v>12.0099</v>
      </c>
      <c r="FD331">
        <v>4.9876</v>
      </c>
      <c r="FE331">
        <v>3.28778</v>
      </c>
      <c r="FF331">
        <v>9999</v>
      </c>
      <c r="FG331">
        <v>9999</v>
      </c>
      <c r="FH331">
        <v>9999</v>
      </c>
      <c r="FI331">
        <v>235.3</v>
      </c>
      <c r="FJ331">
        <v>1.86737</v>
      </c>
      <c r="FK331">
        <v>1.86646</v>
      </c>
      <c r="FL331">
        <v>1.86584</v>
      </c>
      <c r="FM331">
        <v>1.86573</v>
      </c>
      <c r="FN331">
        <v>1.86758</v>
      </c>
      <c r="FO331">
        <v>1.87004</v>
      </c>
      <c r="FP331">
        <v>1.86874</v>
      </c>
      <c r="FQ331">
        <v>1.87016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-3.799</v>
      </c>
      <c r="GF331">
        <v>-0.1572</v>
      </c>
      <c r="GG331">
        <v>-2.195102806586654</v>
      </c>
      <c r="GH331">
        <v>-0.004122691595359968</v>
      </c>
      <c r="GI331">
        <v>1.072409145259099E-06</v>
      </c>
      <c r="GJ331">
        <v>-3.02996143763856E-10</v>
      </c>
      <c r="GK331">
        <v>-0.2199643628225807</v>
      </c>
      <c r="GL331">
        <v>-0.007501815610006822</v>
      </c>
      <c r="GM331">
        <v>0.0006897476983249637</v>
      </c>
      <c r="GN331">
        <v>-8.847485469147719E-06</v>
      </c>
      <c r="GO331">
        <v>3</v>
      </c>
      <c r="GP331">
        <v>2326</v>
      </c>
      <c r="GQ331">
        <v>1</v>
      </c>
      <c r="GR331">
        <v>31</v>
      </c>
      <c r="GS331">
        <v>20003.6</v>
      </c>
      <c r="GT331">
        <v>20003.6</v>
      </c>
      <c r="GU331">
        <v>1.19385</v>
      </c>
      <c r="GV331">
        <v>2.24243</v>
      </c>
      <c r="GW331">
        <v>1.39771</v>
      </c>
      <c r="GX331">
        <v>2.35107</v>
      </c>
      <c r="GY331">
        <v>1.49536</v>
      </c>
      <c r="GZ331">
        <v>2.3877</v>
      </c>
      <c r="HA331">
        <v>37.5781</v>
      </c>
      <c r="HB331">
        <v>15.1565</v>
      </c>
      <c r="HC331">
        <v>18</v>
      </c>
      <c r="HD331">
        <v>541.934</v>
      </c>
      <c r="HE331">
        <v>408.435</v>
      </c>
      <c r="HF331">
        <v>24.9997</v>
      </c>
      <c r="HG331">
        <v>30.8144</v>
      </c>
      <c r="HH331">
        <v>30.0003</v>
      </c>
      <c r="HI331">
        <v>30.7777</v>
      </c>
      <c r="HJ331">
        <v>30.7262</v>
      </c>
      <c r="HK331">
        <v>23.961</v>
      </c>
      <c r="HL331">
        <v>56.2007</v>
      </c>
      <c r="HM331">
        <v>0</v>
      </c>
      <c r="HN331">
        <v>25</v>
      </c>
      <c r="HO331">
        <v>507.189</v>
      </c>
      <c r="HP331">
        <v>11.5186</v>
      </c>
      <c r="HQ331">
        <v>100.163</v>
      </c>
      <c r="HR331">
        <v>100.157</v>
      </c>
    </row>
    <row r="332" spans="1:226">
      <c r="A332">
        <v>316</v>
      </c>
      <c r="B332">
        <v>1663343161.1</v>
      </c>
      <c r="C332">
        <v>5419.599999904633</v>
      </c>
      <c r="D332" t="s">
        <v>993</v>
      </c>
      <c r="E332" t="s">
        <v>994</v>
      </c>
      <c r="F332">
        <v>5</v>
      </c>
      <c r="G332" t="s">
        <v>934</v>
      </c>
      <c r="H332" t="s">
        <v>354</v>
      </c>
      <c r="I332">
        <v>1663343153.314285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499.4993272982994</v>
      </c>
      <c r="AK332">
        <v>450.6688363636363</v>
      </c>
      <c r="AL332">
        <v>3.103868617783355</v>
      </c>
      <c r="AM332">
        <v>64.88498205453949</v>
      </c>
      <c r="AN332">
        <f>(AP332 - AO332 + BO332*1E3/(8.314*(BQ332+273.15)) * AR332/BN332 * AQ332) * BN332/(100*BB332) * 1000/(1000 - AP332)</f>
        <v>0</v>
      </c>
      <c r="AO332">
        <v>11.59310713121268</v>
      </c>
      <c r="AP332">
        <v>20.64832545454545</v>
      </c>
      <c r="AQ332">
        <v>6.317659757821685E-06</v>
      </c>
      <c r="AR332">
        <v>86.5745009228517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1663343153.314285</v>
      </c>
      <c r="BH332">
        <v>420.0050357142857</v>
      </c>
      <c r="BI332">
        <v>476.9084285714285</v>
      </c>
      <c r="BJ332">
        <v>20.64834285714286</v>
      </c>
      <c r="BK332">
        <v>11.59202142857143</v>
      </c>
      <c r="BL332">
        <v>423.7775714285714</v>
      </c>
      <c r="BM332">
        <v>20.80549642857143</v>
      </c>
      <c r="BN332">
        <v>500.0550357142857</v>
      </c>
      <c r="BO332">
        <v>90.75748571428571</v>
      </c>
      <c r="BP332">
        <v>0.09997605</v>
      </c>
      <c r="BQ332">
        <v>27.785125</v>
      </c>
      <c r="BR332">
        <v>26.94758928571428</v>
      </c>
      <c r="BS332">
        <v>999.9000000000002</v>
      </c>
      <c r="BT332">
        <v>0</v>
      </c>
      <c r="BU332">
        <v>0</v>
      </c>
      <c r="BV332">
        <v>10007.43107142857</v>
      </c>
      <c r="BW332">
        <v>0</v>
      </c>
      <c r="BX332">
        <v>191.6074285714286</v>
      </c>
      <c r="BY332">
        <v>-56.903375</v>
      </c>
      <c r="BZ332">
        <v>428.8601785714286</v>
      </c>
      <c r="CA332">
        <v>482.5015</v>
      </c>
      <c r="CB332">
        <v>9.056329285714288</v>
      </c>
      <c r="CC332">
        <v>476.9084285714285</v>
      </c>
      <c r="CD332">
        <v>11.59202142857143</v>
      </c>
      <c r="CE332">
        <v>1.873991071428571</v>
      </c>
      <c r="CF332">
        <v>1.052062857142857</v>
      </c>
      <c r="CG332">
        <v>16.41802142857143</v>
      </c>
      <c r="CH332">
        <v>7.658046071428572</v>
      </c>
      <c r="CI332">
        <v>1499.997857142857</v>
      </c>
      <c r="CJ332">
        <v>0.9729950000000002</v>
      </c>
      <c r="CK332">
        <v>0.027005</v>
      </c>
      <c r="CL332">
        <v>0</v>
      </c>
      <c r="CM332">
        <v>2.448478571428571</v>
      </c>
      <c r="CN332">
        <v>0</v>
      </c>
      <c r="CO332">
        <v>13605.82857142857</v>
      </c>
      <c r="CP332">
        <v>12533.34285714286</v>
      </c>
      <c r="CQ332">
        <v>38.07100000000001</v>
      </c>
      <c r="CR332">
        <v>39.68699999999999</v>
      </c>
      <c r="CS332">
        <v>38.562</v>
      </c>
      <c r="CT332">
        <v>38.937</v>
      </c>
      <c r="CU332">
        <v>37.625</v>
      </c>
      <c r="CV332">
        <v>1459.487142857143</v>
      </c>
      <c r="CW332">
        <v>40.51035714285714</v>
      </c>
      <c r="CX332">
        <v>0</v>
      </c>
      <c r="CY332">
        <v>1663343161.4</v>
      </c>
      <c r="CZ332">
        <v>0</v>
      </c>
      <c r="DA332">
        <v>0</v>
      </c>
      <c r="DB332" t="s">
        <v>356</v>
      </c>
      <c r="DC332">
        <v>1662142938.1</v>
      </c>
      <c r="DD332">
        <v>1662142938.1</v>
      </c>
      <c r="DE332">
        <v>0</v>
      </c>
      <c r="DF332">
        <v>0.077</v>
      </c>
      <c r="DG332">
        <v>-0.133</v>
      </c>
      <c r="DH332">
        <v>-3.393</v>
      </c>
      <c r="DI332">
        <v>-0.24</v>
      </c>
      <c r="DJ332">
        <v>419</v>
      </c>
      <c r="DK332">
        <v>24</v>
      </c>
      <c r="DL332">
        <v>0.26</v>
      </c>
      <c r="DM332">
        <v>0.23</v>
      </c>
      <c r="DN332">
        <v>-54.75252926829268</v>
      </c>
      <c r="DO332">
        <v>-41.80454006968637</v>
      </c>
      <c r="DP332">
        <v>4.251380737334344</v>
      </c>
      <c r="DQ332">
        <v>0</v>
      </c>
      <c r="DR332">
        <v>9.051572195121951</v>
      </c>
      <c r="DS332">
        <v>0.06647393728224792</v>
      </c>
      <c r="DT332">
        <v>0.01239583161885083</v>
      </c>
      <c r="DU332">
        <v>1</v>
      </c>
      <c r="DV332">
        <v>1</v>
      </c>
      <c r="DW332">
        <v>2</v>
      </c>
      <c r="DX332" t="s">
        <v>357</v>
      </c>
      <c r="DY332">
        <v>2.97774</v>
      </c>
      <c r="DZ332">
        <v>2.71565</v>
      </c>
      <c r="EA332">
        <v>0.0982092</v>
      </c>
      <c r="EB332">
        <v>0.106118</v>
      </c>
      <c r="EC332">
        <v>0.0963338</v>
      </c>
      <c r="ED332">
        <v>0.061984</v>
      </c>
      <c r="EE332">
        <v>28384.8</v>
      </c>
      <c r="EF332">
        <v>28273.7</v>
      </c>
      <c r="EG332">
        <v>29280.8</v>
      </c>
      <c r="EH332">
        <v>29271.1</v>
      </c>
      <c r="EI332">
        <v>35084</v>
      </c>
      <c r="EJ332">
        <v>36495.3</v>
      </c>
      <c r="EK332">
        <v>41268.8</v>
      </c>
      <c r="EL332">
        <v>41696.9</v>
      </c>
      <c r="EM332">
        <v>1.93525</v>
      </c>
      <c r="EN332">
        <v>1.79767</v>
      </c>
      <c r="EO332">
        <v>-0.0195019</v>
      </c>
      <c r="EP332">
        <v>0</v>
      </c>
      <c r="EQ332">
        <v>27.2643</v>
      </c>
      <c r="ER332">
        <v>999.9</v>
      </c>
      <c r="ES332">
        <v>52.3</v>
      </c>
      <c r="ET332">
        <v>33.8</v>
      </c>
      <c r="EU332">
        <v>30.4457</v>
      </c>
      <c r="EV332">
        <v>63.6689</v>
      </c>
      <c r="EW332">
        <v>34.1627</v>
      </c>
      <c r="EX332">
        <v>1</v>
      </c>
      <c r="EY332">
        <v>0.268608</v>
      </c>
      <c r="EZ332">
        <v>1.92659</v>
      </c>
      <c r="FA332">
        <v>20.3774</v>
      </c>
      <c r="FB332">
        <v>5.21504</v>
      </c>
      <c r="FC332">
        <v>12.0099</v>
      </c>
      <c r="FD332">
        <v>4.98745</v>
      </c>
      <c r="FE332">
        <v>3.28758</v>
      </c>
      <c r="FF332">
        <v>9999</v>
      </c>
      <c r="FG332">
        <v>9999</v>
      </c>
      <c r="FH332">
        <v>9999</v>
      </c>
      <c r="FI332">
        <v>235.3</v>
      </c>
      <c r="FJ332">
        <v>1.86737</v>
      </c>
      <c r="FK332">
        <v>1.86646</v>
      </c>
      <c r="FL332">
        <v>1.86584</v>
      </c>
      <c r="FM332">
        <v>1.86572</v>
      </c>
      <c r="FN332">
        <v>1.8676</v>
      </c>
      <c r="FO332">
        <v>1.87005</v>
      </c>
      <c r="FP332">
        <v>1.86873</v>
      </c>
      <c r="FQ332">
        <v>1.87015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-3.85</v>
      </c>
      <c r="GF332">
        <v>-0.1571</v>
      </c>
      <c r="GG332">
        <v>-2.195102806586654</v>
      </c>
      <c r="GH332">
        <v>-0.004122691595359968</v>
      </c>
      <c r="GI332">
        <v>1.072409145259099E-06</v>
      </c>
      <c r="GJ332">
        <v>-3.02996143763856E-10</v>
      </c>
      <c r="GK332">
        <v>-0.2199643628225807</v>
      </c>
      <c r="GL332">
        <v>-0.007501815610006822</v>
      </c>
      <c r="GM332">
        <v>0.0006897476983249637</v>
      </c>
      <c r="GN332">
        <v>-8.847485469147719E-06</v>
      </c>
      <c r="GO332">
        <v>3</v>
      </c>
      <c r="GP332">
        <v>2326</v>
      </c>
      <c r="GQ332">
        <v>1</v>
      </c>
      <c r="GR332">
        <v>31</v>
      </c>
      <c r="GS332">
        <v>20003.7</v>
      </c>
      <c r="GT332">
        <v>20003.7</v>
      </c>
      <c r="GU332">
        <v>1.22437</v>
      </c>
      <c r="GV332">
        <v>2.24121</v>
      </c>
      <c r="GW332">
        <v>1.39648</v>
      </c>
      <c r="GX332">
        <v>2.35107</v>
      </c>
      <c r="GY332">
        <v>1.49536</v>
      </c>
      <c r="GZ332">
        <v>2.42798</v>
      </c>
      <c r="HA332">
        <v>37.5781</v>
      </c>
      <c r="HB332">
        <v>15.1652</v>
      </c>
      <c r="HC332">
        <v>18</v>
      </c>
      <c r="HD332">
        <v>541.84</v>
      </c>
      <c r="HE332">
        <v>408.378</v>
      </c>
      <c r="HF332">
        <v>25</v>
      </c>
      <c r="HG332">
        <v>30.8169</v>
      </c>
      <c r="HH332">
        <v>30.0003</v>
      </c>
      <c r="HI332">
        <v>30.7808</v>
      </c>
      <c r="HJ332">
        <v>30.7287</v>
      </c>
      <c r="HK332">
        <v>24.6224</v>
      </c>
      <c r="HL332">
        <v>56.4783</v>
      </c>
      <c r="HM332">
        <v>0</v>
      </c>
      <c r="HN332">
        <v>25</v>
      </c>
      <c r="HO332">
        <v>527.2619999999999</v>
      </c>
      <c r="HP332">
        <v>11.4956</v>
      </c>
      <c r="HQ332">
        <v>100.166</v>
      </c>
      <c r="HR332">
        <v>100.157</v>
      </c>
    </row>
    <row r="333" spans="1:226">
      <c r="A333">
        <v>317</v>
      </c>
      <c r="B333">
        <v>1663343165.6</v>
      </c>
      <c r="C333">
        <v>5424.099999904633</v>
      </c>
      <c r="D333" t="s">
        <v>995</v>
      </c>
      <c r="E333" t="s">
        <v>996</v>
      </c>
      <c r="F333">
        <v>5</v>
      </c>
      <c r="G333" t="s">
        <v>934</v>
      </c>
      <c r="H333" t="s">
        <v>354</v>
      </c>
      <c r="I333">
        <v>1663343157.760714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514.8316737907613</v>
      </c>
      <c r="AK333">
        <v>464.8187030303031</v>
      </c>
      <c r="AL333">
        <v>3.146577273623358</v>
      </c>
      <c r="AM333">
        <v>64.88498205453949</v>
      </c>
      <c r="AN333">
        <f>(AP333 - AO333 + BO333*1E3/(8.314*(BQ333+273.15)) * AR333/BN333 * AQ333) * BN333/(100*BB333) * 1000/(1000 - AP333)</f>
        <v>0</v>
      </c>
      <c r="AO333">
        <v>11.54533611874727</v>
      </c>
      <c r="AP333">
        <v>20.63673636363636</v>
      </c>
      <c r="AQ333">
        <v>-3.550756952420619E-05</v>
      </c>
      <c r="AR333">
        <v>86.5745009228517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1663343157.760714</v>
      </c>
      <c r="BH333">
        <v>432.931392857143</v>
      </c>
      <c r="BI333">
        <v>491.8572142857143</v>
      </c>
      <c r="BJ333">
        <v>20.64556428571428</v>
      </c>
      <c r="BK333">
        <v>11.57486071428572</v>
      </c>
      <c r="BL333">
        <v>436.7476785714286</v>
      </c>
      <c r="BM333">
        <v>20.80275</v>
      </c>
      <c r="BN333">
        <v>500.0603214285715</v>
      </c>
      <c r="BO333">
        <v>90.75738571428573</v>
      </c>
      <c r="BP333">
        <v>0.1000344857142857</v>
      </c>
      <c r="BQ333">
        <v>27.78721071428572</v>
      </c>
      <c r="BR333">
        <v>26.945075</v>
      </c>
      <c r="BS333">
        <v>999.9000000000002</v>
      </c>
      <c r="BT333">
        <v>0</v>
      </c>
      <c r="BU333">
        <v>0</v>
      </c>
      <c r="BV333">
        <v>9999.886785714285</v>
      </c>
      <c r="BW333">
        <v>0</v>
      </c>
      <c r="BX333">
        <v>186.0567142857143</v>
      </c>
      <c r="BY333">
        <v>-58.92578571428572</v>
      </c>
      <c r="BZ333">
        <v>442.0579285714286</v>
      </c>
      <c r="CA333">
        <v>497.6168214285714</v>
      </c>
      <c r="CB333">
        <v>9.070716785714286</v>
      </c>
      <c r="CC333">
        <v>491.8572142857143</v>
      </c>
      <c r="CD333">
        <v>11.57486071428572</v>
      </c>
      <c r="CE333">
        <v>1.873737142857143</v>
      </c>
      <c r="CF333">
        <v>1.050503571428571</v>
      </c>
      <c r="CG333">
        <v>16.4159</v>
      </c>
      <c r="CH333">
        <v>7.636279642857143</v>
      </c>
      <c r="CI333">
        <v>1500.012142857143</v>
      </c>
      <c r="CJ333">
        <v>0.9729952142857144</v>
      </c>
      <c r="CK333">
        <v>0.02700480714285714</v>
      </c>
      <c r="CL333">
        <v>0</v>
      </c>
      <c r="CM333">
        <v>2.358842857142857</v>
      </c>
      <c r="CN333">
        <v>0</v>
      </c>
      <c r="CO333">
        <v>13683.21785714286</v>
      </c>
      <c r="CP333">
        <v>12533.46428571429</v>
      </c>
      <c r="CQ333">
        <v>38.08</v>
      </c>
      <c r="CR333">
        <v>39.6915</v>
      </c>
      <c r="CS333">
        <v>38.562</v>
      </c>
      <c r="CT333">
        <v>38.937</v>
      </c>
      <c r="CU333">
        <v>37.625</v>
      </c>
      <c r="CV333">
        <v>1459.501428571428</v>
      </c>
      <c r="CW333">
        <v>40.51035714285714</v>
      </c>
      <c r="CX333">
        <v>0</v>
      </c>
      <c r="CY333">
        <v>1663343165.6</v>
      </c>
      <c r="CZ333">
        <v>0</v>
      </c>
      <c r="DA333">
        <v>0</v>
      </c>
      <c r="DB333" t="s">
        <v>356</v>
      </c>
      <c r="DC333">
        <v>1662142938.1</v>
      </c>
      <c r="DD333">
        <v>1662142938.1</v>
      </c>
      <c r="DE333">
        <v>0</v>
      </c>
      <c r="DF333">
        <v>0.077</v>
      </c>
      <c r="DG333">
        <v>-0.133</v>
      </c>
      <c r="DH333">
        <v>-3.393</v>
      </c>
      <c r="DI333">
        <v>-0.24</v>
      </c>
      <c r="DJ333">
        <v>419</v>
      </c>
      <c r="DK333">
        <v>24</v>
      </c>
      <c r="DL333">
        <v>0.26</v>
      </c>
      <c r="DM333">
        <v>0.23</v>
      </c>
      <c r="DN333">
        <v>-57.27384878048781</v>
      </c>
      <c r="DO333">
        <v>-29.25591637630675</v>
      </c>
      <c r="DP333">
        <v>2.948610343470371</v>
      </c>
      <c r="DQ333">
        <v>0</v>
      </c>
      <c r="DR333">
        <v>9.065857804878048</v>
      </c>
      <c r="DS333">
        <v>0.1295485714285727</v>
      </c>
      <c r="DT333">
        <v>0.02043326323426962</v>
      </c>
      <c r="DU333">
        <v>0</v>
      </c>
      <c r="DV333">
        <v>0</v>
      </c>
      <c r="DW333">
        <v>2</v>
      </c>
      <c r="DX333" t="s">
        <v>363</v>
      </c>
      <c r="DY333">
        <v>2.97781</v>
      </c>
      <c r="DZ333">
        <v>2.71546</v>
      </c>
      <c r="EA333">
        <v>0.100488</v>
      </c>
      <c r="EB333">
        <v>0.108435</v>
      </c>
      <c r="EC333">
        <v>0.09628630000000001</v>
      </c>
      <c r="ED333">
        <v>0.0617549</v>
      </c>
      <c r="EE333">
        <v>28312.5</v>
      </c>
      <c r="EF333">
        <v>28200.5</v>
      </c>
      <c r="EG333">
        <v>29280.3</v>
      </c>
      <c r="EH333">
        <v>29271.2</v>
      </c>
      <c r="EI333">
        <v>35085.7</v>
      </c>
      <c r="EJ333">
        <v>36504.4</v>
      </c>
      <c r="EK333">
        <v>41268.6</v>
      </c>
      <c r="EL333">
        <v>41697.1</v>
      </c>
      <c r="EM333">
        <v>1.93525</v>
      </c>
      <c r="EN333">
        <v>1.79755</v>
      </c>
      <c r="EO333">
        <v>-0.0199676</v>
      </c>
      <c r="EP333">
        <v>0</v>
      </c>
      <c r="EQ333">
        <v>27.2652</v>
      </c>
      <c r="ER333">
        <v>999.9</v>
      </c>
      <c r="ES333">
        <v>52.3</v>
      </c>
      <c r="ET333">
        <v>33.8</v>
      </c>
      <c r="EU333">
        <v>30.4477</v>
      </c>
      <c r="EV333">
        <v>63.7189</v>
      </c>
      <c r="EW333">
        <v>34.0865</v>
      </c>
      <c r="EX333">
        <v>1</v>
      </c>
      <c r="EY333">
        <v>0.268849</v>
      </c>
      <c r="EZ333">
        <v>1.93036</v>
      </c>
      <c r="FA333">
        <v>20.3774</v>
      </c>
      <c r="FB333">
        <v>5.21579</v>
      </c>
      <c r="FC333">
        <v>12.0099</v>
      </c>
      <c r="FD333">
        <v>4.98765</v>
      </c>
      <c r="FE333">
        <v>3.28763</v>
      </c>
      <c r="FF333">
        <v>9999</v>
      </c>
      <c r="FG333">
        <v>9999</v>
      </c>
      <c r="FH333">
        <v>9999</v>
      </c>
      <c r="FI333">
        <v>235.3</v>
      </c>
      <c r="FJ333">
        <v>1.86737</v>
      </c>
      <c r="FK333">
        <v>1.86646</v>
      </c>
      <c r="FL333">
        <v>1.86584</v>
      </c>
      <c r="FM333">
        <v>1.86572</v>
      </c>
      <c r="FN333">
        <v>1.86757</v>
      </c>
      <c r="FO333">
        <v>1.87006</v>
      </c>
      <c r="FP333">
        <v>1.86873</v>
      </c>
      <c r="FQ333">
        <v>1.87014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-3.897</v>
      </c>
      <c r="GF333">
        <v>-0.1573</v>
      </c>
      <c r="GG333">
        <v>-2.195102806586654</v>
      </c>
      <c r="GH333">
        <v>-0.004122691595359968</v>
      </c>
      <c r="GI333">
        <v>1.072409145259099E-06</v>
      </c>
      <c r="GJ333">
        <v>-3.02996143763856E-10</v>
      </c>
      <c r="GK333">
        <v>-0.2199643628225807</v>
      </c>
      <c r="GL333">
        <v>-0.007501815610006822</v>
      </c>
      <c r="GM333">
        <v>0.0006897476983249637</v>
      </c>
      <c r="GN333">
        <v>-8.847485469147719E-06</v>
      </c>
      <c r="GO333">
        <v>3</v>
      </c>
      <c r="GP333">
        <v>2326</v>
      </c>
      <c r="GQ333">
        <v>1</v>
      </c>
      <c r="GR333">
        <v>31</v>
      </c>
      <c r="GS333">
        <v>20003.8</v>
      </c>
      <c r="GT333">
        <v>20003.8</v>
      </c>
      <c r="GU333">
        <v>1.25488</v>
      </c>
      <c r="GV333">
        <v>2.23877</v>
      </c>
      <c r="GW333">
        <v>1.39648</v>
      </c>
      <c r="GX333">
        <v>2.34985</v>
      </c>
      <c r="GY333">
        <v>1.49536</v>
      </c>
      <c r="GZ333">
        <v>2.39624</v>
      </c>
      <c r="HA333">
        <v>37.5781</v>
      </c>
      <c r="HB333">
        <v>15.1565</v>
      </c>
      <c r="HC333">
        <v>18</v>
      </c>
      <c r="HD333">
        <v>541.8579999999999</v>
      </c>
      <c r="HE333">
        <v>408.317</v>
      </c>
      <c r="HF333">
        <v>25.0005</v>
      </c>
      <c r="HG333">
        <v>30.8194</v>
      </c>
      <c r="HH333">
        <v>30.0003</v>
      </c>
      <c r="HI333">
        <v>30.7829</v>
      </c>
      <c r="HJ333">
        <v>30.7305</v>
      </c>
      <c r="HK333">
        <v>25.1745</v>
      </c>
      <c r="HL333">
        <v>56.4783</v>
      </c>
      <c r="HM333">
        <v>0</v>
      </c>
      <c r="HN333">
        <v>25</v>
      </c>
      <c r="HO333">
        <v>540.6180000000001</v>
      </c>
      <c r="HP333">
        <v>11.5008</v>
      </c>
      <c r="HQ333">
        <v>100.164</v>
      </c>
      <c r="HR333">
        <v>100.157</v>
      </c>
    </row>
    <row r="334" spans="1:226">
      <c r="A334">
        <v>318</v>
      </c>
      <c r="B334">
        <v>1663343171.1</v>
      </c>
      <c r="C334">
        <v>5429.599999904633</v>
      </c>
      <c r="D334" t="s">
        <v>997</v>
      </c>
      <c r="E334" t="s">
        <v>998</v>
      </c>
      <c r="F334">
        <v>5</v>
      </c>
      <c r="G334" t="s">
        <v>934</v>
      </c>
      <c r="H334" t="s">
        <v>354</v>
      </c>
      <c r="I334">
        <v>1663343163.332142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533.5666159122385</v>
      </c>
      <c r="AK334">
        <v>482.4347515151515</v>
      </c>
      <c r="AL334">
        <v>3.216884242264391</v>
      </c>
      <c r="AM334">
        <v>64.88498205453949</v>
      </c>
      <c r="AN334">
        <f>(AP334 - AO334 + BO334*1E3/(8.314*(BQ334+273.15)) * AR334/BN334 * AQ334) * BN334/(100*BB334) * 1000/(1000 - AP334)</f>
        <v>0</v>
      </c>
      <c r="AO334">
        <v>11.50777967579733</v>
      </c>
      <c r="AP334">
        <v>20.61581212121213</v>
      </c>
      <c r="AQ334">
        <v>-9.148833129189156E-05</v>
      </c>
      <c r="AR334">
        <v>86.5745009228517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1663343163.332142</v>
      </c>
      <c r="BH334">
        <v>449.8652142857142</v>
      </c>
      <c r="BI334">
        <v>510.6202499999999</v>
      </c>
      <c r="BJ334">
        <v>20.63751428571429</v>
      </c>
      <c r="BK334">
        <v>11.54457857142857</v>
      </c>
      <c r="BL334">
        <v>453.7383571428571</v>
      </c>
      <c r="BM334">
        <v>20.79477142857143</v>
      </c>
      <c r="BN334">
        <v>500.05625</v>
      </c>
      <c r="BO334">
        <v>90.75729285714284</v>
      </c>
      <c r="BP334">
        <v>0.09999985357142857</v>
      </c>
      <c r="BQ334">
        <v>27.79098214285714</v>
      </c>
      <c r="BR334">
        <v>26.94368571428572</v>
      </c>
      <c r="BS334">
        <v>999.9000000000002</v>
      </c>
      <c r="BT334">
        <v>0</v>
      </c>
      <c r="BU334">
        <v>0</v>
      </c>
      <c r="BV334">
        <v>9999.525714285714</v>
      </c>
      <c r="BW334">
        <v>0</v>
      </c>
      <c r="BX334">
        <v>176.8031785714286</v>
      </c>
      <c r="BY334">
        <v>-60.75503214285715</v>
      </c>
      <c r="BZ334">
        <v>459.3447857142857</v>
      </c>
      <c r="CA334">
        <v>516.5834642857143</v>
      </c>
      <c r="CB334">
        <v>9.092938571428572</v>
      </c>
      <c r="CC334">
        <v>510.6202499999999</v>
      </c>
      <c r="CD334">
        <v>11.54457857142857</v>
      </c>
      <c r="CE334">
        <v>1.873003571428571</v>
      </c>
      <c r="CF334">
        <v>1.047754285714286</v>
      </c>
      <c r="CG334">
        <v>16.40975357142857</v>
      </c>
      <c r="CH334">
        <v>7.597851785714285</v>
      </c>
      <c r="CI334">
        <v>1499.999642857143</v>
      </c>
      <c r="CJ334">
        <v>0.9729947857142858</v>
      </c>
      <c r="CK334">
        <v>0.02700519285714286</v>
      </c>
      <c r="CL334">
        <v>0</v>
      </c>
      <c r="CM334">
        <v>2.365571428571429</v>
      </c>
      <c r="CN334">
        <v>0</v>
      </c>
      <c r="CO334">
        <v>13783.85714285714</v>
      </c>
      <c r="CP334">
        <v>12533.36071428572</v>
      </c>
      <c r="CQ334">
        <v>38.09575</v>
      </c>
      <c r="CR334">
        <v>39.6915</v>
      </c>
      <c r="CS334">
        <v>38.562</v>
      </c>
      <c r="CT334">
        <v>38.9415</v>
      </c>
      <c r="CU334">
        <v>37.625</v>
      </c>
      <c r="CV334">
        <v>1459.488571428572</v>
      </c>
      <c r="CW334">
        <v>40.51</v>
      </c>
      <c r="CX334">
        <v>0</v>
      </c>
      <c r="CY334">
        <v>1663343171</v>
      </c>
      <c r="CZ334">
        <v>0</v>
      </c>
      <c r="DA334">
        <v>0</v>
      </c>
      <c r="DB334" t="s">
        <v>356</v>
      </c>
      <c r="DC334">
        <v>1662142938.1</v>
      </c>
      <c r="DD334">
        <v>1662142938.1</v>
      </c>
      <c r="DE334">
        <v>0</v>
      </c>
      <c r="DF334">
        <v>0.077</v>
      </c>
      <c r="DG334">
        <v>-0.133</v>
      </c>
      <c r="DH334">
        <v>-3.393</v>
      </c>
      <c r="DI334">
        <v>-0.24</v>
      </c>
      <c r="DJ334">
        <v>419</v>
      </c>
      <c r="DK334">
        <v>24</v>
      </c>
      <c r="DL334">
        <v>0.26</v>
      </c>
      <c r="DM334">
        <v>0.23</v>
      </c>
      <c r="DN334">
        <v>-59.73728</v>
      </c>
      <c r="DO334">
        <v>-19.74595722326445</v>
      </c>
      <c r="DP334">
        <v>1.914085626898651</v>
      </c>
      <c r="DQ334">
        <v>0</v>
      </c>
      <c r="DR334">
        <v>9.082177250000001</v>
      </c>
      <c r="DS334">
        <v>0.2788758348967841</v>
      </c>
      <c r="DT334">
        <v>0.02995046986171505</v>
      </c>
      <c r="DU334">
        <v>0</v>
      </c>
      <c r="DV334">
        <v>0</v>
      </c>
      <c r="DW334">
        <v>2</v>
      </c>
      <c r="DX334" t="s">
        <v>363</v>
      </c>
      <c r="DY334">
        <v>2.97791</v>
      </c>
      <c r="DZ334">
        <v>2.71578</v>
      </c>
      <c r="EA334">
        <v>0.103284</v>
      </c>
      <c r="EB334">
        <v>0.111219</v>
      </c>
      <c r="EC334">
        <v>0.096223</v>
      </c>
      <c r="ED334">
        <v>0.0617136</v>
      </c>
      <c r="EE334">
        <v>28224.8</v>
      </c>
      <c r="EF334">
        <v>28112.3</v>
      </c>
      <c r="EG334">
        <v>29280.6</v>
      </c>
      <c r="EH334">
        <v>29271.1</v>
      </c>
      <c r="EI334">
        <v>35088.2</v>
      </c>
      <c r="EJ334">
        <v>36506</v>
      </c>
      <c r="EK334">
        <v>41268.5</v>
      </c>
      <c r="EL334">
        <v>41696.9</v>
      </c>
      <c r="EM334">
        <v>1.93517</v>
      </c>
      <c r="EN334">
        <v>1.7976</v>
      </c>
      <c r="EO334">
        <v>-0.0194088</v>
      </c>
      <c r="EP334">
        <v>0</v>
      </c>
      <c r="EQ334">
        <v>27.2683</v>
      </c>
      <c r="ER334">
        <v>999.9</v>
      </c>
      <c r="ES334">
        <v>52.3</v>
      </c>
      <c r="ET334">
        <v>33.8</v>
      </c>
      <c r="EU334">
        <v>30.4488</v>
      </c>
      <c r="EV334">
        <v>63.7489</v>
      </c>
      <c r="EW334">
        <v>33.6418</v>
      </c>
      <c r="EX334">
        <v>1</v>
      </c>
      <c r="EY334">
        <v>0.269157</v>
      </c>
      <c r="EZ334">
        <v>1.93521</v>
      </c>
      <c r="FA334">
        <v>20.3771</v>
      </c>
      <c r="FB334">
        <v>5.21564</v>
      </c>
      <c r="FC334">
        <v>12.0099</v>
      </c>
      <c r="FD334">
        <v>4.98755</v>
      </c>
      <c r="FE334">
        <v>3.28758</v>
      </c>
      <c r="FF334">
        <v>9999</v>
      </c>
      <c r="FG334">
        <v>9999</v>
      </c>
      <c r="FH334">
        <v>9999</v>
      </c>
      <c r="FI334">
        <v>235.3</v>
      </c>
      <c r="FJ334">
        <v>1.86736</v>
      </c>
      <c r="FK334">
        <v>1.86646</v>
      </c>
      <c r="FL334">
        <v>1.86584</v>
      </c>
      <c r="FM334">
        <v>1.8657</v>
      </c>
      <c r="FN334">
        <v>1.86756</v>
      </c>
      <c r="FO334">
        <v>1.87002</v>
      </c>
      <c r="FP334">
        <v>1.86873</v>
      </c>
      <c r="FQ334">
        <v>1.87015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-3.953</v>
      </c>
      <c r="GF334">
        <v>-0.1575</v>
      </c>
      <c r="GG334">
        <v>-2.195102806586654</v>
      </c>
      <c r="GH334">
        <v>-0.004122691595359968</v>
      </c>
      <c r="GI334">
        <v>1.072409145259099E-06</v>
      </c>
      <c r="GJ334">
        <v>-3.02996143763856E-10</v>
      </c>
      <c r="GK334">
        <v>-0.2199643628225807</v>
      </c>
      <c r="GL334">
        <v>-0.007501815610006822</v>
      </c>
      <c r="GM334">
        <v>0.0006897476983249637</v>
      </c>
      <c r="GN334">
        <v>-8.847485469147719E-06</v>
      </c>
      <c r="GO334">
        <v>3</v>
      </c>
      <c r="GP334">
        <v>2326</v>
      </c>
      <c r="GQ334">
        <v>1</v>
      </c>
      <c r="GR334">
        <v>31</v>
      </c>
      <c r="GS334">
        <v>20003.9</v>
      </c>
      <c r="GT334">
        <v>20003.9</v>
      </c>
      <c r="GU334">
        <v>1.28662</v>
      </c>
      <c r="GV334">
        <v>2.24243</v>
      </c>
      <c r="GW334">
        <v>1.39771</v>
      </c>
      <c r="GX334">
        <v>2.34985</v>
      </c>
      <c r="GY334">
        <v>1.49536</v>
      </c>
      <c r="GZ334">
        <v>2.39868</v>
      </c>
      <c r="HA334">
        <v>37.6022</v>
      </c>
      <c r="HB334">
        <v>15.1565</v>
      </c>
      <c r="HC334">
        <v>18</v>
      </c>
      <c r="HD334">
        <v>541.835</v>
      </c>
      <c r="HE334">
        <v>408.369</v>
      </c>
      <c r="HF334">
        <v>25.0008</v>
      </c>
      <c r="HG334">
        <v>30.823</v>
      </c>
      <c r="HH334">
        <v>30.0003</v>
      </c>
      <c r="HI334">
        <v>30.7863</v>
      </c>
      <c r="HJ334">
        <v>30.734</v>
      </c>
      <c r="HK334">
        <v>25.871</v>
      </c>
      <c r="HL334">
        <v>56.4783</v>
      </c>
      <c r="HM334">
        <v>0</v>
      </c>
      <c r="HN334">
        <v>25</v>
      </c>
      <c r="HO334">
        <v>560.654</v>
      </c>
      <c r="HP334">
        <v>11.5078</v>
      </c>
      <c r="HQ334">
        <v>100.165</v>
      </c>
      <c r="HR334">
        <v>100.157</v>
      </c>
    </row>
    <row r="335" spans="1:226">
      <c r="A335">
        <v>319</v>
      </c>
      <c r="B335">
        <v>1663343175.6</v>
      </c>
      <c r="C335">
        <v>5434.099999904633</v>
      </c>
      <c r="D335" t="s">
        <v>999</v>
      </c>
      <c r="E335" t="s">
        <v>1000</v>
      </c>
      <c r="F335">
        <v>5</v>
      </c>
      <c r="G335" t="s">
        <v>934</v>
      </c>
      <c r="H335" t="s">
        <v>354</v>
      </c>
      <c r="I335">
        <v>1663343167.778571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548.7501719986295</v>
      </c>
      <c r="AK335">
        <v>496.907915151515</v>
      </c>
      <c r="AL335">
        <v>3.212743809108524</v>
      </c>
      <c r="AM335">
        <v>64.88498205453949</v>
      </c>
      <c r="AN335">
        <f>(AP335 - AO335 + BO335*1E3/(8.314*(BQ335+273.15)) * AR335/BN335 * AQ335) * BN335/(100*BB335) * 1000/(1000 - AP335)</f>
        <v>0</v>
      </c>
      <c r="AO335">
        <v>11.50310770060365</v>
      </c>
      <c r="AP335">
        <v>20.61495393939394</v>
      </c>
      <c r="AQ335">
        <v>-1.115045569890407E-05</v>
      </c>
      <c r="AR335">
        <v>86.5745009228517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1663343167.778571</v>
      </c>
      <c r="BH335">
        <v>463.67875</v>
      </c>
      <c r="BI335">
        <v>525.5599642857142</v>
      </c>
      <c r="BJ335">
        <v>20.62913214285714</v>
      </c>
      <c r="BK335">
        <v>11.51927857142857</v>
      </c>
      <c r="BL335">
        <v>467.5980714285715</v>
      </c>
      <c r="BM335">
        <v>20.78646071428571</v>
      </c>
      <c r="BN335">
        <v>500.0508928571429</v>
      </c>
      <c r="BO335">
        <v>90.75708571428572</v>
      </c>
      <c r="BP335">
        <v>0.09997073571428572</v>
      </c>
      <c r="BQ335">
        <v>27.79298928571428</v>
      </c>
      <c r="BR335">
        <v>26.94367142857142</v>
      </c>
      <c r="BS335">
        <v>999.9000000000002</v>
      </c>
      <c r="BT335">
        <v>0</v>
      </c>
      <c r="BU335">
        <v>0</v>
      </c>
      <c r="BV335">
        <v>10003.08</v>
      </c>
      <c r="BW335">
        <v>0</v>
      </c>
      <c r="BX335">
        <v>178.4078928571428</v>
      </c>
      <c r="BY335">
        <v>-61.88123571428572</v>
      </c>
      <c r="BZ335">
        <v>473.4452500000001</v>
      </c>
      <c r="CA335">
        <v>531.68425</v>
      </c>
      <c r="CB335">
        <v>9.109855000000001</v>
      </c>
      <c r="CC335">
        <v>525.5599642857142</v>
      </c>
      <c r="CD335">
        <v>11.51927857142857</v>
      </c>
      <c r="CE335">
        <v>1.872238928571429</v>
      </c>
      <c r="CF335">
        <v>1.045455357142857</v>
      </c>
      <c r="CG335">
        <v>16.40333214285714</v>
      </c>
      <c r="CH335">
        <v>7.565715714285714</v>
      </c>
      <c r="CI335">
        <v>1500.023928571429</v>
      </c>
      <c r="CJ335">
        <v>0.9729950000000002</v>
      </c>
      <c r="CK335">
        <v>0.027005</v>
      </c>
      <c r="CL335">
        <v>0</v>
      </c>
      <c r="CM335">
        <v>2.307757142857143</v>
      </c>
      <c r="CN335">
        <v>0</v>
      </c>
      <c r="CO335">
        <v>13887.4</v>
      </c>
      <c r="CP335">
        <v>12533.55714285715</v>
      </c>
      <c r="CQ335">
        <v>38.10700000000001</v>
      </c>
      <c r="CR335">
        <v>39.69599999999999</v>
      </c>
      <c r="CS335">
        <v>38.562</v>
      </c>
      <c r="CT335">
        <v>38.94599999999999</v>
      </c>
      <c r="CU335">
        <v>37.625</v>
      </c>
      <c r="CV335">
        <v>1459.5125</v>
      </c>
      <c r="CW335">
        <v>40.51</v>
      </c>
      <c r="CX335">
        <v>0</v>
      </c>
      <c r="CY335">
        <v>1663343175.8</v>
      </c>
      <c r="CZ335">
        <v>0</v>
      </c>
      <c r="DA335">
        <v>0</v>
      </c>
      <c r="DB335" t="s">
        <v>356</v>
      </c>
      <c r="DC335">
        <v>1662142938.1</v>
      </c>
      <c r="DD335">
        <v>1662142938.1</v>
      </c>
      <c r="DE335">
        <v>0</v>
      </c>
      <c r="DF335">
        <v>0.077</v>
      </c>
      <c r="DG335">
        <v>-0.133</v>
      </c>
      <c r="DH335">
        <v>-3.393</v>
      </c>
      <c r="DI335">
        <v>-0.24</v>
      </c>
      <c r="DJ335">
        <v>419</v>
      </c>
      <c r="DK335">
        <v>24</v>
      </c>
      <c r="DL335">
        <v>0.26</v>
      </c>
      <c r="DM335">
        <v>0.23</v>
      </c>
      <c r="DN335">
        <v>-61.211055</v>
      </c>
      <c r="DO335">
        <v>-15.42278724202605</v>
      </c>
      <c r="DP335">
        <v>1.494971496877114</v>
      </c>
      <c r="DQ335">
        <v>0</v>
      </c>
      <c r="DR335">
        <v>9.09664025</v>
      </c>
      <c r="DS335">
        <v>0.2240572232645021</v>
      </c>
      <c r="DT335">
        <v>0.02682381250749975</v>
      </c>
      <c r="DU335">
        <v>0</v>
      </c>
      <c r="DV335">
        <v>0</v>
      </c>
      <c r="DW335">
        <v>2</v>
      </c>
      <c r="DX335" t="s">
        <v>363</v>
      </c>
      <c r="DY335">
        <v>2.97784</v>
      </c>
      <c r="DZ335">
        <v>2.71584</v>
      </c>
      <c r="EA335">
        <v>0.105537</v>
      </c>
      <c r="EB335">
        <v>0.11344</v>
      </c>
      <c r="EC335">
        <v>0.0962155</v>
      </c>
      <c r="ED335">
        <v>0.0617062</v>
      </c>
      <c r="EE335">
        <v>28152.7</v>
      </c>
      <c r="EF335">
        <v>28041.6</v>
      </c>
      <c r="EG335">
        <v>29279.4</v>
      </c>
      <c r="EH335">
        <v>29270.7</v>
      </c>
      <c r="EI335">
        <v>35087.2</v>
      </c>
      <c r="EJ335">
        <v>36506</v>
      </c>
      <c r="EK335">
        <v>41267</v>
      </c>
      <c r="EL335">
        <v>41696.6</v>
      </c>
      <c r="EM335">
        <v>1.9352</v>
      </c>
      <c r="EN335">
        <v>1.79775</v>
      </c>
      <c r="EO335">
        <v>-0.0201687</v>
      </c>
      <c r="EP335">
        <v>0</v>
      </c>
      <c r="EQ335">
        <v>27.2722</v>
      </c>
      <c r="ER335">
        <v>999.9</v>
      </c>
      <c r="ES335">
        <v>52.3</v>
      </c>
      <c r="ET335">
        <v>33.8</v>
      </c>
      <c r="EU335">
        <v>30.45</v>
      </c>
      <c r="EV335">
        <v>63.7389</v>
      </c>
      <c r="EW335">
        <v>34.1867</v>
      </c>
      <c r="EX335">
        <v>1</v>
      </c>
      <c r="EY335">
        <v>0.269329</v>
      </c>
      <c r="EZ335">
        <v>1.93878</v>
      </c>
      <c r="FA335">
        <v>20.3772</v>
      </c>
      <c r="FB335">
        <v>5.21564</v>
      </c>
      <c r="FC335">
        <v>12.0099</v>
      </c>
      <c r="FD335">
        <v>4.9873</v>
      </c>
      <c r="FE335">
        <v>3.28753</v>
      </c>
      <c r="FF335">
        <v>9999</v>
      </c>
      <c r="FG335">
        <v>9999</v>
      </c>
      <c r="FH335">
        <v>9999</v>
      </c>
      <c r="FI335">
        <v>235.3</v>
      </c>
      <c r="FJ335">
        <v>1.86737</v>
      </c>
      <c r="FK335">
        <v>1.86646</v>
      </c>
      <c r="FL335">
        <v>1.86584</v>
      </c>
      <c r="FM335">
        <v>1.86574</v>
      </c>
      <c r="FN335">
        <v>1.86759</v>
      </c>
      <c r="FO335">
        <v>1.87007</v>
      </c>
      <c r="FP335">
        <v>1.86873</v>
      </c>
      <c r="FQ335">
        <v>1.87014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-4.001</v>
      </c>
      <c r="GF335">
        <v>-0.1575</v>
      </c>
      <c r="GG335">
        <v>-2.195102806586654</v>
      </c>
      <c r="GH335">
        <v>-0.004122691595359968</v>
      </c>
      <c r="GI335">
        <v>1.072409145259099E-06</v>
      </c>
      <c r="GJ335">
        <v>-3.02996143763856E-10</v>
      </c>
      <c r="GK335">
        <v>-0.2199643628225807</v>
      </c>
      <c r="GL335">
        <v>-0.007501815610006822</v>
      </c>
      <c r="GM335">
        <v>0.0006897476983249637</v>
      </c>
      <c r="GN335">
        <v>-8.847485469147719E-06</v>
      </c>
      <c r="GO335">
        <v>3</v>
      </c>
      <c r="GP335">
        <v>2326</v>
      </c>
      <c r="GQ335">
        <v>1</v>
      </c>
      <c r="GR335">
        <v>31</v>
      </c>
      <c r="GS335">
        <v>20004</v>
      </c>
      <c r="GT335">
        <v>20004</v>
      </c>
      <c r="GU335">
        <v>1.31714</v>
      </c>
      <c r="GV335">
        <v>2.23877</v>
      </c>
      <c r="GW335">
        <v>1.39648</v>
      </c>
      <c r="GX335">
        <v>2.34985</v>
      </c>
      <c r="GY335">
        <v>1.49536</v>
      </c>
      <c r="GZ335">
        <v>2.36084</v>
      </c>
      <c r="HA335">
        <v>37.6022</v>
      </c>
      <c r="HB335">
        <v>15.1565</v>
      </c>
      <c r="HC335">
        <v>18</v>
      </c>
      <c r="HD335">
        <v>541.873</v>
      </c>
      <c r="HE335">
        <v>408.478</v>
      </c>
      <c r="HF335">
        <v>25.0008</v>
      </c>
      <c r="HG335">
        <v>30.8261</v>
      </c>
      <c r="HH335">
        <v>30.0003</v>
      </c>
      <c r="HI335">
        <v>30.7887</v>
      </c>
      <c r="HJ335">
        <v>30.7372</v>
      </c>
      <c r="HK335">
        <v>26.4205</v>
      </c>
      <c r="HL335">
        <v>56.4783</v>
      </c>
      <c r="HM335">
        <v>0</v>
      </c>
      <c r="HN335">
        <v>25</v>
      </c>
      <c r="HO335">
        <v>574.013</v>
      </c>
      <c r="HP335">
        <v>11.5118</v>
      </c>
      <c r="HQ335">
        <v>100.161</v>
      </c>
      <c r="HR335">
        <v>100.156</v>
      </c>
    </row>
    <row r="336" spans="1:226">
      <c r="A336">
        <v>320</v>
      </c>
      <c r="B336">
        <v>1663343180.6</v>
      </c>
      <c r="C336">
        <v>5439.099999904633</v>
      </c>
      <c r="D336" t="s">
        <v>1001</v>
      </c>
      <c r="E336" t="s">
        <v>1002</v>
      </c>
      <c r="F336">
        <v>5</v>
      </c>
      <c r="G336" t="s">
        <v>934</v>
      </c>
      <c r="H336" t="s">
        <v>354</v>
      </c>
      <c r="I336">
        <v>1663343173.081481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565.6964051873306</v>
      </c>
      <c r="AK336">
        <v>513.0360848484852</v>
      </c>
      <c r="AL336">
        <v>3.23312028320523</v>
      </c>
      <c r="AM336">
        <v>64.88498205453949</v>
      </c>
      <c r="AN336">
        <f>(AP336 - AO336 + BO336*1E3/(8.314*(BQ336+273.15)) * AR336/BN336 * AQ336) * BN336/(100*BB336) * 1000/(1000 - AP336)</f>
        <v>0</v>
      </c>
      <c r="AO336">
        <v>11.49892310456211</v>
      </c>
      <c r="AP336">
        <v>20.61272242424243</v>
      </c>
      <c r="AQ336">
        <v>-1.372059456323849E-05</v>
      </c>
      <c r="AR336">
        <v>86.5745009228517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1663343173.081481</v>
      </c>
      <c r="BH336">
        <v>480.309962962963</v>
      </c>
      <c r="BI336">
        <v>543.3518518518517</v>
      </c>
      <c r="BJ336">
        <v>20.61772222222222</v>
      </c>
      <c r="BK336">
        <v>11.50300740740741</v>
      </c>
      <c r="BL336">
        <v>484.2844444444444</v>
      </c>
      <c r="BM336">
        <v>20.77515925925926</v>
      </c>
      <c r="BN336">
        <v>500.0587407407407</v>
      </c>
      <c r="BO336">
        <v>90.75693703703703</v>
      </c>
      <c r="BP336">
        <v>0.0999577888888889</v>
      </c>
      <c r="BQ336">
        <v>27.79474814814816</v>
      </c>
      <c r="BR336">
        <v>26.94285185185185</v>
      </c>
      <c r="BS336">
        <v>999.9000000000001</v>
      </c>
      <c r="BT336">
        <v>0</v>
      </c>
      <c r="BU336">
        <v>0</v>
      </c>
      <c r="BV336">
        <v>10007.56962962963</v>
      </c>
      <c r="BW336">
        <v>0</v>
      </c>
      <c r="BX336">
        <v>186.4069259259259</v>
      </c>
      <c r="BY336">
        <v>-63.04192592592594</v>
      </c>
      <c r="BZ336">
        <v>490.4211481481482</v>
      </c>
      <c r="CA336">
        <v>549.6745925925925</v>
      </c>
      <c r="CB336">
        <v>9.114716296296297</v>
      </c>
      <c r="CC336">
        <v>543.3518518518517</v>
      </c>
      <c r="CD336">
        <v>11.50300740740741</v>
      </c>
      <c r="CE336">
        <v>1.87120037037037</v>
      </c>
      <c r="CF336">
        <v>1.043977037037037</v>
      </c>
      <c r="CG336">
        <v>16.39462222222222</v>
      </c>
      <c r="CH336">
        <v>7.545021851851851</v>
      </c>
      <c r="CI336">
        <v>1500.002222222222</v>
      </c>
      <c r="CJ336">
        <v>0.9729944444444447</v>
      </c>
      <c r="CK336">
        <v>0.0270055</v>
      </c>
      <c r="CL336">
        <v>0</v>
      </c>
      <c r="CM336">
        <v>2.320277777777778</v>
      </c>
      <c r="CN336">
        <v>0</v>
      </c>
      <c r="CO336">
        <v>13995.43333333333</v>
      </c>
      <c r="CP336">
        <v>12533.37777777778</v>
      </c>
      <c r="CQ336">
        <v>38.11333333333333</v>
      </c>
      <c r="CR336">
        <v>39.694</v>
      </c>
      <c r="CS336">
        <v>38.562</v>
      </c>
      <c r="CT336">
        <v>38.96033333333333</v>
      </c>
      <c r="CU336">
        <v>37.625</v>
      </c>
      <c r="CV336">
        <v>1459.49074074074</v>
      </c>
      <c r="CW336">
        <v>40.51037037037037</v>
      </c>
      <c r="CX336">
        <v>0</v>
      </c>
      <c r="CY336">
        <v>1663343180.6</v>
      </c>
      <c r="CZ336">
        <v>0</v>
      </c>
      <c r="DA336">
        <v>0</v>
      </c>
      <c r="DB336" t="s">
        <v>356</v>
      </c>
      <c r="DC336">
        <v>1662142938.1</v>
      </c>
      <c r="DD336">
        <v>1662142938.1</v>
      </c>
      <c r="DE336">
        <v>0</v>
      </c>
      <c r="DF336">
        <v>0.077</v>
      </c>
      <c r="DG336">
        <v>-0.133</v>
      </c>
      <c r="DH336">
        <v>-3.393</v>
      </c>
      <c r="DI336">
        <v>-0.24</v>
      </c>
      <c r="DJ336">
        <v>419</v>
      </c>
      <c r="DK336">
        <v>24</v>
      </c>
      <c r="DL336">
        <v>0.26</v>
      </c>
      <c r="DM336">
        <v>0.23</v>
      </c>
      <c r="DN336">
        <v>-62.193495</v>
      </c>
      <c r="DO336">
        <v>-13.31954296435261</v>
      </c>
      <c r="DP336">
        <v>1.287493157447836</v>
      </c>
      <c r="DQ336">
        <v>0</v>
      </c>
      <c r="DR336">
        <v>9.108897250000002</v>
      </c>
      <c r="DS336">
        <v>0.08351110694184248</v>
      </c>
      <c r="DT336">
        <v>0.01546792002621882</v>
      </c>
      <c r="DU336">
        <v>1</v>
      </c>
      <c r="DV336">
        <v>1</v>
      </c>
      <c r="DW336">
        <v>2</v>
      </c>
      <c r="DX336" t="s">
        <v>357</v>
      </c>
      <c r="DY336">
        <v>2.97773</v>
      </c>
      <c r="DZ336">
        <v>2.71562</v>
      </c>
      <c r="EA336">
        <v>0.108016</v>
      </c>
      <c r="EB336">
        <v>0.115903</v>
      </c>
      <c r="EC336">
        <v>0.096211</v>
      </c>
      <c r="ED336">
        <v>0.0616798</v>
      </c>
      <c r="EE336">
        <v>28075.1</v>
      </c>
      <c r="EF336">
        <v>27963.3</v>
      </c>
      <c r="EG336">
        <v>29280</v>
      </c>
      <c r="EH336">
        <v>29270.4</v>
      </c>
      <c r="EI336">
        <v>35088.2</v>
      </c>
      <c r="EJ336">
        <v>36506.5</v>
      </c>
      <c r="EK336">
        <v>41267.8</v>
      </c>
      <c r="EL336">
        <v>41695.9</v>
      </c>
      <c r="EM336">
        <v>1.93517</v>
      </c>
      <c r="EN336">
        <v>1.798</v>
      </c>
      <c r="EO336">
        <v>-0.0202954</v>
      </c>
      <c r="EP336">
        <v>0</v>
      </c>
      <c r="EQ336">
        <v>27.2756</v>
      </c>
      <c r="ER336">
        <v>999.9</v>
      </c>
      <c r="ES336">
        <v>52.2</v>
      </c>
      <c r="ET336">
        <v>33.9</v>
      </c>
      <c r="EU336">
        <v>30.5586</v>
      </c>
      <c r="EV336">
        <v>63.5989</v>
      </c>
      <c r="EW336">
        <v>33.77</v>
      </c>
      <c r="EX336">
        <v>1</v>
      </c>
      <c r="EY336">
        <v>0.269632</v>
      </c>
      <c r="EZ336">
        <v>1.93983</v>
      </c>
      <c r="FA336">
        <v>20.3773</v>
      </c>
      <c r="FB336">
        <v>5.21534</v>
      </c>
      <c r="FC336">
        <v>12.0099</v>
      </c>
      <c r="FD336">
        <v>4.987</v>
      </c>
      <c r="FE336">
        <v>3.2876</v>
      </c>
      <c r="FF336">
        <v>9999</v>
      </c>
      <c r="FG336">
        <v>9999</v>
      </c>
      <c r="FH336">
        <v>9999</v>
      </c>
      <c r="FI336">
        <v>235.3</v>
      </c>
      <c r="FJ336">
        <v>1.86737</v>
      </c>
      <c r="FK336">
        <v>1.86646</v>
      </c>
      <c r="FL336">
        <v>1.86584</v>
      </c>
      <c r="FM336">
        <v>1.86575</v>
      </c>
      <c r="FN336">
        <v>1.86759</v>
      </c>
      <c r="FO336">
        <v>1.87009</v>
      </c>
      <c r="FP336">
        <v>1.86873</v>
      </c>
      <c r="FQ336">
        <v>1.87014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-4.053</v>
      </c>
      <c r="GF336">
        <v>-0.1575</v>
      </c>
      <c r="GG336">
        <v>-2.195102806586654</v>
      </c>
      <c r="GH336">
        <v>-0.004122691595359968</v>
      </c>
      <c r="GI336">
        <v>1.072409145259099E-06</v>
      </c>
      <c r="GJ336">
        <v>-3.02996143763856E-10</v>
      </c>
      <c r="GK336">
        <v>-0.2199643628225807</v>
      </c>
      <c r="GL336">
        <v>-0.007501815610006822</v>
      </c>
      <c r="GM336">
        <v>0.0006897476983249637</v>
      </c>
      <c r="GN336">
        <v>-8.847485469147719E-06</v>
      </c>
      <c r="GO336">
        <v>3</v>
      </c>
      <c r="GP336">
        <v>2326</v>
      </c>
      <c r="GQ336">
        <v>1</v>
      </c>
      <c r="GR336">
        <v>31</v>
      </c>
      <c r="GS336">
        <v>20004</v>
      </c>
      <c r="GT336">
        <v>20004</v>
      </c>
      <c r="GU336">
        <v>1.34644</v>
      </c>
      <c r="GV336">
        <v>2.23389</v>
      </c>
      <c r="GW336">
        <v>1.39648</v>
      </c>
      <c r="GX336">
        <v>2.34985</v>
      </c>
      <c r="GY336">
        <v>1.49536</v>
      </c>
      <c r="GZ336">
        <v>2.41089</v>
      </c>
      <c r="HA336">
        <v>37.6022</v>
      </c>
      <c r="HB336">
        <v>15.1652</v>
      </c>
      <c r="HC336">
        <v>18</v>
      </c>
      <c r="HD336">
        <v>541.879</v>
      </c>
      <c r="HE336">
        <v>408.641</v>
      </c>
      <c r="HF336">
        <v>25.0003</v>
      </c>
      <c r="HG336">
        <v>30.8295</v>
      </c>
      <c r="HH336">
        <v>30.0004</v>
      </c>
      <c r="HI336">
        <v>30.7914</v>
      </c>
      <c r="HJ336">
        <v>30.7398</v>
      </c>
      <c r="HK336">
        <v>26.9998</v>
      </c>
      <c r="HL336">
        <v>56.4783</v>
      </c>
      <c r="HM336">
        <v>0</v>
      </c>
      <c r="HN336">
        <v>25</v>
      </c>
      <c r="HO336">
        <v>587.371</v>
      </c>
      <c r="HP336">
        <v>11.5104</v>
      </c>
      <c r="HQ336">
        <v>100.163</v>
      </c>
      <c r="HR336">
        <v>100.154</v>
      </c>
    </row>
    <row r="337" spans="1:226">
      <c r="A337">
        <v>321</v>
      </c>
      <c r="B337">
        <v>1663343185.6</v>
      </c>
      <c r="C337">
        <v>5444.099999904633</v>
      </c>
      <c r="D337" t="s">
        <v>1003</v>
      </c>
      <c r="E337" t="s">
        <v>1004</v>
      </c>
      <c r="F337">
        <v>5</v>
      </c>
      <c r="G337" t="s">
        <v>934</v>
      </c>
      <c r="H337" t="s">
        <v>354</v>
      </c>
      <c r="I337">
        <v>1663343177.796428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582.6826791674844</v>
      </c>
      <c r="AK337">
        <v>529.2954060606058</v>
      </c>
      <c r="AL337">
        <v>3.254755171001228</v>
      </c>
      <c r="AM337">
        <v>64.88498205453949</v>
      </c>
      <c r="AN337">
        <f>(AP337 - AO337 + BO337*1E3/(8.314*(BQ337+273.15)) * AR337/BN337 * AQ337) * BN337/(100*BB337) * 1000/(1000 - AP337)</f>
        <v>0</v>
      </c>
      <c r="AO337">
        <v>11.49525832111748</v>
      </c>
      <c r="AP337">
        <v>20.61112484848484</v>
      </c>
      <c r="AQ337">
        <v>-2.174570696384722E-05</v>
      </c>
      <c r="AR337">
        <v>86.5745009228517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1663343177.796428</v>
      </c>
      <c r="BH337">
        <v>495.2115357142857</v>
      </c>
      <c r="BI337">
        <v>559.1509642857143</v>
      </c>
      <c r="BJ337">
        <v>20.61309642857143</v>
      </c>
      <c r="BK337">
        <v>11.49903571428572</v>
      </c>
      <c r="BL337">
        <v>499.2351071428571</v>
      </c>
      <c r="BM337">
        <v>20.77057857142857</v>
      </c>
      <c r="BN337">
        <v>500.0595357142856</v>
      </c>
      <c r="BO337">
        <v>90.75708571428572</v>
      </c>
      <c r="BP337">
        <v>0.09998505714285714</v>
      </c>
      <c r="BQ337">
        <v>27.79526071428571</v>
      </c>
      <c r="BR337">
        <v>26.94503214285714</v>
      </c>
      <c r="BS337">
        <v>999.9000000000002</v>
      </c>
      <c r="BT337">
        <v>0</v>
      </c>
      <c r="BU337">
        <v>0</v>
      </c>
      <c r="BV337">
        <v>10005.91392857143</v>
      </c>
      <c r="BW337">
        <v>0</v>
      </c>
      <c r="BX337">
        <v>193.8958571428571</v>
      </c>
      <c r="BY337">
        <v>-63.93947499999999</v>
      </c>
      <c r="BZ337">
        <v>505.6341428571429</v>
      </c>
      <c r="CA337">
        <v>565.6553928571428</v>
      </c>
      <c r="CB337">
        <v>9.114067499999999</v>
      </c>
      <c r="CC337">
        <v>559.1509642857143</v>
      </c>
      <c r="CD337">
        <v>11.49903571428572</v>
      </c>
      <c r="CE337">
        <v>1.870783928571429</v>
      </c>
      <c r="CF337">
        <v>1.043618214285714</v>
      </c>
      <c r="CG337">
        <v>16.39112142857143</v>
      </c>
      <c r="CH337">
        <v>7.539987500000001</v>
      </c>
      <c r="CI337">
        <v>1499.9975</v>
      </c>
      <c r="CJ337">
        <v>0.972994142857143</v>
      </c>
      <c r="CK337">
        <v>0.02700577142857143</v>
      </c>
      <c r="CL337">
        <v>0</v>
      </c>
      <c r="CM337">
        <v>2.307785714285715</v>
      </c>
      <c r="CN337">
        <v>0</v>
      </c>
      <c r="CO337">
        <v>14085.73928571429</v>
      </c>
      <c r="CP337">
        <v>12533.34285714286</v>
      </c>
      <c r="CQ337">
        <v>38.11375</v>
      </c>
      <c r="CR337">
        <v>39.70049999999999</v>
      </c>
      <c r="CS337">
        <v>38.562</v>
      </c>
      <c r="CT337">
        <v>38.97075</v>
      </c>
      <c r="CU337">
        <v>37.625</v>
      </c>
      <c r="CV337">
        <v>1459.485714285714</v>
      </c>
      <c r="CW337">
        <v>40.51071428571429</v>
      </c>
      <c r="CX337">
        <v>0</v>
      </c>
      <c r="CY337">
        <v>1663343185.4</v>
      </c>
      <c r="CZ337">
        <v>0</v>
      </c>
      <c r="DA337">
        <v>0</v>
      </c>
      <c r="DB337" t="s">
        <v>356</v>
      </c>
      <c r="DC337">
        <v>1662142938.1</v>
      </c>
      <c r="DD337">
        <v>1662142938.1</v>
      </c>
      <c r="DE337">
        <v>0</v>
      </c>
      <c r="DF337">
        <v>0.077</v>
      </c>
      <c r="DG337">
        <v>-0.133</v>
      </c>
      <c r="DH337">
        <v>-3.393</v>
      </c>
      <c r="DI337">
        <v>-0.24</v>
      </c>
      <c r="DJ337">
        <v>419</v>
      </c>
      <c r="DK337">
        <v>24</v>
      </c>
      <c r="DL337">
        <v>0.26</v>
      </c>
      <c r="DM337">
        <v>0.23</v>
      </c>
      <c r="DN337">
        <v>-63.31700243902439</v>
      </c>
      <c r="DO337">
        <v>-11.74601811846698</v>
      </c>
      <c r="DP337">
        <v>1.159708344219608</v>
      </c>
      <c r="DQ337">
        <v>0</v>
      </c>
      <c r="DR337">
        <v>9.115286341463413</v>
      </c>
      <c r="DS337">
        <v>-0.009910662020890398</v>
      </c>
      <c r="DT337">
        <v>0.002921134724473511</v>
      </c>
      <c r="DU337">
        <v>1</v>
      </c>
      <c r="DV337">
        <v>1</v>
      </c>
      <c r="DW337">
        <v>2</v>
      </c>
      <c r="DX337" t="s">
        <v>357</v>
      </c>
      <c r="DY337">
        <v>2.97773</v>
      </c>
      <c r="DZ337">
        <v>2.71556</v>
      </c>
      <c r="EA337">
        <v>0.110474</v>
      </c>
      <c r="EB337">
        <v>0.118314</v>
      </c>
      <c r="EC337">
        <v>0.0962097</v>
      </c>
      <c r="ED337">
        <v>0.0616791</v>
      </c>
      <c r="EE337">
        <v>27997.8</v>
      </c>
      <c r="EF337">
        <v>27886.5</v>
      </c>
      <c r="EG337">
        <v>29280.1</v>
      </c>
      <c r="EH337">
        <v>29269.9</v>
      </c>
      <c r="EI337">
        <v>35088.4</v>
      </c>
      <c r="EJ337">
        <v>36506</v>
      </c>
      <c r="EK337">
        <v>41267.9</v>
      </c>
      <c r="EL337">
        <v>41695.3</v>
      </c>
      <c r="EM337">
        <v>1.9353</v>
      </c>
      <c r="EN337">
        <v>1.79783</v>
      </c>
      <c r="EO337">
        <v>-0.020314</v>
      </c>
      <c r="EP337">
        <v>0</v>
      </c>
      <c r="EQ337">
        <v>27.2782</v>
      </c>
      <c r="ER337">
        <v>999.9</v>
      </c>
      <c r="ES337">
        <v>52.2</v>
      </c>
      <c r="ET337">
        <v>33.9</v>
      </c>
      <c r="EU337">
        <v>30.5618</v>
      </c>
      <c r="EV337">
        <v>63.4289</v>
      </c>
      <c r="EW337">
        <v>34.0545</v>
      </c>
      <c r="EX337">
        <v>1</v>
      </c>
      <c r="EY337">
        <v>0.269807</v>
      </c>
      <c r="EZ337">
        <v>1.94057</v>
      </c>
      <c r="FA337">
        <v>20.3774</v>
      </c>
      <c r="FB337">
        <v>5.21489</v>
      </c>
      <c r="FC337">
        <v>12.0099</v>
      </c>
      <c r="FD337">
        <v>4.98695</v>
      </c>
      <c r="FE337">
        <v>3.2876</v>
      </c>
      <c r="FF337">
        <v>9999</v>
      </c>
      <c r="FG337">
        <v>9999</v>
      </c>
      <c r="FH337">
        <v>9999</v>
      </c>
      <c r="FI337">
        <v>235.3</v>
      </c>
      <c r="FJ337">
        <v>1.86736</v>
      </c>
      <c r="FK337">
        <v>1.86646</v>
      </c>
      <c r="FL337">
        <v>1.86584</v>
      </c>
      <c r="FM337">
        <v>1.86574</v>
      </c>
      <c r="FN337">
        <v>1.8676</v>
      </c>
      <c r="FO337">
        <v>1.87004</v>
      </c>
      <c r="FP337">
        <v>1.86874</v>
      </c>
      <c r="FQ337">
        <v>1.87012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-4.105</v>
      </c>
      <c r="GF337">
        <v>-0.1575</v>
      </c>
      <c r="GG337">
        <v>-2.195102806586654</v>
      </c>
      <c r="GH337">
        <v>-0.004122691595359968</v>
      </c>
      <c r="GI337">
        <v>1.072409145259099E-06</v>
      </c>
      <c r="GJ337">
        <v>-3.02996143763856E-10</v>
      </c>
      <c r="GK337">
        <v>-0.2199643628225807</v>
      </c>
      <c r="GL337">
        <v>-0.007501815610006822</v>
      </c>
      <c r="GM337">
        <v>0.0006897476983249637</v>
      </c>
      <c r="GN337">
        <v>-8.847485469147719E-06</v>
      </c>
      <c r="GO337">
        <v>3</v>
      </c>
      <c r="GP337">
        <v>2326</v>
      </c>
      <c r="GQ337">
        <v>1</v>
      </c>
      <c r="GR337">
        <v>31</v>
      </c>
      <c r="GS337">
        <v>20004.1</v>
      </c>
      <c r="GT337">
        <v>20004.1</v>
      </c>
      <c r="GU337">
        <v>1.37939</v>
      </c>
      <c r="GV337">
        <v>2.23267</v>
      </c>
      <c r="GW337">
        <v>1.39648</v>
      </c>
      <c r="GX337">
        <v>2.35107</v>
      </c>
      <c r="GY337">
        <v>1.49536</v>
      </c>
      <c r="GZ337">
        <v>2.42798</v>
      </c>
      <c r="HA337">
        <v>37.6022</v>
      </c>
      <c r="HB337">
        <v>15.1652</v>
      </c>
      <c r="HC337">
        <v>18</v>
      </c>
      <c r="HD337">
        <v>541.995</v>
      </c>
      <c r="HE337">
        <v>408.556</v>
      </c>
      <c r="HF337">
        <v>25.0002</v>
      </c>
      <c r="HG337">
        <v>30.8324</v>
      </c>
      <c r="HH337">
        <v>30.0003</v>
      </c>
      <c r="HI337">
        <v>30.7947</v>
      </c>
      <c r="HJ337">
        <v>30.7424</v>
      </c>
      <c r="HK337">
        <v>27.6536</v>
      </c>
      <c r="HL337">
        <v>56.4783</v>
      </c>
      <c r="HM337">
        <v>0</v>
      </c>
      <c r="HN337">
        <v>25</v>
      </c>
      <c r="HO337">
        <v>607.4059999999999</v>
      </c>
      <c r="HP337">
        <v>11.5077</v>
      </c>
      <c r="HQ337">
        <v>100.163</v>
      </c>
      <c r="HR337">
        <v>100.153</v>
      </c>
    </row>
    <row r="338" spans="1:226">
      <c r="A338">
        <v>322</v>
      </c>
      <c r="B338">
        <v>1663343190.6</v>
      </c>
      <c r="C338">
        <v>5449.099999904633</v>
      </c>
      <c r="D338" t="s">
        <v>1005</v>
      </c>
      <c r="E338" t="s">
        <v>1006</v>
      </c>
      <c r="F338">
        <v>5</v>
      </c>
      <c r="G338" t="s">
        <v>934</v>
      </c>
      <c r="H338" t="s">
        <v>354</v>
      </c>
      <c r="I338">
        <v>1663343183.1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599.788886730056</v>
      </c>
      <c r="AK338">
        <v>545.5883454545453</v>
      </c>
      <c r="AL338">
        <v>3.261236218786024</v>
      </c>
      <c r="AM338">
        <v>64.88498205453949</v>
      </c>
      <c r="AN338">
        <f>(AP338 - AO338 + BO338*1E3/(8.314*(BQ338+273.15)) * AR338/BN338 * AQ338) * BN338/(100*BB338) * 1000/(1000 - AP338)</f>
        <v>0</v>
      </c>
      <c r="AO338">
        <v>11.49571645080028</v>
      </c>
      <c r="AP338">
        <v>20.61771515151515</v>
      </c>
      <c r="AQ338">
        <v>1.101230933637794E-05</v>
      </c>
      <c r="AR338">
        <v>86.5745009228517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1663343183.1</v>
      </c>
      <c r="BH338">
        <v>512.0299629629631</v>
      </c>
      <c r="BI338">
        <v>576.9785185185185</v>
      </c>
      <c r="BJ338">
        <v>20.6128962962963</v>
      </c>
      <c r="BK338">
        <v>11.49643703703704</v>
      </c>
      <c r="BL338">
        <v>516.1086296296295</v>
      </c>
      <c r="BM338">
        <v>20.77039259259259</v>
      </c>
      <c r="BN338">
        <v>500.0684814814816</v>
      </c>
      <c r="BO338">
        <v>90.75687407407408</v>
      </c>
      <c r="BP338">
        <v>0.1000152666666667</v>
      </c>
      <c r="BQ338">
        <v>27.79696666666667</v>
      </c>
      <c r="BR338">
        <v>26.94354814814815</v>
      </c>
      <c r="BS338">
        <v>999.9000000000001</v>
      </c>
      <c r="BT338">
        <v>0</v>
      </c>
      <c r="BU338">
        <v>0</v>
      </c>
      <c r="BV338">
        <v>9999.115925925926</v>
      </c>
      <c r="BW338">
        <v>0</v>
      </c>
      <c r="BX338">
        <v>194.3825925925925</v>
      </c>
      <c r="BY338">
        <v>-64.94861111111111</v>
      </c>
      <c r="BZ338">
        <v>522.8064814814816</v>
      </c>
      <c r="CA338">
        <v>583.6888888888889</v>
      </c>
      <c r="CB338">
        <v>9.116459629629629</v>
      </c>
      <c r="CC338">
        <v>576.9785185185185</v>
      </c>
      <c r="CD338">
        <v>11.49643703703704</v>
      </c>
      <c r="CE338">
        <v>1.870762222222222</v>
      </c>
      <c r="CF338">
        <v>1.043380740740741</v>
      </c>
      <c r="CG338">
        <v>16.39092962962963</v>
      </c>
      <c r="CH338">
        <v>7.536654444444444</v>
      </c>
      <c r="CI338">
        <v>1499.956296296296</v>
      </c>
      <c r="CJ338">
        <v>0.972994</v>
      </c>
      <c r="CK338">
        <v>0.0270059</v>
      </c>
      <c r="CL338">
        <v>0</v>
      </c>
      <c r="CM338">
        <v>2.334677777777778</v>
      </c>
      <c r="CN338">
        <v>0</v>
      </c>
      <c r="CO338">
        <v>14149.71481481481</v>
      </c>
      <c r="CP338">
        <v>12533.00740740741</v>
      </c>
      <c r="CQ338">
        <v>38.118</v>
      </c>
      <c r="CR338">
        <v>39.71266666666666</v>
      </c>
      <c r="CS338">
        <v>38.562</v>
      </c>
      <c r="CT338">
        <v>38.98366666666666</v>
      </c>
      <c r="CU338">
        <v>37.625</v>
      </c>
      <c r="CV338">
        <v>1459.445555555556</v>
      </c>
      <c r="CW338">
        <v>40.51074074074074</v>
      </c>
      <c r="CX338">
        <v>0</v>
      </c>
      <c r="CY338">
        <v>1663343190.8</v>
      </c>
      <c r="CZ338">
        <v>0</v>
      </c>
      <c r="DA338">
        <v>0</v>
      </c>
      <c r="DB338" t="s">
        <v>356</v>
      </c>
      <c r="DC338">
        <v>1662142938.1</v>
      </c>
      <c r="DD338">
        <v>1662142938.1</v>
      </c>
      <c r="DE338">
        <v>0</v>
      </c>
      <c r="DF338">
        <v>0.077</v>
      </c>
      <c r="DG338">
        <v>-0.133</v>
      </c>
      <c r="DH338">
        <v>-3.393</v>
      </c>
      <c r="DI338">
        <v>-0.24</v>
      </c>
      <c r="DJ338">
        <v>419</v>
      </c>
      <c r="DK338">
        <v>24</v>
      </c>
      <c r="DL338">
        <v>0.26</v>
      </c>
      <c r="DM338">
        <v>0.23</v>
      </c>
      <c r="DN338">
        <v>-64.41847</v>
      </c>
      <c r="DO338">
        <v>-11.34441726078798</v>
      </c>
      <c r="DP338">
        <v>1.092087581469544</v>
      </c>
      <c r="DQ338">
        <v>0</v>
      </c>
      <c r="DR338">
        <v>9.11533</v>
      </c>
      <c r="DS338">
        <v>0.02576915572231403</v>
      </c>
      <c r="DT338">
        <v>0.002725285306165241</v>
      </c>
      <c r="DU338">
        <v>1</v>
      </c>
      <c r="DV338">
        <v>1</v>
      </c>
      <c r="DW338">
        <v>2</v>
      </c>
      <c r="DX338" t="s">
        <v>357</v>
      </c>
      <c r="DY338">
        <v>2.97779</v>
      </c>
      <c r="DZ338">
        <v>2.71556</v>
      </c>
      <c r="EA338">
        <v>0.112904</v>
      </c>
      <c r="EB338">
        <v>0.120712</v>
      </c>
      <c r="EC338">
        <v>0.09622890000000001</v>
      </c>
      <c r="ED338">
        <v>0.0616856</v>
      </c>
      <c r="EE338">
        <v>27921</v>
      </c>
      <c r="EF338">
        <v>27810.8</v>
      </c>
      <c r="EG338">
        <v>29279.9</v>
      </c>
      <c r="EH338">
        <v>29270.2</v>
      </c>
      <c r="EI338">
        <v>35087.5</v>
      </c>
      <c r="EJ338">
        <v>36506</v>
      </c>
      <c r="EK338">
        <v>41267.7</v>
      </c>
      <c r="EL338">
        <v>41695.5</v>
      </c>
      <c r="EM338">
        <v>1.9351</v>
      </c>
      <c r="EN338">
        <v>1.7978</v>
      </c>
      <c r="EO338">
        <v>-0.0208765</v>
      </c>
      <c r="EP338">
        <v>0</v>
      </c>
      <c r="EQ338">
        <v>27.282</v>
      </c>
      <c r="ER338">
        <v>999.9</v>
      </c>
      <c r="ES338">
        <v>52.2</v>
      </c>
      <c r="ET338">
        <v>33.9</v>
      </c>
      <c r="EU338">
        <v>30.5592</v>
      </c>
      <c r="EV338">
        <v>63.2889</v>
      </c>
      <c r="EW338">
        <v>34.1266</v>
      </c>
      <c r="EX338">
        <v>1</v>
      </c>
      <c r="EY338">
        <v>0.270015</v>
      </c>
      <c r="EZ338">
        <v>1.94566</v>
      </c>
      <c r="FA338">
        <v>20.3772</v>
      </c>
      <c r="FB338">
        <v>5.21564</v>
      </c>
      <c r="FC338">
        <v>12.0099</v>
      </c>
      <c r="FD338">
        <v>4.98745</v>
      </c>
      <c r="FE338">
        <v>3.28772</v>
      </c>
      <c r="FF338">
        <v>9999</v>
      </c>
      <c r="FG338">
        <v>9999</v>
      </c>
      <c r="FH338">
        <v>9999</v>
      </c>
      <c r="FI338">
        <v>235.3</v>
      </c>
      <c r="FJ338">
        <v>1.86736</v>
      </c>
      <c r="FK338">
        <v>1.86646</v>
      </c>
      <c r="FL338">
        <v>1.86583</v>
      </c>
      <c r="FM338">
        <v>1.86574</v>
      </c>
      <c r="FN338">
        <v>1.86761</v>
      </c>
      <c r="FO338">
        <v>1.87009</v>
      </c>
      <c r="FP338">
        <v>1.86873</v>
      </c>
      <c r="FQ338">
        <v>1.87015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-4.157</v>
      </c>
      <c r="GF338">
        <v>-0.1575</v>
      </c>
      <c r="GG338">
        <v>-2.195102806586654</v>
      </c>
      <c r="GH338">
        <v>-0.004122691595359968</v>
      </c>
      <c r="GI338">
        <v>1.072409145259099E-06</v>
      </c>
      <c r="GJ338">
        <v>-3.02996143763856E-10</v>
      </c>
      <c r="GK338">
        <v>-0.2199643628225807</v>
      </c>
      <c r="GL338">
        <v>-0.007501815610006822</v>
      </c>
      <c r="GM338">
        <v>0.0006897476983249637</v>
      </c>
      <c r="GN338">
        <v>-8.847485469147719E-06</v>
      </c>
      <c r="GO338">
        <v>3</v>
      </c>
      <c r="GP338">
        <v>2326</v>
      </c>
      <c r="GQ338">
        <v>1</v>
      </c>
      <c r="GR338">
        <v>31</v>
      </c>
      <c r="GS338">
        <v>20004.2</v>
      </c>
      <c r="GT338">
        <v>20004.2</v>
      </c>
      <c r="GU338">
        <v>1.40747</v>
      </c>
      <c r="GV338">
        <v>2.23755</v>
      </c>
      <c r="GW338">
        <v>1.39648</v>
      </c>
      <c r="GX338">
        <v>2.34985</v>
      </c>
      <c r="GY338">
        <v>1.49536</v>
      </c>
      <c r="GZ338">
        <v>2.36572</v>
      </c>
      <c r="HA338">
        <v>37.6022</v>
      </c>
      <c r="HB338">
        <v>15.1565</v>
      </c>
      <c r="HC338">
        <v>18</v>
      </c>
      <c r="HD338">
        <v>541.88</v>
      </c>
      <c r="HE338">
        <v>408.56</v>
      </c>
      <c r="HF338">
        <v>25.0008</v>
      </c>
      <c r="HG338">
        <v>30.8355</v>
      </c>
      <c r="HH338">
        <v>30.0003</v>
      </c>
      <c r="HI338">
        <v>30.7974</v>
      </c>
      <c r="HJ338">
        <v>30.7451</v>
      </c>
      <c r="HK338">
        <v>28.2205</v>
      </c>
      <c r="HL338">
        <v>56.4783</v>
      </c>
      <c r="HM338">
        <v>0</v>
      </c>
      <c r="HN338">
        <v>25</v>
      </c>
      <c r="HO338">
        <v>620.764</v>
      </c>
      <c r="HP338">
        <v>11.5025</v>
      </c>
      <c r="HQ338">
        <v>100.163</v>
      </c>
      <c r="HR338">
        <v>100.153</v>
      </c>
    </row>
    <row r="339" spans="1:226">
      <c r="A339">
        <v>323</v>
      </c>
      <c r="B339">
        <v>1663343195.6</v>
      </c>
      <c r="C339">
        <v>5454.099999904633</v>
      </c>
      <c r="D339" t="s">
        <v>1007</v>
      </c>
      <c r="E339" t="s">
        <v>1008</v>
      </c>
      <c r="F339">
        <v>5</v>
      </c>
      <c r="G339" t="s">
        <v>934</v>
      </c>
      <c r="H339" t="s">
        <v>354</v>
      </c>
      <c r="I339">
        <v>1663343187.814285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616.6431452610913</v>
      </c>
      <c r="AK339">
        <v>562.0080424242427</v>
      </c>
      <c r="AL339">
        <v>3.29524544964374</v>
      </c>
      <c r="AM339">
        <v>64.88498205453949</v>
      </c>
      <c r="AN339">
        <f>(AP339 - AO339 + BO339*1E3/(8.314*(BQ339+273.15)) * AR339/BN339 * AQ339) * BN339/(100*BB339) * 1000/(1000 - AP339)</f>
        <v>0</v>
      </c>
      <c r="AO339">
        <v>11.49769262250629</v>
      </c>
      <c r="AP339">
        <v>20.62439515151515</v>
      </c>
      <c r="AQ339">
        <v>2.248051545931875E-05</v>
      </c>
      <c r="AR339">
        <v>86.5745009228517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1663343187.814285</v>
      </c>
      <c r="BH339">
        <v>527.0641785714286</v>
      </c>
      <c r="BI339">
        <v>592.7999642857142</v>
      </c>
      <c r="BJ339">
        <v>20.61563928571429</v>
      </c>
      <c r="BK339">
        <v>11.49638928571429</v>
      </c>
      <c r="BL339">
        <v>531.1918928571429</v>
      </c>
      <c r="BM339">
        <v>20.77310714285715</v>
      </c>
      <c r="BN339">
        <v>500.0543214285714</v>
      </c>
      <c r="BO339">
        <v>90.75750714285712</v>
      </c>
      <c r="BP339">
        <v>0.09999070714285714</v>
      </c>
      <c r="BQ339">
        <v>27.80088928571428</v>
      </c>
      <c r="BR339">
        <v>26.94649642857143</v>
      </c>
      <c r="BS339">
        <v>999.9000000000002</v>
      </c>
      <c r="BT339">
        <v>0</v>
      </c>
      <c r="BU339">
        <v>0</v>
      </c>
      <c r="BV339">
        <v>9997.272857142858</v>
      </c>
      <c r="BW339">
        <v>0</v>
      </c>
      <c r="BX339">
        <v>188.4556428571429</v>
      </c>
      <c r="BY339">
        <v>-65.73588928571426</v>
      </c>
      <c r="BZ339">
        <v>538.1586071428571</v>
      </c>
      <c r="CA339">
        <v>599.6943928571428</v>
      </c>
      <c r="CB339">
        <v>9.119246428571428</v>
      </c>
      <c r="CC339">
        <v>592.7999642857142</v>
      </c>
      <c r="CD339">
        <v>11.49638928571429</v>
      </c>
      <c r="CE339">
        <v>1.871024285714286</v>
      </c>
      <c r="CF339">
        <v>1.043384285714286</v>
      </c>
      <c r="CG339">
        <v>16.39312857142857</v>
      </c>
      <c r="CH339">
        <v>7.536697857142857</v>
      </c>
      <c r="CI339">
        <v>1499.988571428571</v>
      </c>
      <c r="CJ339">
        <v>0.9729950000000001</v>
      </c>
      <c r="CK339">
        <v>0.027005</v>
      </c>
      <c r="CL339">
        <v>0</v>
      </c>
      <c r="CM339">
        <v>2.329785714285715</v>
      </c>
      <c r="CN339">
        <v>0</v>
      </c>
      <c r="CO339">
        <v>14210.18571428571</v>
      </c>
      <c r="CP339">
        <v>12533.275</v>
      </c>
      <c r="CQ339">
        <v>38.11825</v>
      </c>
      <c r="CR339">
        <v>39.73200000000001</v>
      </c>
      <c r="CS339">
        <v>38.56875</v>
      </c>
      <c r="CT339">
        <v>38.98875</v>
      </c>
      <c r="CU339">
        <v>37.625</v>
      </c>
      <c r="CV339">
        <v>1459.477857142857</v>
      </c>
      <c r="CW339">
        <v>40.51071428571429</v>
      </c>
      <c r="CX339">
        <v>0</v>
      </c>
      <c r="CY339">
        <v>1663343195.6</v>
      </c>
      <c r="CZ339">
        <v>0</v>
      </c>
      <c r="DA339">
        <v>0</v>
      </c>
      <c r="DB339" t="s">
        <v>356</v>
      </c>
      <c r="DC339">
        <v>1662142938.1</v>
      </c>
      <c r="DD339">
        <v>1662142938.1</v>
      </c>
      <c r="DE339">
        <v>0</v>
      </c>
      <c r="DF339">
        <v>0.077</v>
      </c>
      <c r="DG339">
        <v>-0.133</v>
      </c>
      <c r="DH339">
        <v>-3.393</v>
      </c>
      <c r="DI339">
        <v>-0.24</v>
      </c>
      <c r="DJ339">
        <v>419</v>
      </c>
      <c r="DK339">
        <v>24</v>
      </c>
      <c r="DL339">
        <v>0.26</v>
      </c>
      <c r="DM339">
        <v>0.23</v>
      </c>
      <c r="DN339">
        <v>-65.303465</v>
      </c>
      <c r="DO339">
        <v>-10.20860037523439</v>
      </c>
      <c r="DP339">
        <v>0.9864389328666026</v>
      </c>
      <c r="DQ339">
        <v>0</v>
      </c>
      <c r="DR339">
        <v>9.11806925</v>
      </c>
      <c r="DS339">
        <v>0.03530172607878514</v>
      </c>
      <c r="DT339">
        <v>0.003622051481895311</v>
      </c>
      <c r="DU339">
        <v>1</v>
      </c>
      <c r="DV339">
        <v>1</v>
      </c>
      <c r="DW339">
        <v>2</v>
      </c>
      <c r="DX339" t="s">
        <v>357</v>
      </c>
      <c r="DY339">
        <v>2.97768</v>
      </c>
      <c r="DZ339">
        <v>2.71551</v>
      </c>
      <c r="EA339">
        <v>0.11532</v>
      </c>
      <c r="EB339">
        <v>0.123041</v>
      </c>
      <c r="EC339">
        <v>0.09625359999999999</v>
      </c>
      <c r="ED339">
        <v>0.0616958</v>
      </c>
      <c r="EE339">
        <v>27845.2</v>
      </c>
      <c r="EF339">
        <v>27736.7</v>
      </c>
      <c r="EG339">
        <v>29280.1</v>
      </c>
      <c r="EH339">
        <v>29269.7</v>
      </c>
      <c r="EI339">
        <v>35086.6</v>
      </c>
      <c r="EJ339">
        <v>36505.2</v>
      </c>
      <c r="EK339">
        <v>41267.8</v>
      </c>
      <c r="EL339">
        <v>41695</v>
      </c>
      <c r="EM339">
        <v>1.935</v>
      </c>
      <c r="EN339">
        <v>1.79788</v>
      </c>
      <c r="EO339">
        <v>-0.0205487</v>
      </c>
      <c r="EP339">
        <v>0</v>
      </c>
      <c r="EQ339">
        <v>27.2883</v>
      </c>
      <c r="ER339">
        <v>999.9</v>
      </c>
      <c r="ES339">
        <v>52.2</v>
      </c>
      <c r="ET339">
        <v>33.9</v>
      </c>
      <c r="EU339">
        <v>30.5593</v>
      </c>
      <c r="EV339">
        <v>63.5389</v>
      </c>
      <c r="EW339">
        <v>33.9864</v>
      </c>
      <c r="EX339">
        <v>1</v>
      </c>
      <c r="EY339">
        <v>0.270396</v>
      </c>
      <c r="EZ339">
        <v>1.95292</v>
      </c>
      <c r="FA339">
        <v>20.3771</v>
      </c>
      <c r="FB339">
        <v>5.21609</v>
      </c>
      <c r="FC339">
        <v>12.0099</v>
      </c>
      <c r="FD339">
        <v>4.98705</v>
      </c>
      <c r="FE339">
        <v>3.28783</v>
      </c>
      <c r="FF339">
        <v>9999</v>
      </c>
      <c r="FG339">
        <v>9999</v>
      </c>
      <c r="FH339">
        <v>9999</v>
      </c>
      <c r="FI339">
        <v>235.3</v>
      </c>
      <c r="FJ339">
        <v>1.86737</v>
      </c>
      <c r="FK339">
        <v>1.86646</v>
      </c>
      <c r="FL339">
        <v>1.86583</v>
      </c>
      <c r="FM339">
        <v>1.86573</v>
      </c>
      <c r="FN339">
        <v>1.86759</v>
      </c>
      <c r="FO339">
        <v>1.87004</v>
      </c>
      <c r="FP339">
        <v>1.86874</v>
      </c>
      <c r="FQ339">
        <v>1.87014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-4.209</v>
      </c>
      <c r="GF339">
        <v>-0.1574</v>
      </c>
      <c r="GG339">
        <v>-2.195102806586654</v>
      </c>
      <c r="GH339">
        <v>-0.004122691595359968</v>
      </c>
      <c r="GI339">
        <v>1.072409145259099E-06</v>
      </c>
      <c r="GJ339">
        <v>-3.02996143763856E-10</v>
      </c>
      <c r="GK339">
        <v>-0.2199643628225807</v>
      </c>
      <c r="GL339">
        <v>-0.007501815610006822</v>
      </c>
      <c r="GM339">
        <v>0.0006897476983249637</v>
      </c>
      <c r="GN339">
        <v>-8.847485469147719E-06</v>
      </c>
      <c r="GO339">
        <v>3</v>
      </c>
      <c r="GP339">
        <v>2326</v>
      </c>
      <c r="GQ339">
        <v>1</v>
      </c>
      <c r="GR339">
        <v>31</v>
      </c>
      <c r="GS339">
        <v>20004.3</v>
      </c>
      <c r="GT339">
        <v>20004.3</v>
      </c>
      <c r="GU339">
        <v>1.44043</v>
      </c>
      <c r="GV339">
        <v>2.23145</v>
      </c>
      <c r="GW339">
        <v>1.39648</v>
      </c>
      <c r="GX339">
        <v>2.34863</v>
      </c>
      <c r="GY339">
        <v>1.49536</v>
      </c>
      <c r="GZ339">
        <v>2.44385</v>
      </c>
      <c r="HA339">
        <v>37.6022</v>
      </c>
      <c r="HB339">
        <v>15.1652</v>
      </c>
      <c r="HC339">
        <v>18</v>
      </c>
      <c r="HD339">
        <v>541.84</v>
      </c>
      <c r="HE339">
        <v>408.627</v>
      </c>
      <c r="HF339">
        <v>25.0012</v>
      </c>
      <c r="HG339">
        <v>30.8389</v>
      </c>
      <c r="HH339">
        <v>30.0002</v>
      </c>
      <c r="HI339">
        <v>30.8007</v>
      </c>
      <c r="HJ339">
        <v>30.7487</v>
      </c>
      <c r="HK339">
        <v>28.872</v>
      </c>
      <c r="HL339">
        <v>56.4783</v>
      </c>
      <c r="HM339">
        <v>0</v>
      </c>
      <c r="HN339">
        <v>25</v>
      </c>
      <c r="HO339">
        <v>640.806</v>
      </c>
      <c r="HP339">
        <v>11.4955</v>
      </c>
      <c r="HQ339">
        <v>100.163</v>
      </c>
      <c r="HR339">
        <v>100.152</v>
      </c>
    </row>
    <row r="340" spans="1:226">
      <c r="A340">
        <v>324</v>
      </c>
      <c r="B340">
        <v>1663343200.6</v>
      </c>
      <c r="C340">
        <v>5459.099999904633</v>
      </c>
      <c r="D340" t="s">
        <v>1009</v>
      </c>
      <c r="E340" t="s">
        <v>1010</v>
      </c>
      <c r="F340">
        <v>5</v>
      </c>
      <c r="G340" t="s">
        <v>934</v>
      </c>
      <c r="H340" t="s">
        <v>354</v>
      </c>
      <c r="I340">
        <v>1663343193.1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633.6778265839838</v>
      </c>
      <c r="AK340">
        <v>578.4925636363636</v>
      </c>
      <c r="AL340">
        <v>3.301491876659467</v>
      </c>
      <c r="AM340">
        <v>64.88498205453949</v>
      </c>
      <c r="AN340">
        <f>(AP340 - AO340 + BO340*1E3/(8.314*(BQ340+273.15)) * AR340/BN340 * AQ340) * BN340/(100*BB340) * 1000/(1000 - AP340)</f>
        <v>0</v>
      </c>
      <c r="AO340">
        <v>11.49998440951896</v>
      </c>
      <c r="AP340">
        <v>20.63378363636363</v>
      </c>
      <c r="AQ340">
        <v>2.840470271702664E-05</v>
      </c>
      <c r="AR340">
        <v>86.5745009228517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1663343193.1</v>
      </c>
      <c r="BH340">
        <v>544.0004444444444</v>
      </c>
      <c r="BI340">
        <v>610.5538888888888</v>
      </c>
      <c r="BJ340">
        <v>20.62189259259259</v>
      </c>
      <c r="BK340">
        <v>11.49799259259259</v>
      </c>
      <c r="BL340">
        <v>548.1830740740742</v>
      </c>
      <c r="BM340">
        <v>20.7793</v>
      </c>
      <c r="BN340">
        <v>500.052037037037</v>
      </c>
      <c r="BO340">
        <v>90.75785925925926</v>
      </c>
      <c r="BP340">
        <v>0.09997535185185186</v>
      </c>
      <c r="BQ340">
        <v>27.80812592592592</v>
      </c>
      <c r="BR340">
        <v>26.94692592592593</v>
      </c>
      <c r="BS340">
        <v>999.9000000000001</v>
      </c>
      <c r="BT340">
        <v>0</v>
      </c>
      <c r="BU340">
        <v>0</v>
      </c>
      <c r="BV340">
        <v>9997.867777777778</v>
      </c>
      <c r="BW340">
        <v>0</v>
      </c>
      <c r="BX340">
        <v>189.7954814814815</v>
      </c>
      <c r="BY340">
        <v>-66.55351481481482</v>
      </c>
      <c r="BZ340">
        <v>555.4548518518518</v>
      </c>
      <c r="CA340">
        <v>617.6557407407408</v>
      </c>
      <c r="CB340">
        <v>9.123887407407407</v>
      </c>
      <c r="CC340">
        <v>610.5538888888888</v>
      </c>
      <c r="CD340">
        <v>11.49799259259259</v>
      </c>
      <c r="CE340">
        <v>1.871598888888889</v>
      </c>
      <c r="CF340">
        <v>1.043534444444444</v>
      </c>
      <c r="CG340">
        <v>16.39795185185185</v>
      </c>
      <c r="CH340">
        <v>7.538807037037037</v>
      </c>
      <c r="CI340">
        <v>1500.002222222222</v>
      </c>
      <c r="CJ340">
        <v>0.9729960000000001</v>
      </c>
      <c r="CK340">
        <v>0.0270041</v>
      </c>
      <c r="CL340">
        <v>0</v>
      </c>
      <c r="CM340">
        <v>2.295259259259259</v>
      </c>
      <c r="CN340">
        <v>0</v>
      </c>
      <c r="CO340">
        <v>14295.89259259259</v>
      </c>
      <c r="CP340">
        <v>12533.37407407407</v>
      </c>
      <c r="CQ340">
        <v>38.125</v>
      </c>
      <c r="CR340">
        <v>39.74533333333333</v>
      </c>
      <c r="CS340">
        <v>38.59</v>
      </c>
      <c r="CT340">
        <v>39</v>
      </c>
      <c r="CU340">
        <v>37.625</v>
      </c>
      <c r="CV340">
        <v>1459.492222222222</v>
      </c>
      <c r="CW340">
        <v>40.51</v>
      </c>
      <c r="CX340">
        <v>0</v>
      </c>
      <c r="CY340">
        <v>1663343200.4</v>
      </c>
      <c r="CZ340">
        <v>0</v>
      </c>
      <c r="DA340">
        <v>0</v>
      </c>
      <c r="DB340" t="s">
        <v>356</v>
      </c>
      <c r="DC340">
        <v>1662142938.1</v>
      </c>
      <c r="DD340">
        <v>1662142938.1</v>
      </c>
      <c r="DE340">
        <v>0</v>
      </c>
      <c r="DF340">
        <v>0.077</v>
      </c>
      <c r="DG340">
        <v>-0.133</v>
      </c>
      <c r="DH340">
        <v>-3.393</v>
      </c>
      <c r="DI340">
        <v>-0.24</v>
      </c>
      <c r="DJ340">
        <v>419</v>
      </c>
      <c r="DK340">
        <v>24</v>
      </c>
      <c r="DL340">
        <v>0.26</v>
      </c>
      <c r="DM340">
        <v>0.23</v>
      </c>
      <c r="DN340">
        <v>-65.952365</v>
      </c>
      <c r="DO340">
        <v>-9.267701313320682</v>
      </c>
      <c r="DP340">
        <v>0.8961738066775894</v>
      </c>
      <c r="DQ340">
        <v>0</v>
      </c>
      <c r="DR340">
        <v>9.12089825</v>
      </c>
      <c r="DS340">
        <v>0.04543823639771577</v>
      </c>
      <c r="DT340">
        <v>0.00459727195600827</v>
      </c>
      <c r="DU340">
        <v>1</v>
      </c>
      <c r="DV340">
        <v>1</v>
      </c>
      <c r="DW340">
        <v>2</v>
      </c>
      <c r="DX340" t="s">
        <v>357</v>
      </c>
      <c r="DY340">
        <v>2.97781</v>
      </c>
      <c r="DZ340">
        <v>2.71564</v>
      </c>
      <c r="EA340">
        <v>0.117707</v>
      </c>
      <c r="EB340">
        <v>0.125375</v>
      </c>
      <c r="EC340">
        <v>0.09628059999999999</v>
      </c>
      <c r="ED340">
        <v>0.0616997</v>
      </c>
      <c r="EE340">
        <v>27770.2</v>
      </c>
      <c r="EF340">
        <v>27662.5</v>
      </c>
      <c r="EG340">
        <v>29280.4</v>
      </c>
      <c r="EH340">
        <v>29269.4</v>
      </c>
      <c r="EI340">
        <v>35086.2</v>
      </c>
      <c r="EJ340">
        <v>36504.6</v>
      </c>
      <c r="EK340">
        <v>41268.5</v>
      </c>
      <c r="EL340">
        <v>41694.4</v>
      </c>
      <c r="EM340">
        <v>1.93515</v>
      </c>
      <c r="EN340">
        <v>1.79775</v>
      </c>
      <c r="EO340">
        <v>-0.0212081</v>
      </c>
      <c r="EP340">
        <v>0</v>
      </c>
      <c r="EQ340">
        <v>27.2976</v>
      </c>
      <c r="ER340">
        <v>999.9</v>
      </c>
      <c r="ES340">
        <v>52.2</v>
      </c>
      <c r="ET340">
        <v>33.9</v>
      </c>
      <c r="EU340">
        <v>30.5579</v>
      </c>
      <c r="EV340">
        <v>63.5489</v>
      </c>
      <c r="EW340">
        <v>34.2107</v>
      </c>
      <c r="EX340">
        <v>1</v>
      </c>
      <c r="EY340">
        <v>0.270752</v>
      </c>
      <c r="EZ340">
        <v>1.9618</v>
      </c>
      <c r="FA340">
        <v>20.3771</v>
      </c>
      <c r="FB340">
        <v>5.21684</v>
      </c>
      <c r="FC340">
        <v>12.0099</v>
      </c>
      <c r="FD340">
        <v>4.9876</v>
      </c>
      <c r="FE340">
        <v>3.28775</v>
      </c>
      <c r="FF340">
        <v>9999</v>
      </c>
      <c r="FG340">
        <v>9999</v>
      </c>
      <c r="FH340">
        <v>9999</v>
      </c>
      <c r="FI340">
        <v>235.3</v>
      </c>
      <c r="FJ340">
        <v>1.86737</v>
      </c>
      <c r="FK340">
        <v>1.86646</v>
      </c>
      <c r="FL340">
        <v>1.86584</v>
      </c>
      <c r="FM340">
        <v>1.86574</v>
      </c>
      <c r="FN340">
        <v>1.86761</v>
      </c>
      <c r="FO340">
        <v>1.87006</v>
      </c>
      <c r="FP340">
        <v>1.86874</v>
      </c>
      <c r="FQ340">
        <v>1.87017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-4.261</v>
      </c>
      <c r="GF340">
        <v>-0.1573</v>
      </c>
      <c r="GG340">
        <v>-2.195102806586654</v>
      </c>
      <c r="GH340">
        <v>-0.004122691595359968</v>
      </c>
      <c r="GI340">
        <v>1.072409145259099E-06</v>
      </c>
      <c r="GJ340">
        <v>-3.02996143763856E-10</v>
      </c>
      <c r="GK340">
        <v>-0.2199643628225807</v>
      </c>
      <c r="GL340">
        <v>-0.007501815610006822</v>
      </c>
      <c r="GM340">
        <v>0.0006897476983249637</v>
      </c>
      <c r="GN340">
        <v>-8.847485469147719E-06</v>
      </c>
      <c r="GO340">
        <v>3</v>
      </c>
      <c r="GP340">
        <v>2326</v>
      </c>
      <c r="GQ340">
        <v>1</v>
      </c>
      <c r="GR340">
        <v>31</v>
      </c>
      <c r="GS340">
        <v>20004.4</v>
      </c>
      <c r="GT340">
        <v>20004.4</v>
      </c>
      <c r="GU340">
        <v>1.46851</v>
      </c>
      <c r="GV340">
        <v>2.23145</v>
      </c>
      <c r="GW340">
        <v>1.39648</v>
      </c>
      <c r="GX340">
        <v>2.35107</v>
      </c>
      <c r="GY340">
        <v>1.49536</v>
      </c>
      <c r="GZ340">
        <v>2.39502</v>
      </c>
      <c r="HA340">
        <v>37.6263</v>
      </c>
      <c r="HB340">
        <v>15.1565</v>
      </c>
      <c r="HC340">
        <v>18</v>
      </c>
      <c r="HD340">
        <v>541.972</v>
      </c>
      <c r="HE340">
        <v>408.578</v>
      </c>
      <c r="HF340">
        <v>25.0016</v>
      </c>
      <c r="HG340">
        <v>30.8434</v>
      </c>
      <c r="HH340">
        <v>30.0005</v>
      </c>
      <c r="HI340">
        <v>30.8041</v>
      </c>
      <c r="HJ340">
        <v>30.7524</v>
      </c>
      <c r="HK340">
        <v>29.4359</v>
      </c>
      <c r="HL340">
        <v>56.4783</v>
      </c>
      <c r="HM340">
        <v>0</v>
      </c>
      <c r="HN340">
        <v>25</v>
      </c>
      <c r="HO340">
        <v>654.162</v>
      </c>
      <c r="HP340">
        <v>11.483</v>
      </c>
      <c r="HQ340">
        <v>100.165</v>
      </c>
      <c r="HR340">
        <v>100.151</v>
      </c>
    </row>
    <row r="341" spans="1:226">
      <c r="A341">
        <v>325</v>
      </c>
      <c r="B341">
        <v>1663343205.6</v>
      </c>
      <c r="C341">
        <v>5464.099999904633</v>
      </c>
      <c r="D341" t="s">
        <v>1011</v>
      </c>
      <c r="E341" t="s">
        <v>1012</v>
      </c>
      <c r="F341">
        <v>5</v>
      </c>
      <c r="G341" t="s">
        <v>934</v>
      </c>
      <c r="H341" t="s">
        <v>354</v>
      </c>
      <c r="I341">
        <v>1663343197.814285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650.5489223499454</v>
      </c>
      <c r="AK341">
        <v>595.1740121212123</v>
      </c>
      <c r="AL341">
        <v>3.333237551330918</v>
      </c>
      <c r="AM341">
        <v>64.88498205453949</v>
      </c>
      <c r="AN341">
        <f>(AP341 - AO341 + BO341*1E3/(8.314*(BQ341+273.15)) * AR341/BN341 * AQ341) * BN341/(100*BB341) * 1000/(1000 - AP341)</f>
        <v>0</v>
      </c>
      <c r="AO341">
        <v>11.50015021174706</v>
      </c>
      <c r="AP341">
        <v>20.63739939393939</v>
      </c>
      <c r="AQ341">
        <v>1.570531722229887E-05</v>
      </c>
      <c r="AR341">
        <v>86.5745009228517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1663343197.814285</v>
      </c>
      <c r="BH341">
        <v>559.2176071428571</v>
      </c>
      <c r="BI341">
        <v>626.3358571428571</v>
      </c>
      <c r="BJ341">
        <v>20.62855714285714</v>
      </c>
      <c r="BK341">
        <v>11.49904285714286</v>
      </c>
      <c r="BL341">
        <v>563.4493214285715</v>
      </c>
      <c r="BM341">
        <v>20.78590357142857</v>
      </c>
      <c r="BN341">
        <v>500.0471071428572</v>
      </c>
      <c r="BO341">
        <v>90.75887142857142</v>
      </c>
      <c r="BP341">
        <v>0.09996815357142859</v>
      </c>
      <c r="BQ341">
        <v>27.81309642857143</v>
      </c>
      <c r="BR341">
        <v>26.95099999999999</v>
      </c>
      <c r="BS341">
        <v>999.9000000000002</v>
      </c>
      <c r="BT341">
        <v>0</v>
      </c>
      <c r="BU341">
        <v>0</v>
      </c>
      <c r="BV341">
        <v>10002.00642857143</v>
      </c>
      <c r="BW341">
        <v>0</v>
      </c>
      <c r="BX341">
        <v>193.1324285714286</v>
      </c>
      <c r="BY341">
        <v>-67.1182857142857</v>
      </c>
      <c r="BZ341">
        <v>570.9963928571427</v>
      </c>
      <c r="CA341">
        <v>633.6219285714285</v>
      </c>
      <c r="CB341">
        <v>9.129512857142858</v>
      </c>
      <c r="CC341">
        <v>626.3358571428571</v>
      </c>
      <c r="CD341">
        <v>11.49904285714286</v>
      </c>
      <c r="CE341">
        <v>1.872224642857143</v>
      </c>
      <c r="CF341">
        <v>1.043640714285714</v>
      </c>
      <c r="CG341">
        <v>16.40320357142857</v>
      </c>
      <c r="CH341">
        <v>7.540300714285714</v>
      </c>
      <c r="CI341">
        <v>1500.014642857143</v>
      </c>
      <c r="CJ341">
        <v>0.972996285714286</v>
      </c>
      <c r="CK341">
        <v>0.02700384285714286</v>
      </c>
      <c r="CL341">
        <v>0</v>
      </c>
      <c r="CM341">
        <v>2.305442857142857</v>
      </c>
      <c r="CN341">
        <v>0</v>
      </c>
      <c r="CO341">
        <v>14362.79642857143</v>
      </c>
      <c r="CP341">
        <v>12533.475</v>
      </c>
      <c r="CQ341">
        <v>38.125</v>
      </c>
      <c r="CR341">
        <v>39.75</v>
      </c>
      <c r="CS341">
        <v>38.60925</v>
      </c>
      <c r="CT341">
        <v>39</v>
      </c>
      <c r="CU341">
        <v>37.62942857142857</v>
      </c>
      <c r="CV341">
        <v>1459.504642857143</v>
      </c>
      <c r="CW341">
        <v>40.51</v>
      </c>
      <c r="CX341">
        <v>0</v>
      </c>
      <c r="CY341">
        <v>1663343205.8</v>
      </c>
      <c r="CZ341">
        <v>0</v>
      </c>
      <c r="DA341">
        <v>0</v>
      </c>
      <c r="DB341" t="s">
        <v>356</v>
      </c>
      <c r="DC341">
        <v>1662142938.1</v>
      </c>
      <c r="DD341">
        <v>1662142938.1</v>
      </c>
      <c r="DE341">
        <v>0</v>
      </c>
      <c r="DF341">
        <v>0.077</v>
      </c>
      <c r="DG341">
        <v>-0.133</v>
      </c>
      <c r="DH341">
        <v>-3.393</v>
      </c>
      <c r="DI341">
        <v>-0.24</v>
      </c>
      <c r="DJ341">
        <v>419</v>
      </c>
      <c r="DK341">
        <v>24</v>
      </c>
      <c r="DL341">
        <v>0.26</v>
      </c>
      <c r="DM341">
        <v>0.23</v>
      </c>
      <c r="DN341">
        <v>-66.69377560975609</v>
      </c>
      <c r="DO341">
        <v>-7.731696167247702</v>
      </c>
      <c r="DP341">
        <v>0.7704965718353286</v>
      </c>
      <c r="DQ341">
        <v>0</v>
      </c>
      <c r="DR341">
        <v>9.126009268292684</v>
      </c>
      <c r="DS341">
        <v>0.06899790940767711</v>
      </c>
      <c r="DT341">
        <v>0.006889968809531093</v>
      </c>
      <c r="DU341">
        <v>1</v>
      </c>
      <c r="DV341">
        <v>1</v>
      </c>
      <c r="DW341">
        <v>2</v>
      </c>
      <c r="DX341" t="s">
        <v>357</v>
      </c>
      <c r="DY341">
        <v>2.97797</v>
      </c>
      <c r="DZ341">
        <v>2.71579</v>
      </c>
      <c r="EA341">
        <v>0.120084</v>
      </c>
      <c r="EB341">
        <v>0.127661</v>
      </c>
      <c r="EC341">
        <v>0.09629</v>
      </c>
      <c r="ED341">
        <v>0.061681</v>
      </c>
      <c r="EE341">
        <v>27695.2</v>
      </c>
      <c r="EF341">
        <v>27590.4</v>
      </c>
      <c r="EG341">
        <v>29280.3</v>
      </c>
      <c r="EH341">
        <v>29269.8</v>
      </c>
      <c r="EI341">
        <v>35085.1</v>
      </c>
      <c r="EJ341">
        <v>36505.6</v>
      </c>
      <c r="EK341">
        <v>41267.5</v>
      </c>
      <c r="EL341">
        <v>41694.8</v>
      </c>
      <c r="EM341">
        <v>1.93493</v>
      </c>
      <c r="EN341">
        <v>1.7977</v>
      </c>
      <c r="EO341">
        <v>-0.0213496</v>
      </c>
      <c r="EP341">
        <v>0</v>
      </c>
      <c r="EQ341">
        <v>27.3043</v>
      </c>
      <c r="ER341">
        <v>999.9</v>
      </c>
      <c r="ES341">
        <v>52.2</v>
      </c>
      <c r="ET341">
        <v>33.9</v>
      </c>
      <c r="EU341">
        <v>30.5575</v>
      </c>
      <c r="EV341">
        <v>63.6789</v>
      </c>
      <c r="EW341">
        <v>33.7099</v>
      </c>
      <c r="EX341">
        <v>1</v>
      </c>
      <c r="EY341">
        <v>0.271057</v>
      </c>
      <c r="EZ341">
        <v>1.9677</v>
      </c>
      <c r="FA341">
        <v>20.377</v>
      </c>
      <c r="FB341">
        <v>5.21639</v>
      </c>
      <c r="FC341">
        <v>12.0099</v>
      </c>
      <c r="FD341">
        <v>4.98785</v>
      </c>
      <c r="FE341">
        <v>3.28765</v>
      </c>
      <c r="FF341">
        <v>9999</v>
      </c>
      <c r="FG341">
        <v>9999</v>
      </c>
      <c r="FH341">
        <v>9999</v>
      </c>
      <c r="FI341">
        <v>235.3</v>
      </c>
      <c r="FJ341">
        <v>1.86737</v>
      </c>
      <c r="FK341">
        <v>1.86646</v>
      </c>
      <c r="FL341">
        <v>1.86584</v>
      </c>
      <c r="FM341">
        <v>1.86576</v>
      </c>
      <c r="FN341">
        <v>1.86762</v>
      </c>
      <c r="FO341">
        <v>1.87008</v>
      </c>
      <c r="FP341">
        <v>1.86874</v>
      </c>
      <c r="FQ341">
        <v>1.87016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-4.313</v>
      </c>
      <c r="GF341">
        <v>-0.1573</v>
      </c>
      <c r="GG341">
        <v>-2.195102806586654</v>
      </c>
      <c r="GH341">
        <v>-0.004122691595359968</v>
      </c>
      <c r="GI341">
        <v>1.072409145259099E-06</v>
      </c>
      <c r="GJ341">
        <v>-3.02996143763856E-10</v>
      </c>
      <c r="GK341">
        <v>-0.2199643628225807</v>
      </c>
      <c r="GL341">
        <v>-0.007501815610006822</v>
      </c>
      <c r="GM341">
        <v>0.0006897476983249637</v>
      </c>
      <c r="GN341">
        <v>-8.847485469147719E-06</v>
      </c>
      <c r="GO341">
        <v>3</v>
      </c>
      <c r="GP341">
        <v>2326</v>
      </c>
      <c r="GQ341">
        <v>1</v>
      </c>
      <c r="GR341">
        <v>31</v>
      </c>
      <c r="GS341">
        <v>20004.5</v>
      </c>
      <c r="GT341">
        <v>20004.5</v>
      </c>
      <c r="GU341">
        <v>1.50024</v>
      </c>
      <c r="GV341">
        <v>2.229</v>
      </c>
      <c r="GW341">
        <v>1.39771</v>
      </c>
      <c r="GX341">
        <v>2.34985</v>
      </c>
      <c r="GY341">
        <v>1.49536</v>
      </c>
      <c r="GZ341">
        <v>2.4353</v>
      </c>
      <c r="HA341">
        <v>37.6263</v>
      </c>
      <c r="HB341">
        <v>15.1565</v>
      </c>
      <c r="HC341">
        <v>18</v>
      </c>
      <c r="HD341">
        <v>541.845</v>
      </c>
      <c r="HE341">
        <v>408.571</v>
      </c>
      <c r="HF341">
        <v>25.0013</v>
      </c>
      <c r="HG341">
        <v>30.8469</v>
      </c>
      <c r="HH341">
        <v>30.0004</v>
      </c>
      <c r="HI341">
        <v>30.8074</v>
      </c>
      <c r="HJ341">
        <v>30.7557</v>
      </c>
      <c r="HK341">
        <v>30.0768</v>
      </c>
      <c r="HL341">
        <v>56.4783</v>
      </c>
      <c r="HM341">
        <v>0</v>
      </c>
      <c r="HN341">
        <v>25</v>
      </c>
      <c r="HO341">
        <v>674.197</v>
      </c>
      <c r="HP341">
        <v>11.4716</v>
      </c>
      <c r="HQ341">
        <v>100.163</v>
      </c>
      <c r="HR341">
        <v>100.152</v>
      </c>
    </row>
    <row r="342" spans="1:226">
      <c r="A342">
        <v>326</v>
      </c>
      <c r="B342">
        <v>1663343210.6</v>
      </c>
      <c r="C342">
        <v>5469.099999904633</v>
      </c>
      <c r="D342" t="s">
        <v>1013</v>
      </c>
      <c r="E342" t="s">
        <v>1014</v>
      </c>
      <c r="F342">
        <v>5</v>
      </c>
      <c r="G342" t="s">
        <v>934</v>
      </c>
      <c r="H342" t="s">
        <v>354</v>
      </c>
      <c r="I342">
        <v>1663343203.1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667.6252806458771</v>
      </c>
      <c r="AK342">
        <v>611.7158787878785</v>
      </c>
      <c r="AL342">
        <v>3.320212692364263</v>
      </c>
      <c r="AM342">
        <v>64.88498205453949</v>
      </c>
      <c r="AN342">
        <f>(AP342 - AO342 + BO342*1E3/(8.314*(BQ342+273.15)) * AR342/BN342 * AQ342) * BN342/(100*BB342) * 1000/(1000 - AP342)</f>
        <v>0</v>
      </c>
      <c r="AO342">
        <v>11.4938482776933</v>
      </c>
      <c r="AP342">
        <v>20.6412903030303</v>
      </c>
      <c r="AQ342">
        <v>6.794574477881708E-06</v>
      </c>
      <c r="AR342">
        <v>86.5745009228517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1663343203.1</v>
      </c>
      <c r="BH342">
        <v>576.3447407407407</v>
      </c>
      <c r="BI342">
        <v>644.0894814814814</v>
      </c>
      <c r="BJ342">
        <v>20.63484814814814</v>
      </c>
      <c r="BK342">
        <v>11.49754074074074</v>
      </c>
      <c r="BL342">
        <v>580.6312592592592</v>
      </c>
      <c r="BM342">
        <v>20.79213333333334</v>
      </c>
      <c r="BN342">
        <v>500.0576296296297</v>
      </c>
      <c r="BO342">
        <v>90.75956296296299</v>
      </c>
      <c r="BP342">
        <v>0.1000266259259259</v>
      </c>
      <c r="BQ342">
        <v>27.81567037037037</v>
      </c>
      <c r="BR342">
        <v>26.95200370370371</v>
      </c>
      <c r="BS342">
        <v>999.9000000000001</v>
      </c>
      <c r="BT342">
        <v>0</v>
      </c>
      <c r="BU342">
        <v>0</v>
      </c>
      <c r="BV342">
        <v>9999.814444444444</v>
      </c>
      <c r="BW342">
        <v>0</v>
      </c>
      <c r="BX342">
        <v>200.3536666666667</v>
      </c>
      <c r="BY342">
        <v>-67.74477407407409</v>
      </c>
      <c r="BZ342">
        <v>588.4881111111112</v>
      </c>
      <c r="CA342">
        <v>651.5810370370369</v>
      </c>
      <c r="CB342">
        <v>9.13730851851852</v>
      </c>
      <c r="CC342">
        <v>644.0894814814814</v>
      </c>
      <c r="CD342">
        <v>11.49754074074074</v>
      </c>
      <c r="CE342">
        <v>1.87280962962963</v>
      </c>
      <c r="CF342">
        <v>1.043511111111111</v>
      </c>
      <c r="CG342">
        <v>16.40810740740741</v>
      </c>
      <c r="CH342">
        <v>7.538491851851853</v>
      </c>
      <c r="CI342">
        <v>1499.987407407407</v>
      </c>
      <c r="CJ342">
        <v>0.9729955555555556</v>
      </c>
      <c r="CK342">
        <v>0.02700449999999999</v>
      </c>
      <c r="CL342">
        <v>0</v>
      </c>
      <c r="CM342">
        <v>2.321881481481481</v>
      </c>
      <c r="CN342">
        <v>0</v>
      </c>
      <c r="CO342">
        <v>14426.80740740741</v>
      </c>
      <c r="CP342">
        <v>12533.26296296296</v>
      </c>
      <c r="CQ342">
        <v>38.125</v>
      </c>
      <c r="CR342">
        <v>39.75</v>
      </c>
      <c r="CS342">
        <v>38.625</v>
      </c>
      <c r="CT342">
        <v>39</v>
      </c>
      <c r="CU342">
        <v>37.64107407407408</v>
      </c>
      <c r="CV342">
        <v>1459.477407407407</v>
      </c>
      <c r="CW342">
        <v>40.51</v>
      </c>
      <c r="CX342">
        <v>0</v>
      </c>
      <c r="CY342">
        <v>1663343210.6</v>
      </c>
      <c r="CZ342">
        <v>0</v>
      </c>
      <c r="DA342">
        <v>0</v>
      </c>
      <c r="DB342" t="s">
        <v>356</v>
      </c>
      <c r="DC342">
        <v>1662142938.1</v>
      </c>
      <c r="DD342">
        <v>1662142938.1</v>
      </c>
      <c r="DE342">
        <v>0</v>
      </c>
      <c r="DF342">
        <v>0.077</v>
      </c>
      <c r="DG342">
        <v>-0.133</v>
      </c>
      <c r="DH342">
        <v>-3.393</v>
      </c>
      <c r="DI342">
        <v>-0.24</v>
      </c>
      <c r="DJ342">
        <v>419</v>
      </c>
      <c r="DK342">
        <v>24</v>
      </c>
      <c r="DL342">
        <v>0.26</v>
      </c>
      <c r="DM342">
        <v>0.23</v>
      </c>
      <c r="DN342">
        <v>-67.41244999999999</v>
      </c>
      <c r="DO342">
        <v>-6.924306191369486</v>
      </c>
      <c r="DP342">
        <v>0.6704789575370721</v>
      </c>
      <c r="DQ342">
        <v>0</v>
      </c>
      <c r="DR342">
        <v>9.1335155</v>
      </c>
      <c r="DS342">
        <v>0.08907467166975788</v>
      </c>
      <c r="DT342">
        <v>0.008634817875902269</v>
      </c>
      <c r="DU342">
        <v>1</v>
      </c>
      <c r="DV342">
        <v>1</v>
      </c>
      <c r="DW342">
        <v>2</v>
      </c>
      <c r="DX342" t="s">
        <v>357</v>
      </c>
      <c r="DY342">
        <v>2.97781</v>
      </c>
      <c r="DZ342">
        <v>2.71564</v>
      </c>
      <c r="EA342">
        <v>0.122414</v>
      </c>
      <c r="EB342">
        <v>0.129919</v>
      </c>
      <c r="EC342">
        <v>0.0963078</v>
      </c>
      <c r="ED342">
        <v>0.0616596</v>
      </c>
      <c r="EE342">
        <v>27621.1</v>
      </c>
      <c r="EF342">
        <v>27518.6</v>
      </c>
      <c r="EG342">
        <v>29279.5</v>
      </c>
      <c r="EH342">
        <v>29269.4</v>
      </c>
      <c r="EI342">
        <v>35084.1</v>
      </c>
      <c r="EJ342">
        <v>36506.1</v>
      </c>
      <c r="EK342">
        <v>41267.1</v>
      </c>
      <c r="EL342">
        <v>41694.3</v>
      </c>
      <c r="EM342">
        <v>1.9348</v>
      </c>
      <c r="EN342">
        <v>1.79757</v>
      </c>
      <c r="EO342">
        <v>-0.0219941</v>
      </c>
      <c r="EP342">
        <v>0</v>
      </c>
      <c r="EQ342">
        <v>27.3083</v>
      </c>
      <c r="ER342">
        <v>999.9</v>
      </c>
      <c r="ES342">
        <v>52.2</v>
      </c>
      <c r="ET342">
        <v>33.9</v>
      </c>
      <c r="EU342">
        <v>30.5599</v>
      </c>
      <c r="EV342">
        <v>63.5989</v>
      </c>
      <c r="EW342">
        <v>34.0465</v>
      </c>
      <c r="EX342">
        <v>1</v>
      </c>
      <c r="EY342">
        <v>0.271395</v>
      </c>
      <c r="EZ342">
        <v>1.97226</v>
      </c>
      <c r="FA342">
        <v>20.3769</v>
      </c>
      <c r="FB342">
        <v>5.21639</v>
      </c>
      <c r="FC342">
        <v>12.0099</v>
      </c>
      <c r="FD342">
        <v>4.98795</v>
      </c>
      <c r="FE342">
        <v>3.28775</v>
      </c>
      <c r="FF342">
        <v>9999</v>
      </c>
      <c r="FG342">
        <v>9999</v>
      </c>
      <c r="FH342">
        <v>9999</v>
      </c>
      <c r="FI342">
        <v>235.3</v>
      </c>
      <c r="FJ342">
        <v>1.86736</v>
      </c>
      <c r="FK342">
        <v>1.86646</v>
      </c>
      <c r="FL342">
        <v>1.86584</v>
      </c>
      <c r="FM342">
        <v>1.86572</v>
      </c>
      <c r="FN342">
        <v>1.86759</v>
      </c>
      <c r="FO342">
        <v>1.87002</v>
      </c>
      <c r="FP342">
        <v>1.86872</v>
      </c>
      <c r="FQ342">
        <v>1.87014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-4.364</v>
      </c>
      <c r="GF342">
        <v>-0.1572</v>
      </c>
      <c r="GG342">
        <v>-2.195102806586654</v>
      </c>
      <c r="GH342">
        <v>-0.004122691595359968</v>
      </c>
      <c r="GI342">
        <v>1.072409145259099E-06</v>
      </c>
      <c r="GJ342">
        <v>-3.02996143763856E-10</v>
      </c>
      <c r="GK342">
        <v>-0.2199643628225807</v>
      </c>
      <c r="GL342">
        <v>-0.007501815610006822</v>
      </c>
      <c r="GM342">
        <v>0.0006897476983249637</v>
      </c>
      <c r="GN342">
        <v>-8.847485469147719E-06</v>
      </c>
      <c r="GO342">
        <v>3</v>
      </c>
      <c r="GP342">
        <v>2326</v>
      </c>
      <c r="GQ342">
        <v>1</v>
      </c>
      <c r="GR342">
        <v>31</v>
      </c>
      <c r="GS342">
        <v>20004.5</v>
      </c>
      <c r="GT342">
        <v>20004.5</v>
      </c>
      <c r="GU342">
        <v>1.52832</v>
      </c>
      <c r="GV342">
        <v>2.22656</v>
      </c>
      <c r="GW342">
        <v>1.39648</v>
      </c>
      <c r="GX342">
        <v>2.35107</v>
      </c>
      <c r="GY342">
        <v>1.49536</v>
      </c>
      <c r="GZ342">
        <v>2.43652</v>
      </c>
      <c r="HA342">
        <v>37.6263</v>
      </c>
      <c r="HB342">
        <v>15.1652</v>
      </c>
      <c r="HC342">
        <v>18</v>
      </c>
      <c r="HD342">
        <v>541.788</v>
      </c>
      <c r="HE342">
        <v>408.515</v>
      </c>
      <c r="HF342">
        <v>25.0011</v>
      </c>
      <c r="HG342">
        <v>30.8503</v>
      </c>
      <c r="HH342">
        <v>30.0004</v>
      </c>
      <c r="HI342">
        <v>30.8107</v>
      </c>
      <c r="HJ342">
        <v>30.7583</v>
      </c>
      <c r="HK342">
        <v>30.635</v>
      </c>
      <c r="HL342">
        <v>56.4783</v>
      </c>
      <c r="HM342">
        <v>0</v>
      </c>
      <c r="HN342">
        <v>25</v>
      </c>
      <c r="HO342">
        <v>687.554</v>
      </c>
      <c r="HP342">
        <v>11.4548</v>
      </c>
      <c r="HQ342">
        <v>100.161</v>
      </c>
      <c r="HR342">
        <v>100.151</v>
      </c>
    </row>
    <row r="343" spans="1:226">
      <c r="A343">
        <v>327</v>
      </c>
      <c r="B343">
        <v>1663343215.6</v>
      </c>
      <c r="C343">
        <v>5474.099999904633</v>
      </c>
      <c r="D343" t="s">
        <v>1015</v>
      </c>
      <c r="E343" t="s">
        <v>1016</v>
      </c>
      <c r="F343">
        <v>5</v>
      </c>
      <c r="G343" t="s">
        <v>934</v>
      </c>
      <c r="H343" t="s">
        <v>354</v>
      </c>
      <c r="I343">
        <v>1663343207.814285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684.5149887701082</v>
      </c>
      <c r="AK343">
        <v>628.3914787878784</v>
      </c>
      <c r="AL343">
        <v>3.32417115117306</v>
      </c>
      <c r="AM343">
        <v>64.88498205453949</v>
      </c>
      <c r="AN343">
        <f>(AP343 - AO343 + BO343*1E3/(8.314*(BQ343+273.15)) * AR343/BN343 * AQ343) * BN343/(100*BB343) * 1000/(1000 - AP343)</f>
        <v>0</v>
      </c>
      <c r="AO343">
        <v>11.48780702475476</v>
      </c>
      <c r="AP343">
        <v>20.64484363636364</v>
      </c>
      <c r="AQ343">
        <v>2.155572704596959E-05</v>
      </c>
      <c r="AR343">
        <v>86.5745009228517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1663343207.814285</v>
      </c>
      <c r="BH343">
        <v>591.6908214285714</v>
      </c>
      <c r="BI343">
        <v>659.8917142857142</v>
      </c>
      <c r="BJ343">
        <v>20.63980357142858</v>
      </c>
      <c r="BK343">
        <v>11.49324285714286</v>
      </c>
      <c r="BL343">
        <v>596.0262499999999</v>
      </c>
      <c r="BM343">
        <v>20.79704285714286</v>
      </c>
      <c r="BN343">
        <v>500.0704285714286</v>
      </c>
      <c r="BO343">
        <v>90.76017142857143</v>
      </c>
      <c r="BP343">
        <v>0.1000237928571428</v>
      </c>
      <c r="BQ343">
        <v>27.81576428571429</v>
      </c>
      <c r="BR343">
        <v>26.9522</v>
      </c>
      <c r="BS343">
        <v>999.9000000000002</v>
      </c>
      <c r="BT343">
        <v>0</v>
      </c>
      <c r="BU343">
        <v>0</v>
      </c>
      <c r="BV343">
        <v>10004.03607142857</v>
      </c>
      <c r="BW343">
        <v>0</v>
      </c>
      <c r="BX343">
        <v>201.9075357142857</v>
      </c>
      <c r="BY343">
        <v>-68.20089285714285</v>
      </c>
      <c r="BZ343">
        <v>604.1607142857143</v>
      </c>
      <c r="CA343">
        <v>667.5641428571429</v>
      </c>
      <c r="CB343">
        <v>9.146566785714285</v>
      </c>
      <c r="CC343">
        <v>659.8917142857142</v>
      </c>
      <c r="CD343">
        <v>11.49324285714286</v>
      </c>
      <c r="CE343">
        <v>1.873272142857143</v>
      </c>
      <c r="CF343">
        <v>1.043128214285714</v>
      </c>
      <c r="CG343">
        <v>16.41199642857143</v>
      </c>
      <c r="CH343">
        <v>7.533112857142856</v>
      </c>
      <c r="CI343">
        <v>1499.966071428572</v>
      </c>
      <c r="CJ343">
        <v>0.9729945714285717</v>
      </c>
      <c r="CK343">
        <v>0.02700538571428571</v>
      </c>
      <c r="CL343">
        <v>0</v>
      </c>
      <c r="CM343">
        <v>2.411753571428572</v>
      </c>
      <c r="CN343">
        <v>0</v>
      </c>
      <c r="CO343">
        <v>14448.83928571429</v>
      </c>
      <c r="CP343">
        <v>12533.08928571429</v>
      </c>
      <c r="CQ343">
        <v>38.125</v>
      </c>
      <c r="CR343">
        <v>39.75</v>
      </c>
      <c r="CS343">
        <v>38.625</v>
      </c>
      <c r="CT343">
        <v>39</v>
      </c>
      <c r="CU343">
        <v>37.66042857142857</v>
      </c>
      <c r="CV343">
        <v>1459.455714285714</v>
      </c>
      <c r="CW343">
        <v>40.51035714285714</v>
      </c>
      <c r="CX343">
        <v>0</v>
      </c>
      <c r="CY343">
        <v>1663343215.4</v>
      </c>
      <c r="CZ343">
        <v>0</v>
      </c>
      <c r="DA343">
        <v>0</v>
      </c>
      <c r="DB343" t="s">
        <v>356</v>
      </c>
      <c r="DC343">
        <v>1662142938.1</v>
      </c>
      <c r="DD343">
        <v>1662142938.1</v>
      </c>
      <c r="DE343">
        <v>0</v>
      </c>
      <c r="DF343">
        <v>0.077</v>
      </c>
      <c r="DG343">
        <v>-0.133</v>
      </c>
      <c r="DH343">
        <v>-3.393</v>
      </c>
      <c r="DI343">
        <v>-0.24</v>
      </c>
      <c r="DJ343">
        <v>419</v>
      </c>
      <c r="DK343">
        <v>24</v>
      </c>
      <c r="DL343">
        <v>0.26</v>
      </c>
      <c r="DM343">
        <v>0.23</v>
      </c>
      <c r="DN343">
        <v>-67.9518825</v>
      </c>
      <c r="DO343">
        <v>-6.108579737335433</v>
      </c>
      <c r="DP343">
        <v>0.5933165402580228</v>
      </c>
      <c r="DQ343">
        <v>0</v>
      </c>
      <c r="DR343">
        <v>9.142160000000001</v>
      </c>
      <c r="DS343">
        <v>0.1140301688555347</v>
      </c>
      <c r="DT343">
        <v>0.01105732901744363</v>
      </c>
      <c r="DU343">
        <v>0</v>
      </c>
      <c r="DV343">
        <v>0</v>
      </c>
      <c r="DW343">
        <v>2</v>
      </c>
      <c r="DX343" t="s">
        <v>363</v>
      </c>
      <c r="DY343">
        <v>2.97763</v>
      </c>
      <c r="DZ343">
        <v>2.71555</v>
      </c>
      <c r="EA343">
        <v>0.124727</v>
      </c>
      <c r="EB343">
        <v>0.132147</v>
      </c>
      <c r="EC343">
        <v>0.0963155</v>
      </c>
      <c r="ED343">
        <v>0.0616222</v>
      </c>
      <c r="EE343">
        <v>27548.3</v>
      </c>
      <c r="EF343">
        <v>27448.3</v>
      </c>
      <c r="EG343">
        <v>29279.7</v>
      </c>
      <c r="EH343">
        <v>29269.7</v>
      </c>
      <c r="EI343">
        <v>35083.8</v>
      </c>
      <c r="EJ343">
        <v>36507.8</v>
      </c>
      <c r="EK343">
        <v>41267.1</v>
      </c>
      <c r="EL343">
        <v>41694.5</v>
      </c>
      <c r="EM343">
        <v>1.93485</v>
      </c>
      <c r="EN343">
        <v>1.79767</v>
      </c>
      <c r="EO343">
        <v>-0.0221208</v>
      </c>
      <c r="EP343">
        <v>0</v>
      </c>
      <c r="EQ343">
        <v>27.3115</v>
      </c>
      <c r="ER343">
        <v>999.9</v>
      </c>
      <c r="ES343">
        <v>52.2</v>
      </c>
      <c r="ET343">
        <v>33.9</v>
      </c>
      <c r="EU343">
        <v>30.56</v>
      </c>
      <c r="EV343">
        <v>63.4889</v>
      </c>
      <c r="EW343">
        <v>34.0745</v>
      </c>
      <c r="EX343">
        <v>1</v>
      </c>
      <c r="EY343">
        <v>0.271728</v>
      </c>
      <c r="EZ343">
        <v>1.97193</v>
      </c>
      <c r="FA343">
        <v>20.3768</v>
      </c>
      <c r="FB343">
        <v>5.21594</v>
      </c>
      <c r="FC343">
        <v>12.0099</v>
      </c>
      <c r="FD343">
        <v>4.98745</v>
      </c>
      <c r="FE343">
        <v>3.28768</v>
      </c>
      <c r="FF343">
        <v>9999</v>
      </c>
      <c r="FG343">
        <v>9999</v>
      </c>
      <c r="FH343">
        <v>9999</v>
      </c>
      <c r="FI343">
        <v>235.3</v>
      </c>
      <c r="FJ343">
        <v>1.86737</v>
      </c>
      <c r="FK343">
        <v>1.86646</v>
      </c>
      <c r="FL343">
        <v>1.86584</v>
      </c>
      <c r="FM343">
        <v>1.8657</v>
      </c>
      <c r="FN343">
        <v>1.86763</v>
      </c>
      <c r="FO343">
        <v>1.87005</v>
      </c>
      <c r="FP343">
        <v>1.86873</v>
      </c>
      <c r="FQ343">
        <v>1.87019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-4.416</v>
      </c>
      <c r="GF343">
        <v>-0.1572</v>
      </c>
      <c r="GG343">
        <v>-2.195102806586654</v>
      </c>
      <c r="GH343">
        <v>-0.004122691595359968</v>
      </c>
      <c r="GI343">
        <v>1.072409145259099E-06</v>
      </c>
      <c r="GJ343">
        <v>-3.02996143763856E-10</v>
      </c>
      <c r="GK343">
        <v>-0.2199643628225807</v>
      </c>
      <c r="GL343">
        <v>-0.007501815610006822</v>
      </c>
      <c r="GM343">
        <v>0.0006897476983249637</v>
      </c>
      <c r="GN343">
        <v>-8.847485469147719E-06</v>
      </c>
      <c r="GO343">
        <v>3</v>
      </c>
      <c r="GP343">
        <v>2326</v>
      </c>
      <c r="GQ343">
        <v>1</v>
      </c>
      <c r="GR343">
        <v>31</v>
      </c>
      <c r="GS343">
        <v>20004.6</v>
      </c>
      <c r="GT343">
        <v>20004.6</v>
      </c>
      <c r="GU343">
        <v>1.56006</v>
      </c>
      <c r="GV343">
        <v>2.23145</v>
      </c>
      <c r="GW343">
        <v>1.39648</v>
      </c>
      <c r="GX343">
        <v>2.34985</v>
      </c>
      <c r="GY343">
        <v>1.49536</v>
      </c>
      <c r="GZ343">
        <v>2.38159</v>
      </c>
      <c r="HA343">
        <v>37.6263</v>
      </c>
      <c r="HB343">
        <v>15.1477</v>
      </c>
      <c r="HC343">
        <v>18</v>
      </c>
      <c r="HD343">
        <v>541.846</v>
      </c>
      <c r="HE343">
        <v>408.596</v>
      </c>
      <c r="HF343">
        <v>25.0001</v>
      </c>
      <c r="HG343">
        <v>30.8543</v>
      </c>
      <c r="HH343">
        <v>30.0003</v>
      </c>
      <c r="HI343">
        <v>30.8135</v>
      </c>
      <c r="HJ343">
        <v>30.7617</v>
      </c>
      <c r="HK343">
        <v>31.2726</v>
      </c>
      <c r="HL343">
        <v>56.4783</v>
      </c>
      <c r="HM343">
        <v>0</v>
      </c>
      <c r="HN343">
        <v>25</v>
      </c>
      <c r="HO343">
        <v>707.657</v>
      </c>
      <c r="HP343">
        <v>11.4418</v>
      </c>
      <c r="HQ343">
        <v>100.161</v>
      </c>
      <c r="HR343">
        <v>100.151</v>
      </c>
    </row>
    <row r="344" spans="1:226">
      <c r="A344">
        <v>328</v>
      </c>
      <c r="B344">
        <v>1663343220.6</v>
      </c>
      <c r="C344">
        <v>5479.099999904633</v>
      </c>
      <c r="D344" t="s">
        <v>1017</v>
      </c>
      <c r="E344" t="s">
        <v>1018</v>
      </c>
      <c r="F344">
        <v>5</v>
      </c>
      <c r="G344" t="s">
        <v>934</v>
      </c>
      <c r="H344" t="s">
        <v>354</v>
      </c>
      <c r="I344">
        <v>1663343213.1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701.4868369478415</v>
      </c>
      <c r="AK344">
        <v>644.9583696969697</v>
      </c>
      <c r="AL344">
        <v>3.310894718557967</v>
      </c>
      <c r="AM344">
        <v>64.88498205453949</v>
      </c>
      <c r="AN344">
        <f>(AP344 - AO344 + BO344*1E3/(8.314*(BQ344+273.15)) * AR344/BN344 * AQ344) * BN344/(100*BB344) * 1000/(1000 - AP344)</f>
        <v>0</v>
      </c>
      <c r="AO344">
        <v>11.47812577020365</v>
      </c>
      <c r="AP344">
        <v>20.64409515151515</v>
      </c>
      <c r="AQ344">
        <v>-2.331509003397154E-06</v>
      </c>
      <c r="AR344">
        <v>86.5745009228517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1663343213.1</v>
      </c>
      <c r="BH344">
        <v>608.8847037037038</v>
      </c>
      <c r="BI344">
        <v>677.6285555555556</v>
      </c>
      <c r="BJ344">
        <v>20.64262962962963</v>
      </c>
      <c r="BK344">
        <v>11.48569259259259</v>
      </c>
      <c r="BL344">
        <v>613.2746296296297</v>
      </c>
      <c r="BM344">
        <v>20.79984444444444</v>
      </c>
      <c r="BN344">
        <v>500.0727777777778</v>
      </c>
      <c r="BO344">
        <v>90.76082592592593</v>
      </c>
      <c r="BP344">
        <v>0.1000144185185185</v>
      </c>
      <c r="BQ344">
        <v>27.81610740740741</v>
      </c>
      <c r="BR344">
        <v>26.95183703703703</v>
      </c>
      <c r="BS344">
        <v>999.9000000000001</v>
      </c>
      <c r="BT344">
        <v>0</v>
      </c>
      <c r="BU344">
        <v>0</v>
      </c>
      <c r="BV344">
        <v>10000.85444444445</v>
      </c>
      <c r="BW344">
        <v>0</v>
      </c>
      <c r="BX344">
        <v>201.6996296296296</v>
      </c>
      <c r="BY344">
        <v>-68.74383703703704</v>
      </c>
      <c r="BZ344">
        <v>621.7187777777777</v>
      </c>
      <c r="CA344">
        <v>685.5019259259258</v>
      </c>
      <c r="CB344">
        <v>9.15694074074074</v>
      </c>
      <c r="CC344">
        <v>677.6285555555556</v>
      </c>
      <c r="CD344">
        <v>11.48569259259259</v>
      </c>
      <c r="CE344">
        <v>1.873542222222222</v>
      </c>
      <c r="CF344">
        <v>1.042450740740741</v>
      </c>
      <c r="CG344">
        <v>16.41427037037037</v>
      </c>
      <c r="CH344">
        <v>7.52360148148148</v>
      </c>
      <c r="CI344">
        <v>1499.977777777778</v>
      </c>
      <c r="CJ344">
        <v>0.9729942222222222</v>
      </c>
      <c r="CK344">
        <v>0.0270057</v>
      </c>
      <c r="CL344">
        <v>0</v>
      </c>
      <c r="CM344">
        <v>2.459255555555555</v>
      </c>
      <c r="CN344">
        <v>0</v>
      </c>
      <c r="CO344">
        <v>14460.50740740741</v>
      </c>
      <c r="CP344">
        <v>12533.18888888889</v>
      </c>
      <c r="CQ344">
        <v>38.125</v>
      </c>
      <c r="CR344">
        <v>39.75</v>
      </c>
      <c r="CS344">
        <v>38.625</v>
      </c>
      <c r="CT344">
        <v>39</v>
      </c>
      <c r="CU344">
        <v>37.67322222222222</v>
      </c>
      <c r="CV344">
        <v>1459.467037037037</v>
      </c>
      <c r="CW344">
        <v>40.51074074074074</v>
      </c>
      <c r="CX344">
        <v>0</v>
      </c>
      <c r="CY344">
        <v>1663343220.8</v>
      </c>
      <c r="CZ344">
        <v>0</v>
      </c>
      <c r="DA344">
        <v>0</v>
      </c>
      <c r="DB344" t="s">
        <v>356</v>
      </c>
      <c r="DC344">
        <v>1662142938.1</v>
      </c>
      <c r="DD344">
        <v>1662142938.1</v>
      </c>
      <c r="DE344">
        <v>0</v>
      </c>
      <c r="DF344">
        <v>0.077</v>
      </c>
      <c r="DG344">
        <v>-0.133</v>
      </c>
      <c r="DH344">
        <v>-3.393</v>
      </c>
      <c r="DI344">
        <v>-0.24</v>
      </c>
      <c r="DJ344">
        <v>419</v>
      </c>
      <c r="DK344">
        <v>24</v>
      </c>
      <c r="DL344">
        <v>0.26</v>
      </c>
      <c r="DM344">
        <v>0.23</v>
      </c>
      <c r="DN344">
        <v>-68.35648999999999</v>
      </c>
      <c r="DO344">
        <v>-5.907764352720252</v>
      </c>
      <c r="DP344">
        <v>0.5718984026031191</v>
      </c>
      <c r="DQ344">
        <v>0</v>
      </c>
      <c r="DR344">
        <v>9.149736749999999</v>
      </c>
      <c r="DS344">
        <v>0.1208729831144236</v>
      </c>
      <c r="DT344">
        <v>0.01168865441090205</v>
      </c>
      <c r="DU344">
        <v>0</v>
      </c>
      <c r="DV344">
        <v>0</v>
      </c>
      <c r="DW344">
        <v>2</v>
      </c>
      <c r="DX344" t="s">
        <v>363</v>
      </c>
      <c r="DY344">
        <v>2.9776</v>
      </c>
      <c r="DZ344">
        <v>2.71561</v>
      </c>
      <c r="EA344">
        <v>0.126998</v>
      </c>
      <c r="EB344">
        <v>0.13435</v>
      </c>
      <c r="EC344">
        <v>0.0963096</v>
      </c>
      <c r="ED344">
        <v>0.0615951</v>
      </c>
      <c r="EE344">
        <v>27476.6</v>
      </c>
      <c r="EF344">
        <v>27378.8</v>
      </c>
      <c r="EG344">
        <v>29279.5</v>
      </c>
      <c r="EH344">
        <v>29270</v>
      </c>
      <c r="EI344">
        <v>35084</v>
      </c>
      <c r="EJ344">
        <v>36509.2</v>
      </c>
      <c r="EK344">
        <v>41266.9</v>
      </c>
      <c r="EL344">
        <v>41694.9</v>
      </c>
      <c r="EM344">
        <v>1.93487</v>
      </c>
      <c r="EN344">
        <v>1.79772</v>
      </c>
      <c r="EO344">
        <v>-0.0221729</v>
      </c>
      <c r="EP344">
        <v>0</v>
      </c>
      <c r="EQ344">
        <v>27.313</v>
      </c>
      <c r="ER344">
        <v>999.9</v>
      </c>
      <c r="ES344">
        <v>52.1</v>
      </c>
      <c r="ET344">
        <v>33.9</v>
      </c>
      <c r="EU344">
        <v>30.5003</v>
      </c>
      <c r="EV344">
        <v>63.4389</v>
      </c>
      <c r="EW344">
        <v>33.6819</v>
      </c>
      <c r="EX344">
        <v>1</v>
      </c>
      <c r="EY344">
        <v>0.271928</v>
      </c>
      <c r="EZ344">
        <v>1.96914</v>
      </c>
      <c r="FA344">
        <v>20.3768</v>
      </c>
      <c r="FB344">
        <v>5.21564</v>
      </c>
      <c r="FC344">
        <v>12.0099</v>
      </c>
      <c r="FD344">
        <v>4.9878</v>
      </c>
      <c r="FE344">
        <v>3.2876</v>
      </c>
      <c r="FF344">
        <v>9999</v>
      </c>
      <c r="FG344">
        <v>9999</v>
      </c>
      <c r="FH344">
        <v>9999</v>
      </c>
      <c r="FI344">
        <v>235.3</v>
      </c>
      <c r="FJ344">
        <v>1.86737</v>
      </c>
      <c r="FK344">
        <v>1.86646</v>
      </c>
      <c r="FL344">
        <v>1.86584</v>
      </c>
      <c r="FM344">
        <v>1.86573</v>
      </c>
      <c r="FN344">
        <v>1.86755</v>
      </c>
      <c r="FO344">
        <v>1.87007</v>
      </c>
      <c r="FP344">
        <v>1.86873</v>
      </c>
      <c r="FQ344">
        <v>1.87017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-4.467</v>
      </c>
      <c r="GF344">
        <v>-0.1572</v>
      </c>
      <c r="GG344">
        <v>-2.195102806586654</v>
      </c>
      <c r="GH344">
        <v>-0.004122691595359968</v>
      </c>
      <c r="GI344">
        <v>1.072409145259099E-06</v>
      </c>
      <c r="GJ344">
        <v>-3.02996143763856E-10</v>
      </c>
      <c r="GK344">
        <v>-0.2199643628225807</v>
      </c>
      <c r="GL344">
        <v>-0.007501815610006822</v>
      </c>
      <c r="GM344">
        <v>0.0006897476983249637</v>
      </c>
      <c r="GN344">
        <v>-8.847485469147719E-06</v>
      </c>
      <c r="GO344">
        <v>3</v>
      </c>
      <c r="GP344">
        <v>2326</v>
      </c>
      <c r="GQ344">
        <v>1</v>
      </c>
      <c r="GR344">
        <v>31</v>
      </c>
      <c r="GS344">
        <v>20004.7</v>
      </c>
      <c r="GT344">
        <v>20004.7</v>
      </c>
      <c r="GU344">
        <v>1.58813</v>
      </c>
      <c r="GV344">
        <v>2.22778</v>
      </c>
      <c r="GW344">
        <v>1.39648</v>
      </c>
      <c r="GX344">
        <v>2.34985</v>
      </c>
      <c r="GY344">
        <v>1.49536</v>
      </c>
      <c r="GZ344">
        <v>2.44873</v>
      </c>
      <c r="HA344">
        <v>37.6263</v>
      </c>
      <c r="HB344">
        <v>15.1652</v>
      </c>
      <c r="HC344">
        <v>18</v>
      </c>
      <c r="HD344">
        <v>541.8920000000001</v>
      </c>
      <c r="HE344">
        <v>408.642</v>
      </c>
      <c r="HF344">
        <v>24.9997</v>
      </c>
      <c r="HG344">
        <v>30.8583</v>
      </c>
      <c r="HH344">
        <v>30.0004</v>
      </c>
      <c r="HI344">
        <v>30.8167</v>
      </c>
      <c r="HJ344">
        <v>30.7643</v>
      </c>
      <c r="HK344">
        <v>31.8292</v>
      </c>
      <c r="HL344">
        <v>56.4783</v>
      </c>
      <c r="HM344">
        <v>0</v>
      </c>
      <c r="HN344">
        <v>25</v>
      </c>
      <c r="HO344">
        <v>721.0700000000001</v>
      </c>
      <c r="HP344">
        <v>11.4349</v>
      </c>
      <c r="HQ344">
        <v>100.161</v>
      </c>
      <c r="HR344">
        <v>100.152</v>
      </c>
    </row>
    <row r="345" spans="1:226">
      <c r="A345">
        <v>329</v>
      </c>
      <c r="B345">
        <v>1663343225.6</v>
      </c>
      <c r="C345">
        <v>5484.099999904633</v>
      </c>
      <c r="D345" t="s">
        <v>1019</v>
      </c>
      <c r="E345" t="s">
        <v>1020</v>
      </c>
      <c r="F345">
        <v>5</v>
      </c>
      <c r="G345" t="s">
        <v>934</v>
      </c>
      <c r="H345" t="s">
        <v>354</v>
      </c>
      <c r="I345">
        <v>1663343217.814285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718.4442714727691</v>
      </c>
      <c r="AK345">
        <v>661.6160848484845</v>
      </c>
      <c r="AL345">
        <v>3.332300487908637</v>
      </c>
      <c r="AM345">
        <v>64.88498205453949</v>
      </c>
      <c r="AN345">
        <f>(AP345 - AO345 + BO345*1E3/(8.314*(BQ345+273.15)) * AR345/BN345 * AQ345) * BN345/(100*BB345) * 1000/(1000 - AP345)</f>
        <v>0</v>
      </c>
      <c r="AO345">
        <v>11.47372272463408</v>
      </c>
      <c r="AP345">
        <v>20.64753393939394</v>
      </c>
      <c r="AQ345">
        <v>5.159091577008065E-06</v>
      </c>
      <c r="AR345">
        <v>86.5745009228517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1663343217.814285</v>
      </c>
      <c r="BH345">
        <v>624.2376071428571</v>
      </c>
      <c r="BI345">
        <v>693.4251785714287</v>
      </c>
      <c r="BJ345">
        <v>20.64426785714285</v>
      </c>
      <c r="BK345">
        <v>11.47952142857143</v>
      </c>
      <c r="BL345">
        <v>628.6758928571428</v>
      </c>
      <c r="BM345">
        <v>20.80146428571428</v>
      </c>
      <c r="BN345">
        <v>500.0685357142857</v>
      </c>
      <c r="BO345">
        <v>90.76081071428571</v>
      </c>
      <c r="BP345">
        <v>0.09996630714285713</v>
      </c>
      <c r="BQ345">
        <v>27.817175</v>
      </c>
      <c r="BR345">
        <v>26.95073928571429</v>
      </c>
      <c r="BS345">
        <v>999.9000000000002</v>
      </c>
      <c r="BT345">
        <v>0</v>
      </c>
      <c r="BU345">
        <v>0</v>
      </c>
      <c r="BV345">
        <v>10000.21964285714</v>
      </c>
      <c r="BW345">
        <v>0</v>
      </c>
      <c r="BX345">
        <v>202.1578928571428</v>
      </c>
      <c r="BY345">
        <v>-69.18755714285713</v>
      </c>
      <c r="BZ345">
        <v>637.3962857142857</v>
      </c>
      <c r="CA345">
        <v>701.4776785714284</v>
      </c>
      <c r="CB345">
        <v>9.164738928571428</v>
      </c>
      <c r="CC345">
        <v>693.4251785714287</v>
      </c>
      <c r="CD345">
        <v>11.47952142857143</v>
      </c>
      <c r="CE345">
        <v>1.873690357142857</v>
      </c>
      <c r="CF345">
        <v>1.041892142857143</v>
      </c>
      <c r="CG345">
        <v>16.41551071428571</v>
      </c>
      <c r="CH345">
        <v>7.515738214285714</v>
      </c>
      <c r="CI345">
        <v>1500.021428571428</v>
      </c>
      <c r="CJ345">
        <v>0.9729947857142858</v>
      </c>
      <c r="CK345">
        <v>0.02700519285714286</v>
      </c>
      <c r="CL345">
        <v>0</v>
      </c>
      <c r="CM345">
        <v>2.519932142857143</v>
      </c>
      <c r="CN345">
        <v>0</v>
      </c>
      <c r="CO345">
        <v>14462.75714285714</v>
      </c>
      <c r="CP345">
        <v>12533.55</v>
      </c>
      <c r="CQ345">
        <v>38.125</v>
      </c>
      <c r="CR345">
        <v>39.75</v>
      </c>
      <c r="CS345">
        <v>38.625</v>
      </c>
      <c r="CT345">
        <v>39.00442857142857</v>
      </c>
      <c r="CU345">
        <v>37.68257142857143</v>
      </c>
      <c r="CV345">
        <v>1459.510357142857</v>
      </c>
      <c r="CW345">
        <v>40.51107142857143</v>
      </c>
      <c r="CX345">
        <v>0</v>
      </c>
      <c r="CY345">
        <v>1663343225.6</v>
      </c>
      <c r="CZ345">
        <v>0</v>
      </c>
      <c r="DA345">
        <v>0</v>
      </c>
      <c r="DB345" t="s">
        <v>356</v>
      </c>
      <c r="DC345">
        <v>1662142938.1</v>
      </c>
      <c r="DD345">
        <v>1662142938.1</v>
      </c>
      <c r="DE345">
        <v>0</v>
      </c>
      <c r="DF345">
        <v>0.077</v>
      </c>
      <c r="DG345">
        <v>-0.133</v>
      </c>
      <c r="DH345">
        <v>-3.393</v>
      </c>
      <c r="DI345">
        <v>-0.24</v>
      </c>
      <c r="DJ345">
        <v>419</v>
      </c>
      <c r="DK345">
        <v>24</v>
      </c>
      <c r="DL345">
        <v>0.26</v>
      </c>
      <c r="DM345">
        <v>0.23</v>
      </c>
      <c r="DN345">
        <v>-68.88680731707318</v>
      </c>
      <c r="DO345">
        <v>-5.843454355400741</v>
      </c>
      <c r="DP345">
        <v>0.5782898279136601</v>
      </c>
      <c r="DQ345">
        <v>0</v>
      </c>
      <c r="DR345">
        <v>9.158699268292683</v>
      </c>
      <c r="DS345">
        <v>0.1039720557491245</v>
      </c>
      <c r="DT345">
        <v>0.01048428542763011</v>
      </c>
      <c r="DU345">
        <v>0</v>
      </c>
      <c r="DV345">
        <v>0</v>
      </c>
      <c r="DW345">
        <v>2</v>
      </c>
      <c r="DX345" t="s">
        <v>363</v>
      </c>
      <c r="DY345">
        <v>2.97772</v>
      </c>
      <c r="DZ345">
        <v>2.71549</v>
      </c>
      <c r="EA345">
        <v>0.129251</v>
      </c>
      <c r="EB345">
        <v>0.136527</v>
      </c>
      <c r="EC345">
        <v>0.0963256</v>
      </c>
      <c r="ED345">
        <v>0.0615861</v>
      </c>
      <c r="EE345">
        <v>27405.6</v>
      </c>
      <c r="EF345">
        <v>27309.5</v>
      </c>
      <c r="EG345">
        <v>29279.5</v>
      </c>
      <c r="EH345">
        <v>29269.6</v>
      </c>
      <c r="EI345">
        <v>35083.4</v>
      </c>
      <c r="EJ345">
        <v>36509.4</v>
      </c>
      <c r="EK345">
        <v>41266.9</v>
      </c>
      <c r="EL345">
        <v>41694.7</v>
      </c>
      <c r="EM345">
        <v>1.93517</v>
      </c>
      <c r="EN345">
        <v>1.79767</v>
      </c>
      <c r="EO345">
        <v>-0.0224486</v>
      </c>
      <c r="EP345">
        <v>0</v>
      </c>
      <c r="EQ345">
        <v>27.315</v>
      </c>
      <c r="ER345">
        <v>999.9</v>
      </c>
      <c r="ES345">
        <v>52.1</v>
      </c>
      <c r="ET345">
        <v>33.9</v>
      </c>
      <c r="EU345">
        <v>30.5005</v>
      </c>
      <c r="EV345">
        <v>63.2689</v>
      </c>
      <c r="EW345">
        <v>34.2308</v>
      </c>
      <c r="EX345">
        <v>1</v>
      </c>
      <c r="EY345">
        <v>0.272327</v>
      </c>
      <c r="EZ345">
        <v>1.96843</v>
      </c>
      <c r="FA345">
        <v>20.3769</v>
      </c>
      <c r="FB345">
        <v>5.21639</v>
      </c>
      <c r="FC345">
        <v>12.0099</v>
      </c>
      <c r="FD345">
        <v>4.9878</v>
      </c>
      <c r="FE345">
        <v>3.2877</v>
      </c>
      <c r="FF345">
        <v>9999</v>
      </c>
      <c r="FG345">
        <v>9999</v>
      </c>
      <c r="FH345">
        <v>9999</v>
      </c>
      <c r="FI345">
        <v>235.3</v>
      </c>
      <c r="FJ345">
        <v>1.86737</v>
      </c>
      <c r="FK345">
        <v>1.86646</v>
      </c>
      <c r="FL345">
        <v>1.86584</v>
      </c>
      <c r="FM345">
        <v>1.86574</v>
      </c>
      <c r="FN345">
        <v>1.86759</v>
      </c>
      <c r="FO345">
        <v>1.87011</v>
      </c>
      <c r="FP345">
        <v>1.86874</v>
      </c>
      <c r="FQ345">
        <v>1.87019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-4.518</v>
      </c>
      <c r="GF345">
        <v>-0.1571</v>
      </c>
      <c r="GG345">
        <v>-2.195102806586654</v>
      </c>
      <c r="GH345">
        <v>-0.004122691595359968</v>
      </c>
      <c r="GI345">
        <v>1.072409145259099E-06</v>
      </c>
      <c r="GJ345">
        <v>-3.02996143763856E-10</v>
      </c>
      <c r="GK345">
        <v>-0.2199643628225807</v>
      </c>
      <c r="GL345">
        <v>-0.007501815610006822</v>
      </c>
      <c r="GM345">
        <v>0.0006897476983249637</v>
      </c>
      <c r="GN345">
        <v>-8.847485469147719E-06</v>
      </c>
      <c r="GO345">
        <v>3</v>
      </c>
      <c r="GP345">
        <v>2326</v>
      </c>
      <c r="GQ345">
        <v>1</v>
      </c>
      <c r="GR345">
        <v>31</v>
      </c>
      <c r="GS345">
        <v>20004.8</v>
      </c>
      <c r="GT345">
        <v>20004.8</v>
      </c>
      <c r="GU345">
        <v>1.61987</v>
      </c>
      <c r="GV345">
        <v>2.22778</v>
      </c>
      <c r="GW345">
        <v>1.39648</v>
      </c>
      <c r="GX345">
        <v>2.34985</v>
      </c>
      <c r="GY345">
        <v>1.49536</v>
      </c>
      <c r="GZ345">
        <v>2.3291</v>
      </c>
      <c r="HA345">
        <v>37.6504</v>
      </c>
      <c r="HB345">
        <v>15.139</v>
      </c>
      <c r="HC345">
        <v>18</v>
      </c>
      <c r="HD345">
        <v>542.129</v>
      </c>
      <c r="HE345">
        <v>408.635</v>
      </c>
      <c r="HF345">
        <v>24.9998</v>
      </c>
      <c r="HG345">
        <v>30.8624</v>
      </c>
      <c r="HH345">
        <v>30.0003</v>
      </c>
      <c r="HI345">
        <v>30.8201</v>
      </c>
      <c r="HJ345">
        <v>30.7676</v>
      </c>
      <c r="HK345">
        <v>32.4677</v>
      </c>
      <c r="HL345">
        <v>56.4783</v>
      </c>
      <c r="HM345">
        <v>0</v>
      </c>
      <c r="HN345">
        <v>25</v>
      </c>
      <c r="HO345">
        <v>741.126</v>
      </c>
      <c r="HP345">
        <v>11.4154</v>
      </c>
      <c r="HQ345">
        <v>100.161</v>
      </c>
      <c r="HR345">
        <v>100.151</v>
      </c>
    </row>
    <row r="346" spans="1:226">
      <c r="A346">
        <v>330</v>
      </c>
      <c r="B346">
        <v>1663343230.6</v>
      </c>
      <c r="C346">
        <v>5489.099999904633</v>
      </c>
      <c r="D346" t="s">
        <v>1021</v>
      </c>
      <c r="E346" t="s">
        <v>1022</v>
      </c>
      <c r="F346">
        <v>5</v>
      </c>
      <c r="G346" t="s">
        <v>934</v>
      </c>
      <c r="H346" t="s">
        <v>354</v>
      </c>
      <c r="I346">
        <v>1663343223.1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735.4548328169835</v>
      </c>
      <c r="AK346">
        <v>678.2953454545453</v>
      </c>
      <c r="AL346">
        <v>3.339609675730125</v>
      </c>
      <c r="AM346">
        <v>64.88498205453949</v>
      </c>
      <c r="AN346">
        <f>(AP346 - AO346 + BO346*1E3/(8.314*(BQ346+273.15)) * AR346/BN346 * AQ346) * BN346/(100*BB346) * 1000/(1000 - AP346)</f>
        <v>0</v>
      </c>
      <c r="AO346">
        <v>11.47106814613282</v>
      </c>
      <c r="AP346">
        <v>20.65145151515151</v>
      </c>
      <c r="AQ346">
        <v>-5.111470019152307E-06</v>
      </c>
      <c r="AR346">
        <v>86.5745009228517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1663343223.1</v>
      </c>
      <c r="BH346">
        <v>641.4452222222222</v>
      </c>
      <c r="BI346">
        <v>711.1735555555556</v>
      </c>
      <c r="BJ346">
        <v>20.64592962962963</v>
      </c>
      <c r="BK346">
        <v>11.47371481481481</v>
      </c>
      <c r="BL346">
        <v>645.9374814814815</v>
      </c>
      <c r="BM346">
        <v>20.80311111111111</v>
      </c>
      <c r="BN346">
        <v>500.0634814814815</v>
      </c>
      <c r="BO346">
        <v>90.76123703703705</v>
      </c>
      <c r="BP346">
        <v>0.1000114111111111</v>
      </c>
      <c r="BQ346">
        <v>27.81906296296296</v>
      </c>
      <c r="BR346">
        <v>26.95052222222222</v>
      </c>
      <c r="BS346">
        <v>999.9000000000001</v>
      </c>
      <c r="BT346">
        <v>0</v>
      </c>
      <c r="BU346">
        <v>0</v>
      </c>
      <c r="BV346">
        <v>9991.135185185187</v>
      </c>
      <c r="BW346">
        <v>0</v>
      </c>
      <c r="BX346">
        <v>203.0313333333334</v>
      </c>
      <c r="BY346">
        <v>-69.72838888888887</v>
      </c>
      <c r="BZ346">
        <v>654.9676666666666</v>
      </c>
      <c r="CA346">
        <v>719.428037037037</v>
      </c>
      <c r="CB346">
        <v>9.172201111111111</v>
      </c>
      <c r="CC346">
        <v>711.1735555555556</v>
      </c>
      <c r="CD346">
        <v>11.47371481481481</v>
      </c>
      <c r="CE346">
        <v>1.87385</v>
      </c>
      <c r="CF346">
        <v>1.04137037037037</v>
      </c>
      <c r="CG346">
        <v>16.41683703703704</v>
      </c>
      <c r="CH346">
        <v>7.508404814814816</v>
      </c>
      <c r="CI346">
        <v>1500.01962962963</v>
      </c>
      <c r="CJ346">
        <v>0.9729951111111113</v>
      </c>
      <c r="CK346">
        <v>0.0270049</v>
      </c>
      <c r="CL346">
        <v>0</v>
      </c>
      <c r="CM346">
        <v>2.4215</v>
      </c>
      <c r="CN346">
        <v>0</v>
      </c>
      <c r="CO346">
        <v>14456.83703703704</v>
      </c>
      <c r="CP346">
        <v>12533.52222222222</v>
      </c>
      <c r="CQ346">
        <v>38.125</v>
      </c>
      <c r="CR346">
        <v>39.75</v>
      </c>
      <c r="CS346">
        <v>38.625</v>
      </c>
      <c r="CT346">
        <v>39.01607407407408</v>
      </c>
      <c r="CU346">
        <v>37.67781481481482</v>
      </c>
      <c r="CV346">
        <v>1459.508888888889</v>
      </c>
      <c r="CW346">
        <v>40.51074074074074</v>
      </c>
      <c r="CX346">
        <v>0</v>
      </c>
      <c r="CY346">
        <v>1663343230.4</v>
      </c>
      <c r="CZ346">
        <v>0</v>
      </c>
      <c r="DA346">
        <v>0</v>
      </c>
      <c r="DB346" t="s">
        <v>356</v>
      </c>
      <c r="DC346">
        <v>1662142938.1</v>
      </c>
      <c r="DD346">
        <v>1662142938.1</v>
      </c>
      <c r="DE346">
        <v>0</v>
      </c>
      <c r="DF346">
        <v>0.077</v>
      </c>
      <c r="DG346">
        <v>-0.133</v>
      </c>
      <c r="DH346">
        <v>-3.393</v>
      </c>
      <c r="DI346">
        <v>-0.24</v>
      </c>
      <c r="DJ346">
        <v>419</v>
      </c>
      <c r="DK346">
        <v>24</v>
      </c>
      <c r="DL346">
        <v>0.26</v>
      </c>
      <c r="DM346">
        <v>0.23</v>
      </c>
      <c r="DN346">
        <v>-69.37418536585365</v>
      </c>
      <c r="DO346">
        <v>-6.038090592334505</v>
      </c>
      <c r="DP346">
        <v>0.5961054038244975</v>
      </c>
      <c r="DQ346">
        <v>0</v>
      </c>
      <c r="DR346">
        <v>9.167108780487805</v>
      </c>
      <c r="DS346">
        <v>0.08517533101044125</v>
      </c>
      <c r="DT346">
        <v>0.008555155682785077</v>
      </c>
      <c r="DU346">
        <v>1</v>
      </c>
      <c r="DV346">
        <v>1</v>
      </c>
      <c r="DW346">
        <v>2</v>
      </c>
      <c r="DX346" t="s">
        <v>357</v>
      </c>
      <c r="DY346">
        <v>2.97773</v>
      </c>
      <c r="DZ346">
        <v>2.71556</v>
      </c>
      <c r="EA346">
        <v>0.131483</v>
      </c>
      <c r="EB346">
        <v>0.138687</v>
      </c>
      <c r="EC346">
        <v>0.0963369</v>
      </c>
      <c r="ED346">
        <v>0.0615655</v>
      </c>
      <c r="EE346">
        <v>27334.8</v>
      </c>
      <c r="EF346">
        <v>27241.1</v>
      </c>
      <c r="EG346">
        <v>29279.1</v>
      </c>
      <c r="EH346">
        <v>29269.5</v>
      </c>
      <c r="EI346">
        <v>35082.6</v>
      </c>
      <c r="EJ346">
        <v>36510.1</v>
      </c>
      <c r="EK346">
        <v>41266.4</v>
      </c>
      <c r="EL346">
        <v>41694.5</v>
      </c>
      <c r="EM346">
        <v>1.935</v>
      </c>
      <c r="EN346">
        <v>1.79757</v>
      </c>
      <c r="EO346">
        <v>-0.0221655</v>
      </c>
      <c r="EP346">
        <v>0</v>
      </c>
      <c r="EQ346">
        <v>27.3176</v>
      </c>
      <c r="ER346">
        <v>999.9</v>
      </c>
      <c r="ES346">
        <v>52.1</v>
      </c>
      <c r="ET346">
        <v>33.9</v>
      </c>
      <c r="EU346">
        <v>30.5002</v>
      </c>
      <c r="EV346">
        <v>63.4289</v>
      </c>
      <c r="EW346">
        <v>33.8542</v>
      </c>
      <c r="EX346">
        <v>1</v>
      </c>
      <c r="EY346">
        <v>0.272584</v>
      </c>
      <c r="EZ346">
        <v>1.97331</v>
      </c>
      <c r="FA346">
        <v>20.377</v>
      </c>
      <c r="FB346">
        <v>5.21639</v>
      </c>
      <c r="FC346">
        <v>12.0099</v>
      </c>
      <c r="FD346">
        <v>4.98785</v>
      </c>
      <c r="FE346">
        <v>3.2877</v>
      </c>
      <c r="FF346">
        <v>9999</v>
      </c>
      <c r="FG346">
        <v>9999</v>
      </c>
      <c r="FH346">
        <v>9999</v>
      </c>
      <c r="FI346">
        <v>235.3</v>
      </c>
      <c r="FJ346">
        <v>1.86737</v>
      </c>
      <c r="FK346">
        <v>1.86646</v>
      </c>
      <c r="FL346">
        <v>1.86584</v>
      </c>
      <c r="FM346">
        <v>1.86575</v>
      </c>
      <c r="FN346">
        <v>1.86762</v>
      </c>
      <c r="FO346">
        <v>1.87008</v>
      </c>
      <c r="FP346">
        <v>1.86873</v>
      </c>
      <c r="FQ346">
        <v>1.87017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-4.569</v>
      </c>
      <c r="GF346">
        <v>-0.1572</v>
      </c>
      <c r="GG346">
        <v>-2.195102806586654</v>
      </c>
      <c r="GH346">
        <v>-0.004122691595359968</v>
      </c>
      <c r="GI346">
        <v>1.072409145259099E-06</v>
      </c>
      <c r="GJ346">
        <v>-3.02996143763856E-10</v>
      </c>
      <c r="GK346">
        <v>-0.2199643628225807</v>
      </c>
      <c r="GL346">
        <v>-0.007501815610006822</v>
      </c>
      <c r="GM346">
        <v>0.0006897476983249637</v>
      </c>
      <c r="GN346">
        <v>-8.847485469147719E-06</v>
      </c>
      <c r="GO346">
        <v>3</v>
      </c>
      <c r="GP346">
        <v>2326</v>
      </c>
      <c r="GQ346">
        <v>1</v>
      </c>
      <c r="GR346">
        <v>31</v>
      </c>
      <c r="GS346">
        <v>20004.9</v>
      </c>
      <c r="GT346">
        <v>20004.9</v>
      </c>
      <c r="GU346">
        <v>1.64795</v>
      </c>
      <c r="GV346">
        <v>2.23022</v>
      </c>
      <c r="GW346">
        <v>1.39648</v>
      </c>
      <c r="GX346">
        <v>2.34985</v>
      </c>
      <c r="GY346">
        <v>1.49536</v>
      </c>
      <c r="GZ346">
        <v>2.41333</v>
      </c>
      <c r="HA346">
        <v>37.6504</v>
      </c>
      <c r="HB346">
        <v>15.1565</v>
      </c>
      <c r="HC346">
        <v>18</v>
      </c>
      <c r="HD346">
        <v>542.042</v>
      </c>
      <c r="HE346">
        <v>408.603</v>
      </c>
      <c r="HF346">
        <v>25.0006</v>
      </c>
      <c r="HG346">
        <v>30.8664</v>
      </c>
      <c r="HH346">
        <v>30.0004</v>
      </c>
      <c r="HI346">
        <v>30.8241</v>
      </c>
      <c r="HJ346">
        <v>30.7716</v>
      </c>
      <c r="HK346">
        <v>33.0159</v>
      </c>
      <c r="HL346">
        <v>56.4783</v>
      </c>
      <c r="HM346">
        <v>0</v>
      </c>
      <c r="HN346">
        <v>25</v>
      </c>
      <c r="HO346">
        <v>754.485</v>
      </c>
      <c r="HP346">
        <v>11.4022</v>
      </c>
      <c r="HQ346">
        <v>100.16</v>
      </c>
      <c r="HR346">
        <v>100.151</v>
      </c>
    </row>
    <row r="347" spans="1:226">
      <c r="A347">
        <v>331</v>
      </c>
      <c r="B347">
        <v>1663343235.6</v>
      </c>
      <c r="C347">
        <v>5494.099999904633</v>
      </c>
      <c r="D347" t="s">
        <v>1023</v>
      </c>
      <c r="E347" t="s">
        <v>1024</v>
      </c>
      <c r="F347">
        <v>5</v>
      </c>
      <c r="G347" t="s">
        <v>934</v>
      </c>
      <c r="H347" t="s">
        <v>354</v>
      </c>
      <c r="I347">
        <v>1663343227.814285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752.4078501454163</v>
      </c>
      <c r="AK347">
        <v>695.0587878787879</v>
      </c>
      <c r="AL347">
        <v>3.344996272502412</v>
      </c>
      <c r="AM347">
        <v>64.88498205453949</v>
      </c>
      <c r="AN347">
        <f>(AP347 - AO347 + BO347*1E3/(8.314*(BQ347+273.15)) * AR347/BN347 * AQ347) * BN347/(100*BB347) * 1000/(1000 - AP347)</f>
        <v>0</v>
      </c>
      <c r="AO347">
        <v>11.46537250936041</v>
      </c>
      <c r="AP347">
        <v>20.65612666666667</v>
      </c>
      <c r="AQ347">
        <v>1.123588904362064E-05</v>
      </c>
      <c r="AR347">
        <v>86.5745009228517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1663343227.814285</v>
      </c>
      <c r="BH347">
        <v>656.8433571428571</v>
      </c>
      <c r="BI347">
        <v>727.0008571428571</v>
      </c>
      <c r="BJ347">
        <v>20.64912857142857</v>
      </c>
      <c r="BK347">
        <v>11.46963214285715</v>
      </c>
      <c r="BL347">
        <v>661.3835714285715</v>
      </c>
      <c r="BM347">
        <v>20.806275</v>
      </c>
      <c r="BN347">
        <v>500.0565357142858</v>
      </c>
      <c r="BO347">
        <v>90.76150357142858</v>
      </c>
      <c r="BP347">
        <v>0.09998066071428571</v>
      </c>
      <c r="BQ347">
        <v>27.82243571428571</v>
      </c>
      <c r="BR347">
        <v>26.95294285714285</v>
      </c>
      <c r="BS347">
        <v>999.9000000000002</v>
      </c>
      <c r="BT347">
        <v>0</v>
      </c>
      <c r="BU347">
        <v>0</v>
      </c>
      <c r="BV347">
        <v>9992.166785714287</v>
      </c>
      <c r="BW347">
        <v>0</v>
      </c>
      <c r="BX347">
        <v>203.4889285714285</v>
      </c>
      <c r="BY347">
        <v>-70.15761071428571</v>
      </c>
      <c r="BZ347">
        <v>670.6925714285716</v>
      </c>
      <c r="CA347">
        <v>735.4359999999998</v>
      </c>
      <c r="CB347">
        <v>9.179484285714286</v>
      </c>
      <c r="CC347">
        <v>727.0008571428571</v>
      </c>
      <c r="CD347">
        <v>11.46963214285715</v>
      </c>
      <c r="CE347">
        <v>1.874145</v>
      </c>
      <c r="CF347">
        <v>1.0410025</v>
      </c>
      <c r="CG347">
        <v>16.41931071428571</v>
      </c>
      <c r="CH347">
        <v>7.503227142857142</v>
      </c>
      <c r="CI347">
        <v>1500.018571428572</v>
      </c>
      <c r="CJ347">
        <v>0.9729952142857144</v>
      </c>
      <c r="CK347">
        <v>0.02700480714285714</v>
      </c>
      <c r="CL347">
        <v>0</v>
      </c>
      <c r="CM347">
        <v>2.374557142857143</v>
      </c>
      <c r="CN347">
        <v>0</v>
      </c>
      <c r="CO347">
        <v>14444.57857142857</v>
      </c>
      <c r="CP347">
        <v>12533.51785714286</v>
      </c>
      <c r="CQ347">
        <v>38.125</v>
      </c>
      <c r="CR347">
        <v>39.75442857142857</v>
      </c>
      <c r="CS347">
        <v>38.625</v>
      </c>
      <c r="CT347">
        <v>39.03099999999999</v>
      </c>
      <c r="CU347">
        <v>37.68257142857143</v>
      </c>
      <c r="CV347">
        <v>1459.508214285714</v>
      </c>
      <c r="CW347">
        <v>40.51035714285714</v>
      </c>
      <c r="CX347">
        <v>0</v>
      </c>
      <c r="CY347">
        <v>1663343235.8</v>
      </c>
      <c r="CZ347">
        <v>0</v>
      </c>
      <c r="DA347">
        <v>0</v>
      </c>
      <c r="DB347" t="s">
        <v>356</v>
      </c>
      <c r="DC347">
        <v>1662142938.1</v>
      </c>
      <c r="DD347">
        <v>1662142938.1</v>
      </c>
      <c r="DE347">
        <v>0</v>
      </c>
      <c r="DF347">
        <v>0.077</v>
      </c>
      <c r="DG347">
        <v>-0.133</v>
      </c>
      <c r="DH347">
        <v>-3.393</v>
      </c>
      <c r="DI347">
        <v>-0.24</v>
      </c>
      <c r="DJ347">
        <v>419</v>
      </c>
      <c r="DK347">
        <v>24</v>
      </c>
      <c r="DL347">
        <v>0.26</v>
      </c>
      <c r="DM347">
        <v>0.23</v>
      </c>
      <c r="DN347">
        <v>-69.84792926829267</v>
      </c>
      <c r="DO347">
        <v>-5.655921951219614</v>
      </c>
      <c r="DP347">
        <v>0.5595769574763514</v>
      </c>
      <c r="DQ347">
        <v>0</v>
      </c>
      <c r="DR347">
        <v>9.175140731707318</v>
      </c>
      <c r="DS347">
        <v>0.08932515679443298</v>
      </c>
      <c r="DT347">
        <v>0.008967923976050139</v>
      </c>
      <c r="DU347">
        <v>1</v>
      </c>
      <c r="DV347">
        <v>1</v>
      </c>
      <c r="DW347">
        <v>2</v>
      </c>
      <c r="DX347" t="s">
        <v>357</v>
      </c>
      <c r="DY347">
        <v>2.97766</v>
      </c>
      <c r="DZ347">
        <v>2.71565</v>
      </c>
      <c r="EA347">
        <v>0.133693</v>
      </c>
      <c r="EB347">
        <v>0.140816</v>
      </c>
      <c r="EC347">
        <v>0.0963485</v>
      </c>
      <c r="ED347">
        <v>0.0615402</v>
      </c>
      <c r="EE347">
        <v>27265.5</v>
      </c>
      <c r="EF347">
        <v>27173.5</v>
      </c>
      <c r="EG347">
        <v>29279.4</v>
      </c>
      <c r="EH347">
        <v>29269.3</v>
      </c>
      <c r="EI347">
        <v>35082.5</v>
      </c>
      <c r="EJ347">
        <v>36510.7</v>
      </c>
      <c r="EK347">
        <v>41266.8</v>
      </c>
      <c r="EL347">
        <v>41694.1</v>
      </c>
      <c r="EM347">
        <v>1.9347</v>
      </c>
      <c r="EN347">
        <v>1.79772</v>
      </c>
      <c r="EO347">
        <v>-0.0221767</v>
      </c>
      <c r="EP347">
        <v>0</v>
      </c>
      <c r="EQ347">
        <v>27.3217</v>
      </c>
      <c r="ER347">
        <v>999.9</v>
      </c>
      <c r="ES347">
        <v>52.1</v>
      </c>
      <c r="ET347">
        <v>33.9</v>
      </c>
      <c r="EU347">
        <v>30.4987</v>
      </c>
      <c r="EV347">
        <v>63.5589</v>
      </c>
      <c r="EW347">
        <v>33.774</v>
      </c>
      <c r="EX347">
        <v>1</v>
      </c>
      <c r="EY347">
        <v>0.273039</v>
      </c>
      <c r="EZ347">
        <v>1.978</v>
      </c>
      <c r="FA347">
        <v>20.3768</v>
      </c>
      <c r="FB347">
        <v>5.21639</v>
      </c>
      <c r="FC347">
        <v>12.0099</v>
      </c>
      <c r="FD347">
        <v>4.9879</v>
      </c>
      <c r="FE347">
        <v>3.2878</v>
      </c>
      <c r="FF347">
        <v>9999</v>
      </c>
      <c r="FG347">
        <v>9999</v>
      </c>
      <c r="FH347">
        <v>9999</v>
      </c>
      <c r="FI347">
        <v>235.3</v>
      </c>
      <c r="FJ347">
        <v>1.86737</v>
      </c>
      <c r="FK347">
        <v>1.86646</v>
      </c>
      <c r="FL347">
        <v>1.86584</v>
      </c>
      <c r="FM347">
        <v>1.86574</v>
      </c>
      <c r="FN347">
        <v>1.86762</v>
      </c>
      <c r="FO347">
        <v>1.87006</v>
      </c>
      <c r="FP347">
        <v>1.86873</v>
      </c>
      <c r="FQ347">
        <v>1.87016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-4.62</v>
      </c>
      <c r="GF347">
        <v>-0.157</v>
      </c>
      <c r="GG347">
        <v>-2.195102806586654</v>
      </c>
      <c r="GH347">
        <v>-0.004122691595359968</v>
      </c>
      <c r="GI347">
        <v>1.072409145259099E-06</v>
      </c>
      <c r="GJ347">
        <v>-3.02996143763856E-10</v>
      </c>
      <c r="GK347">
        <v>-0.2199643628225807</v>
      </c>
      <c r="GL347">
        <v>-0.007501815610006822</v>
      </c>
      <c r="GM347">
        <v>0.0006897476983249637</v>
      </c>
      <c r="GN347">
        <v>-8.847485469147719E-06</v>
      </c>
      <c r="GO347">
        <v>3</v>
      </c>
      <c r="GP347">
        <v>2326</v>
      </c>
      <c r="GQ347">
        <v>1</v>
      </c>
      <c r="GR347">
        <v>31</v>
      </c>
      <c r="GS347">
        <v>20005</v>
      </c>
      <c r="GT347">
        <v>20005</v>
      </c>
      <c r="GU347">
        <v>1.67847</v>
      </c>
      <c r="GV347">
        <v>2.22534</v>
      </c>
      <c r="GW347">
        <v>1.39648</v>
      </c>
      <c r="GX347">
        <v>2.34985</v>
      </c>
      <c r="GY347">
        <v>1.49536</v>
      </c>
      <c r="GZ347">
        <v>2.45117</v>
      </c>
      <c r="HA347">
        <v>37.6504</v>
      </c>
      <c r="HB347">
        <v>15.1477</v>
      </c>
      <c r="HC347">
        <v>18</v>
      </c>
      <c r="HD347">
        <v>541.864</v>
      </c>
      <c r="HE347">
        <v>408.717</v>
      </c>
      <c r="HF347">
        <v>25.0008</v>
      </c>
      <c r="HG347">
        <v>30.8702</v>
      </c>
      <c r="HH347">
        <v>30.0004</v>
      </c>
      <c r="HI347">
        <v>30.8274</v>
      </c>
      <c r="HJ347">
        <v>30.7756</v>
      </c>
      <c r="HK347">
        <v>33.6441</v>
      </c>
      <c r="HL347">
        <v>56.4783</v>
      </c>
      <c r="HM347">
        <v>0</v>
      </c>
      <c r="HN347">
        <v>25</v>
      </c>
      <c r="HO347">
        <v>774.519</v>
      </c>
      <c r="HP347">
        <v>11.3871</v>
      </c>
      <c r="HQ347">
        <v>100.161</v>
      </c>
      <c r="HR347">
        <v>100.15</v>
      </c>
    </row>
    <row r="348" spans="1:226">
      <c r="A348">
        <v>332</v>
      </c>
      <c r="B348">
        <v>1663343240.6</v>
      </c>
      <c r="C348">
        <v>5499.099999904633</v>
      </c>
      <c r="D348" t="s">
        <v>1025</v>
      </c>
      <c r="E348" t="s">
        <v>1026</v>
      </c>
      <c r="F348">
        <v>5</v>
      </c>
      <c r="G348" t="s">
        <v>934</v>
      </c>
      <c r="H348" t="s">
        <v>354</v>
      </c>
      <c r="I348">
        <v>1663343233.1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769.4635904308506</v>
      </c>
      <c r="AK348">
        <v>711.8325696969696</v>
      </c>
      <c r="AL348">
        <v>3.356354461692721</v>
      </c>
      <c r="AM348">
        <v>64.88498205453949</v>
      </c>
      <c r="AN348">
        <f>(AP348 - AO348 + BO348*1E3/(8.314*(BQ348+273.15)) * AR348/BN348 * AQ348) * BN348/(100*BB348) * 1000/(1000 - AP348)</f>
        <v>0</v>
      </c>
      <c r="AO348">
        <v>11.45892859803607</v>
      </c>
      <c r="AP348">
        <v>20.66142121212122</v>
      </c>
      <c r="AQ348">
        <v>1.221480259978367E-05</v>
      </c>
      <c r="AR348">
        <v>86.5745009228517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1663343233.1</v>
      </c>
      <c r="BH348">
        <v>674.1541851851852</v>
      </c>
      <c r="BI348">
        <v>744.7751481481481</v>
      </c>
      <c r="BJ348">
        <v>20.65395185185185</v>
      </c>
      <c r="BK348">
        <v>11.46457777777778</v>
      </c>
      <c r="BL348">
        <v>678.7481111111111</v>
      </c>
      <c r="BM348">
        <v>20.81105925925926</v>
      </c>
      <c r="BN348">
        <v>500.0509259259259</v>
      </c>
      <c r="BO348">
        <v>90.76168518518517</v>
      </c>
      <c r="BP348">
        <v>0.09993230740740741</v>
      </c>
      <c r="BQ348">
        <v>27.82708148148149</v>
      </c>
      <c r="BR348">
        <v>26.95675555555556</v>
      </c>
      <c r="BS348">
        <v>999.9000000000001</v>
      </c>
      <c r="BT348">
        <v>0</v>
      </c>
      <c r="BU348">
        <v>0</v>
      </c>
      <c r="BV348">
        <v>10001.71740740741</v>
      </c>
      <c r="BW348">
        <v>0</v>
      </c>
      <c r="BX348">
        <v>203.4627407407407</v>
      </c>
      <c r="BY348">
        <v>-70.62110740740742</v>
      </c>
      <c r="BZ348">
        <v>688.3717037037037</v>
      </c>
      <c r="CA348">
        <v>753.4127407407406</v>
      </c>
      <c r="CB348">
        <v>9.189372592592592</v>
      </c>
      <c r="CC348">
        <v>744.7751481481481</v>
      </c>
      <c r="CD348">
        <v>11.46457777777778</v>
      </c>
      <c r="CE348">
        <v>1.874587037037037</v>
      </c>
      <c r="CF348">
        <v>1.040545185185185</v>
      </c>
      <c r="CG348">
        <v>16.42301111111111</v>
      </c>
      <c r="CH348">
        <v>7.496799629629628</v>
      </c>
      <c r="CI348">
        <v>1500.028518518518</v>
      </c>
      <c r="CJ348">
        <v>0.9729955555555556</v>
      </c>
      <c r="CK348">
        <v>0.0270045</v>
      </c>
      <c r="CL348">
        <v>0</v>
      </c>
      <c r="CM348">
        <v>2.352781481481482</v>
      </c>
      <c r="CN348">
        <v>0</v>
      </c>
      <c r="CO348">
        <v>14412.7</v>
      </c>
      <c r="CP348">
        <v>12533.58888888889</v>
      </c>
      <c r="CQ348">
        <v>38.13188888888889</v>
      </c>
      <c r="CR348">
        <v>39.76377777777778</v>
      </c>
      <c r="CS348">
        <v>38.625</v>
      </c>
      <c r="CT348">
        <v>39.04822222222222</v>
      </c>
      <c r="CU348">
        <v>37.68240740740741</v>
      </c>
      <c r="CV348">
        <v>1459.518518518519</v>
      </c>
      <c r="CW348">
        <v>40.51</v>
      </c>
      <c r="CX348">
        <v>0</v>
      </c>
      <c r="CY348">
        <v>1663343240.6</v>
      </c>
      <c r="CZ348">
        <v>0</v>
      </c>
      <c r="DA348">
        <v>0</v>
      </c>
      <c r="DB348" t="s">
        <v>356</v>
      </c>
      <c r="DC348">
        <v>1662142938.1</v>
      </c>
      <c r="DD348">
        <v>1662142938.1</v>
      </c>
      <c r="DE348">
        <v>0</v>
      </c>
      <c r="DF348">
        <v>0.077</v>
      </c>
      <c r="DG348">
        <v>-0.133</v>
      </c>
      <c r="DH348">
        <v>-3.393</v>
      </c>
      <c r="DI348">
        <v>-0.24</v>
      </c>
      <c r="DJ348">
        <v>419</v>
      </c>
      <c r="DK348">
        <v>24</v>
      </c>
      <c r="DL348">
        <v>0.26</v>
      </c>
      <c r="DM348">
        <v>0.23</v>
      </c>
      <c r="DN348">
        <v>-70.3756925</v>
      </c>
      <c r="DO348">
        <v>-5.175986116322518</v>
      </c>
      <c r="DP348">
        <v>0.4991453106999507</v>
      </c>
      <c r="DQ348">
        <v>0</v>
      </c>
      <c r="DR348">
        <v>9.184368000000001</v>
      </c>
      <c r="DS348">
        <v>0.1132984615384635</v>
      </c>
      <c r="DT348">
        <v>0.01093596250907989</v>
      </c>
      <c r="DU348">
        <v>0</v>
      </c>
      <c r="DV348">
        <v>0</v>
      </c>
      <c r="DW348">
        <v>2</v>
      </c>
      <c r="DX348" t="s">
        <v>363</v>
      </c>
      <c r="DY348">
        <v>2.97761</v>
      </c>
      <c r="DZ348">
        <v>2.71567</v>
      </c>
      <c r="EA348">
        <v>0.135877</v>
      </c>
      <c r="EB348">
        <v>0.142925</v>
      </c>
      <c r="EC348">
        <v>0.0963654</v>
      </c>
      <c r="ED348">
        <v>0.0615254</v>
      </c>
      <c r="EE348">
        <v>27195.8</v>
      </c>
      <c r="EF348">
        <v>27106.3</v>
      </c>
      <c r="EG348">
        <v>29278.5</v>
      </c>
      <c r="EH348">
        <v>29268.9</v>
      </c>
      <c r="EI348">
        <v>35080.8</v>
      </c>
      <c r="EJ348">
        <v>36511</v>
      </c>
      <c r="EK348">
        <v>41265.5</v>
      </c>
      <c r="EL348">
        <v>41693.7</v>
      </c>
      <c r="EM348">
        <v>1.93485</v>
      </c>
      <c r="EN348">
        <v>1.7976</v>
      </c>
      <c r="EO348">
        <v>-0.0220835</v>
      </c>
      <c r="EP348">
        <v>0</v>
      </c>
      <c r="EQ348">
        <v>27.3278</v>
      </c>
      <c r="ER348">
        <v>999.9</v>
      </c>
      <c r="ES348">
        <v>52</v>
      </c>
      <c r="ET348">
        <v>33.9</v>
      </c>
      <c r="EU348">
        <v>30.44</v>
      </c>
      <c r="EV348">
        <v>63.3889</v>
      </c>
      <c r="EW348">
        <v>34.2268</v>
      </c>
      <c r="EX348">
        <v>1</v>
      </c>
      <c r="EY348">
        <v>0.27343</v>
      </c>
      <c r="EZ348">
        <v>1.98362</v>
      </c>
      <c r="FA348">
        <v>20.3765</v>
      </c>
      <c r="FB348">
        <v>5.21624</v>
      </c>
      <c r="FC348">
        <v>12.0099</v>
      </c>
      <c r="FD348">
        <v>4.9873</v>
      </c>
      <c r="FE348">
        <v>3.28778</v>
      </c>
      <c r="FF348">
        <v>9999</v>
      </c>
      <c r="FG348">
        <v>9999</v>
      </c>
      <c r="FH348">
        <v>9999</v>
      </c>
      <c r="FI348">
        <v>235.3</v>
      </c>
      <c r="FJ348">
        <v>1.86737</v>
      </c>
      <c r="FK348">
        <v>1.86646</v>
      </c>
      <c r="FL348">
        <v>1.86584</v>
      </c>
      <c r="FM348">
        <v>1.8657</v>
      </c>
      <c r="FN348">
        <v>1.86764</v>
      </c>
      <c r="FO348">
        <v>1.87006</v>
      </c>
      <c r="FP348">
        <v>1.86872</v>
      </c>
      <c r="FQ348">
        <v>1.87013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-4.67</v>
      </c>
      <c r="GF348">
        <v>-0.157</v>
      </c>
      <c r="GG348">
        <v>-2.195102806586654</v>
      </c>
      <c r="GH348">
        <v>-0.004122691595359968</v>
      </c>
      <c r="GI348">
        <v>1.072409145259099E-06</v>
      </c>
      <c r="GJ348">
        <v>-3.02996143763856E-10</v>
      </c>
      <c r="GK348">
        <v>-0.2199643628225807</v>
      </c>
      <c r="GL348">
        <v>-0.007501815610006822</v>
      </c>
      <c r="GM348">
        <v>0.0006897476983249637</v>
      </c>
      <c r="GN348">
        <v>-8.847485469147719E-06</v>
      </c>
      <c r="GO348">
        <v>3</v>
      </c>
      <c r="GP348">
        <v>2326</v>
      </c>
      <c r="GQ348">
        <v>1</v>
      </c>
      <c r="GR348">
        <v>31</v>
      </c>
      <c r="GS348">
        <v>20005</v>
      </c>
      <c r="GT348">
        <v>20005</v>
      </c>
      <c r="GU348">
        <v>1.70654</v>
      </c>
      <c r="GV348">
        <v>2.22778</v>
      </c>
      <c r="GW348">
        <v>1.39771</v>
      </c>
      <c r="GX348">
        <v>2.34985</v>
      </c>
      <c r="GY348">
        <v>1.49536</v>
      </c>
      <c r="GZ348">
        <v>2.38892</v>
      </c>
      <c r="HA348">
        <v>37.6504</v>
      </c>
      <c r="HB348">
        <v>15.1565</v>
      </c>
      <c r="HC348">
        <v>18</v>
      </c>
      <c r="HD348">
        <v>542.008</v>
      </c>
      <c r="HE348">
        <v>408.676</v>
      </c>
      <c r="HF348">
        <v>25.001</v>
      </c>
      <c r="HG348">
        <v>30.8749</v>
      </c>
      <c r="HH348">
        <v>30.0005</v>
      </c>
      <c r="HI348">
        <v>30.8321</v>
      </c>
      <c r="HJ348">
        <v>30.7806</v>
      </c>
      <c r="HK348">
        <v>34.1859</v>
      </c>
      <c r="HL348">
        <v>56.7611</v>
      </c>
      <c r="HM348">
        <v>0</v>
      </c>
      <c r="HN348">
        <v>25</v>
      </c>
      <c r="HO348">
        <v>787.877</v>
      </c>
      <c r="HP348">
        <v>11.3648</v>
      </c>
      <c r="HQ348">
        <v>100.158</v>
      </c>
      <c r="HR348">
        <v>100.149</v>
      </c>
    </row>
    <row r="349" spans="1:226">
      <c r="A349">
        <v>333</v>
      </c>
      <c r="B349">
        <v>1663343245.6</v>
      </c>
      <c r="C349">
        <v>5504.099999904633</v>
      </c>
      <c r="D349" t="s">
        <v>1027</v>
      </c>
      <c r="E349" t="s">
        <v>1028</v>
      </c>
      <c r="F349">
        <v>5</v>
      </c>
      <c r="G349" t="s">
        <v>934</v>
      </c>
      <c r="H349" t="s">
        <v>354</v>
      </c>
      <c r="I349">
        <v>1663343237.814285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786.327891326958</v>
      </c>
      <c r="AK349">
        <v>728.566042424242</v>
      </c>
      <c r="AL349">
        <v>3.360703327215635</v>
      </c>
      <c r="AM349">
        <v>64.88498205453949</v>
      </c>
      <c r="AN349">
        <f>(AP349 - AO349 + BO349*1E3/(8.314*(BQ349+273.15)) * AR349/BN349 * AQ349) * BN349/(100*BB349) * 1000/(1000 - AP349)</f>
        <v>0</v>
      </c>
      <c r="AO349">
        <v>11.45032310843502</v>
      </c>
      <c r="AP349">
        <v>20.66162424242424</v>
      </c>
      <c r="AQ349">
        <v>1.701540866202391E-05</v>
      </c>
      <c r="AR349">
        <v>86.5745009228517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1663343237.814285</v>
      </c>
      <c r="BH349">
        <v>689.6075714285715</v>
      </c>
      <c r="BI349">
        <v>760.5955357142856</v>
      </c>
      <c r="BJ349">
        <v>20.65805714285714</v>
      </c>
      <c r="BK349">
        <v>11.45288571428572</v>
      </c>
      <c r="BL349">
        <v>694.2492142857144</v>
      </c>
      <c r="BM349">
        <v>20.815125</v>
      </c>
      <c r="BN349">
        <v>500.0548571428572</v>
      </c>
      <c r="BO349">
        <v>90.76188928571426</v>
      </c>
      <c r="BP349">
        <v>0.09995613928571431</v>
      </c>
      <c r="BQ349">
        <v>27.83136071428572</v>
      </c>
      <c r="BR349">
        <v>26.96328214285714</v>
      </c>
      <c r="BS349">
        <v>999.9000000000002</v>
      </c>
      <c r="BT349">
        <v>0</v>
      </c>
      <c r="BU349">
        <v>0</v>
      </c>
      <c r="BV349">
        <v>10006.43392857143</v>
      </c>
      <c r="BW349">
        <v>0</v>
      </c>
      <c r="BX349">
        <v>203.9705714285714</v>
      </c>
      <c r="BY349">
        <v>-70.98808928571428</v>
      </c>
      <c r="BZ349">
        <v>704.1538928571429</v>
      </c>
      <c r="CA349">
        <v>769.4073571428571</v>
      </c>
      <c r="CB349">
        <v>9.205171071428571</v>
      </c>
      <c r="CC349">
        <v>760.5955357142856</v>
      </c>
      <c r="CD349">
        <v>11.45288571428572</v>
      </c>
      <c r="CE349">
        <v>1.874963928571428</v>
      </c>
      <c r="CF349">
        <v>1.039486071428571</v>
      </c>
      <c r="CG349">
        <v>16.426175</v>
      </c>
      <c r="CH349">
        <v>7.481877857142857</v>
      </c>
      <c r="CI349">
        <v>1500.025714285714</v>
      </c>
      <c r="CJ349">
        <v>0.9729958571428572</v>
      </c>
      <c r="CK349">
        <v>0.02700422857142857</v>
      </c>
      <c r="CL349">
        <v>0</v>
      </c>
      <c r="CM349">
        <v>2.355417857142857</v>
      </c>
      <c r="CN349">
        <v>0</v>
      </c>
      <c r="CO349">
        <v>14379.70714285715</v>
      </c>
      <c r="CP349">
        <v>12533.57142857143</v>
      </c>
      <c r="CQ349">
        <v>38.15157142857142</v>
      </c>
      <c r="CR349">
        <v>39.77878571428571</v>
      </c>
      <c r="CS349">
        <v>38.625</v>
      </c>
      <c r="CT349">
        <v>39.05757142857142</v>
      </c>
      <c r="CU349">
        <v>37.687</v>
      </c>
      <c r="CV349">
        <v>1459.5175</v>
      </c>
      <c r="CW349">
        <v>40.51</v>
      </c>
      <c r="CX349">
        <v>0</v>
      </c>
      <c r="CY349">
        <v>1663343245.4</v>
      </c>
      <c r="CZ349">
        <v>0</v>
      </c>
      <c r="DA349">
        <v>0</v>
      </c>
      <c r="DB349" t="s">
        <v>356</v>
      </c>
      <c r="DC349">
        <v>1662142938.1</v>
      </c>
      <c r="DD349">
        <v>1662142938.1</v>
      </c>
      <c r="DE349">
        <v>0</v>
      </c>
      <c r="DF349">
        <v>0.077</v>
      </c>
      <c r="DG349">
        <v>-0.133</v>
      </c>
      <c r="DH349">
        <v>-3.393</v>
      </c>
      <c r="DI349">
        <v>-0.24</v>
      </c>
      <c r="DJ349">
        <v>419</v>
      </c>
      <c r="DK349">
        <v>24</v>
      </c>
      <c r="DL349">
        <v>0.26</v>
      </c>
      <c r="DM349">
        <v>0.23</v>
      </c>
      <c r="DN349">
        <v>-70.79491499999999</v>
      </c>
      <c r="DO349">
        <v>-4.790465290806731</v>
      </c>
      <c r="DP349">
        <v>0.4619111741179249</v>
      </c>
      <c r="DQ349">
        <v>0</v>
      </c>
      <c r="DR349">
        <v>9.1983245</v>
      </c>
      <c r="DS349">
        <v>0.1910393245778487</v>
      </c>
      <c r="DT349">
        <v>0.02136574056170304</v>
      </c>
      <c r="DU349">
        <v>0</v>
      </c>
      <c r="DV349">
        <v>0</v>
      </c>
      <c r="DW349">
        <v>2</v>
      </c>
      <c r="DX349" t="s">
        <v>363</v>
      </c>
      <c r="DY349">
        <v>2.97778</v>
      </c>
      <c r="DZ349">
        <v>2.71566</v>
      </c>
      <c r="EA349">
        <v>0.138036</v>
      </c>
      <c r="EB349">
        <v>0.145007</v>
      </c>
      <c r="EC349">
        <v>0.09635870000000001</v>
      </c>
      <c r="ED349">
        <v>0.0611931</v>
      </c>
      <c r="EE349">
        <v>27127.5</v>
      </c>
      <c r="EF349">
        <v>27040.4</v>
      </c>
      <c r="EG349">
        <v>29278.2</v>
      </c>
      <c r="EH349">
        <v>29269</v>
      </c>
      <c r="EI349">
        <v>35080.9</v>
      </c>
      <c r="EJ349">
        <v>36524</v>
      </c>
      <c r="EK349">
        <v>41265.2</v>
      </c>
      <c r="EL349">
        <v>41693.7</v>
      </c>
      <c r="EM349">
        <v>1.93482</v>
      </c>
      <c r="EN349">
        <v>1.79738</v>
      </c>
      <c r="EO349">
        <v>-0.0223592</v>
      </c>
      <c r="EP349">
        <v>0</v>
      </c>
      <c r="EQ349">
        <v>27.3362</v>
      </c>
      <c r="ER349">
        <v>999.9</v>
      </c>
      <c r="ES349">
        <v>52</v>
      </c>
      <c r="ET349">
        <v>33.9</v>
      </c>
      <c r="EU349">
        <v>30.4423</v>
      </c>
      <c r="EV349">
        <v>63.3089</v>
      </c>
      <c r="EW349">
        <v>34.1747</v>
      </c>
      <c r="EX349">
        <v>1</v>
      </c>
      <c r="EY349">
        <v>0.273849</v>
      </c>
      <c r="EZ349">
        <v>1.99015</v>
      </c>
      <c r="FA349">
        <v>20.3767</v>
      </c>
      <c r="FB349">
        <v>5.21654</v>
      </c>
      <c r="FC349">
        <v>12.0099</v>
      </c>
      <c r="FD349">
        <v>4.9881</v>
      </c>
      <c r="FE349">
        <v>3.28772</v>
      </c>
      <c r="FF349">
        <v>9999</v>
      </c>
      <c r="FG349">
        <v>9999</v>
      </c>
      <c r="FH349">
        <v>9999</v>
      </c>
      <c r="FI349">
        <v>235.3</v>
      </c>
      <c r="FJ349">
        <v>1.86737</v>
      </c>
      <c r="FK349">
        <v>1.86646</v>
      </c>
      <c r="FL349">
        <v>1.86584</v>
      </c>
      <c r="FM349">
        <v>1.86572</v>
      </c>
      <c r="FN349">
        <v>1.86766</v>
      </c>
      <c r="FO349">
        <v>1.87004</v>
      </c>
      <c r="FP349">
        <v>1.86873</v>
      </c>
      <c r="FQ349">
        <v>1.87015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-4.721</v>
      </c>
      <c r="GF349">
        <v>-0.157</v>
      </c>
      <c r="GG349">
        <v>-2.195102806586654</v>
      </c>
      <c r="GH349">
        <v>-0.004122691595359968</v>
      </c>
      <c r="GI349">
        <v>1.072409145259099E-06</v>
      </c>
      <c r="GJ349">
        <v>-3.02996143763856E-10</v>
      </c>
      <c r="GK349">
        <v>-0.2199643628225807</v>
      </c>
      <c r="GL349">
        <v>-0.007501815610006822</v>
      </c>
      <c r="GM349">
        <v>0.0006897476983249637</v>
      </c>
      <c r="GN349">
        <v>-8.847485469147719E-06</v>
      </c>
      <c r="GO349">
        <v>3</v>
      </c>
      <c r="GP349">
        <v>2326</v>
      </c>
      <c r="GQ349">
        <v>1</v>
      </c>
      <c r="GR349">
        <v>31</v>
      </c>
      <c r="GS349">
        <v>20005.1</v>
      </c>
      <c r="GT349">
        <v>20005.1</v>
      </c>
      <c r="GU349">
        <v>1.73706</v>
      </c>
      <c r="GV349">
        <v>2.22656</v>
      </c>
      <c r="GW349">
        <v>1.39648</v>
      </c>
      <c r="GX349">
        <v>2.35107</v>
      </c>
      <c r="GY349">
        <v>1.49536</v>
      </c>
      <c r="GZ349">
        <v>2.34375</v>
      </c>
      <c r="HA349">
        <v>37.6504</v>
      </c>
      <c r="HB349">
        <v>15.1302</v>
      </c>
      <c r="HC349">
        <v>18</v>
      </c>
      <c r="HD349">
        <v>542.029</v>
      </c>
      <c r="HE349">
        <v>408.573</v>
      </c>
      <c r="HF349">
        <v>25.0012</v>
      </c>
      <c r="HG349">
        <v>30.8798</v>
      </c>
      <c r="HH349">
        <v>30.0005</v>
      </c>
      <c r="HI349">
        <v>30.8366</v>
      </c>
      <c r="HJ349">
        <v>30.7848</v>
      </c>
      <c r="HK349">
        <v>34.8075</v>
      </c>
      <c r="HL349">
        <v>56.7611</v>
      </c>
      <c r="HM349">
        <v>0</v>
      </c>
      <c r="HN349">
        <v>25</v>
      </c>
      <c r="HO349">
        <v>807.912</v>
      </c>
      <c r="HP349">
        <v>11.3573</v>
      </c>
      <c r="HQ349">
        <v>100.157</v>
      </c>
      <c r="HR349">
        <v>100.149</v>
      </c>
    </row>
    <row r="350" spans="1:226">
      <c r="A350">
        <v>334</v>
      </c>
      <c r="B350">
        <v>1663343250.6</v>
      </c>
      <c r="C350">
        <v>5509.099999904633</v>
      </c>
      <c r="D350" t="s">
        <v>1029</v>
      </c>
      <c r="E350" t="s">
        <v>1030</v>
      </c>
      <c r="F350">
        <v>5</v>
      </c>
      <c r="G350" t="s">
        <v>934</v>
      </c>
      <c r="H350" t="s">
        <v>354</v>
      </c>
      <c r="I350">
        <v>1663343243.1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803.1717873255856</v>
      </c>
      <c r="AK350">
        <v>745.3256727272728</v>
      </c>
      <c r="AL350">
        <v>3.34064376503595</v>
      </c>
      <c r="AM350">
        <v>64.88498205453949</v>
      </c>
      <c r="AN350">
        <f>(AP350 - AO350 + BO350*1E3/(8.314*(BQ350+273.15)) * AR350/BN350 * AQ350) * BN350/(100*BB350) * 1000/(1000 - AP350)</f>
        <v>0</v>
      </c>
      <c r="AO350">
        <v>11.3422149600906</v>
      </c>
      <c r="AP350">
        <v>20.62520909090909</v>
      </c>
      <c r="AQ350">
        <v>-0.007903729698819955</v>
      </c>
      <c r="AR350">
        <v>86.5745009228517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1663343243.1</v>
      </c>
      <c r="BH350">
        <v>706.9615555555555</v>
      </c>
      <c r="BI350">
        <v>778.3093333333333</v>
      </c>
      <c r="BJ350">
        <v>20.65367407407407</v>
      </c>
      <c r="BK350">
        <v>11.41112962962963</v>
      </c>
      <c r="BL350">
        <v>711.6567037037037</v>
      </c>
      <c r="BM350">
        <v>20.81077777777778</v>
      </c>
      <c r="BN350">
        <v>500.0444814814815</v>
      </c>
      <c r="BO350">
        <v>90.76254074074073</v>
      </c>
      <c r="BP350">
        <v>0.09992871851851851</v>
      </c>
      <c r="BQ350">
        <v>27.83738148148148</v>
      </c>
      <c r="BR350">
        <v>26.96745555555556</v>
      </c>
      <c r="BS350">
        <v>999.9000000000001</v>
      </c>
      <c r="BT350">
        <v>0</v>
      </c>
      <c r="BU350">
        <v>0</v>
      </c>
      <c r="BV350">
        <v>10008.75370370371</v>
      </c>
      <c r="BW350">
        <v>0</v>
      </c>
      <c r="BX350">
        <v>203.5085925925926</v>
      </c>
      <c r="BY350">
        <v>-71.3477925925926</v>
      </c>
      <c r="BZ350">
        <v>721.8706296296295</v>
      </c>
      <c r="CA350">
        <v>787.2926666666666</v>
      </c>
      <c r="CB350">
        <v>9.242534814814816</v>
      </c>
      <c r="CC350">
        <v>778.3093333333333</v>
      </c>
      <c r="CD350">
        <v>11.41112962962963</v>
      </c>
      <c r="CE350">
        <v>1.87457925925926</v>
      </c>
      <c r="CF350">
        <v>1.035704444444444</v>
      </c>
      <c r="CG350">
        <v>16.42295185185185</v>
      </c>
      <c r="CH350">
        <v>7.428422592592592</v>
      </c>
      <c r="CI350">
        <v>1500.034074074074</v>
      </c>
      <c r="CJ350">
        <v>0.9729960000000003</v>
      </c>
      <c r="CK350">
        <v>0.0270041</v>
      </c>
      <c r="CL350">
        <v>0</v>
      </c>
      <c r="CM350">
        <v>2.350737037037037</v>
      </c>
      <c r="CN350">
        <v>0</v>
      </c>
      <c r="CO350">
        <v>14342.51111111111</v>
      </c>
      <c r="CP350">
        <v>12533.64074074074</v>
      </c>
      <c r="CQ350">
        <v>38.17322222222222</v>
      </c>
      <c r="CR350">
        <v>39.79592592592592</v>
      </c>
      <c r="CS350">
        <v>38.625</v>
      </c>
      <c r="CT350">
        <v>39.062</v>
      </c>
      <c r="CU350">
        <v>37.687</v>
      </c>
      <c r="CV350">
        <v>1459.526296296296</v>
      </c>
      <c r="CW350">
        <v>40.51</v>
      </c>
      <c r="CX350">
        <v>0</v>
      </c>
      <c r="CY350">
        <v>1663343250.8</v>
      </c>
      <c r="CZ350">
        <v>0</v>
      </c>
      <c r="DA350">
        <v>0</v>
      </c>
      <c r="DB350" t="s">
        <v>356</v>
      </c>
      <c r="DC350">
        <v>1662142938.1</v>
      </c>
      <c r="DD350">
        <v>1662142938.1</v>
      </c>
      <c r="DE350">
        <v>0</v>
      </c>
      <c r="DF350">
        <v>0.077</v>
      </c>
      <c r="DG350">
        <v>-0.133</v>
      </c>
      <c r="DH350">
        <v>-3.393</v>
      </c>
      <c r="DI350">
        <v>-0.24</v>
      </c>
      <c r="DJ350">
        <v>419</v>
      </c>
      <c r="DK350">
        <v>24</v>
      </c>
      <c r="DL350">
        <v>0.26</v>
      </c>
      <c r="DM350">
        <v>0.23</v>
      </c>
      <c r="DN350">
        <v>-71.08339249999999</v>
      </c>
      <c r="DO350">
        <v>-4.299247654784295</v>
      </c>
      <c r="DP350">
        <v>0.4186506063458516</v>
      </c>
      <c r="DQ350">
        <v>0</v>
      </c>
      <c r="DR350">
        <v>9.222481749999998</v>
      </c>
      <c r="DS350">
        <v>0.392980300187604</v>
      </c>
      <c r="DT350">
        <v>0.04255263146313633</v>
      </c>
      <c r="DU350">
        <v>0</v>
      </c>
      <c r="DV350">
        <v>0</v>
      </c>
      <c r="DW350">
        <v>2</v>
      </c>
      <c r="DX350" t="s">
        <v>363</v>
      </c>
      <c r="DY350">
        <v>2.97764</v>
      </c>
      <c r="DZ350">
        <v>2.71567</v>
      </c>
      <c r="EA350">
        <v>0.140174</v>
      </c>
      <c r="EB350">
        <v>0.147035</v>
      </c>
      <c r="EC350">
        <v>0.0962375</v>
      </c>
      <c r="ED350">
        <v>0.0610158</v>
      </c>
      <c r="EE350">
        <v>27059.7</v>
      </c>
      <c r="EF350">
        <v>26976</v>
      </c>
      <c r="EG350">
        <v>29277.7</v>
      </c>
      <c r="EH350">
        <v>29268.8</v>
      </c>
      <c r="EI350">
        <v>35085.4</v>
      </c>
      <c r="EJ350">
        <v>36530.8</v>
      </c>
      <c r="EK350">
        <v>41264.9</v>
      </c>
      <c r="EL350">
        <v>41693.5</v>
      </c>
      <c r="EM350">
        <v>1.93473</v>
      </c>
      <c r="EN350">
        <v>1.7975</v>
      </c>
      <c r="EO350">
        <v>-0.0228994</v>
      </c>
      <c r="EP350">
        <v>0</v>
      </c>
      <c r="EQ350">
        <v>27.3455</v>
      </c>
      <c r="ER350">
        <v>999.9</v>
      </c>
      <c r="ES350">
        <v>52</v>
      </c>
      <c r="ET350">
        <v>33.9</v>
      </c>
      <c r="EU350">
        <v>30.4394</v>
      </c>
      <c r="EV350">
        <v>63.4989</v>
      </c>
      <c r="EW350">
        <v>33.726</v>
      </c>
      <c r="EX350">
        <v>1</v>
      </c>
      <c r="EY350">
        <v>0.274263</v>
      </c>
      <c r="EZ350">
        <v>1.99562</v>
      </c>
      <c r="FA350">
        <v>20.3762</v>
      </c>
      <c r="FB350">
        <v>5.21444</v>
      </c>
      <c r="FC350">
        <v>12.0099</v>
      </c>
      <c r="FD350">
        <v>4.9874</v>
      </c>
      <c r="FE350">
        <v>3.28735</v>
      </c>
      <c r="FF350">
        <v>9999</v>
      </c>
      <c r="FG350">
        <v>9999</v>
      </c>
      <c r="FH350">
        <v>9999</v>
      </c>
      <c r="FI350">
        <v>235.3</v>
      </c>
      <c r="FJ350">
        <v>1.86737</v>
      </c>
      <c r="FK350">
        <v>1.86646</v>
      </c>
      <c r="FL350">
        <v>1.86584</v>
      </c>
      <c r="FM350">
        <v>1.8657</v>
      </c>
      <c r="FN350">
        <v>1.86758</v>
      </c>
      <c r="FO350">
        <v>1.87008</v>
      </c>
      <c r="FP350">
        <v>1.86873</v>
      </c>
      <c r="FQ350">
        <v>1.87013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-4.77</v>
      </c>
      <c r="GF350">
        <v>-0.1574</v>
      </c>
      <c r="GG350">
        <v>-2.195102806586654</v>
      </c>
      <c r="GH350">
        <v>-0.004122691595359968</v>
      </c>
      <c r="GI350">
        <v>1.072409145259099E-06</v>
      </c>
      <c r="GJ350">
        <v>-3.02996143763856E-10</v>
      </c>
      <c r="GK350">
        <v>-0.2199643628225807</v>
      </c>
      <c r="GL350">
        <v>-0.007501815610006822</v>
      </c>
      <c r="GM350">
        <v>0.0006897476983249637</v>
      </c>
      <c r="GN350">
        <v>-8.847485469147719E-06</v>
      </c>
      <c r="GO350">
        <v>3</v>
      </c>
      <c r="GP350">
        <v>2326</v>
      </c>
      <c r="GQ350">
        <v>1</v>
      </c>
      <c r="GR350">
        <v>31</v>
      </c>
      <c r="GS350">
        <v>20005.2</v>
      </c>
      <c r="GT350">
        <v>20005.2</v>
      </c>
      <c r="GU350">
        <v>1.76392</v>
      </c>
      <c r="GV350">
        <v>2.22412</v>
      </c>
      <c r="GW350">
        <v>1.39648</v>
      </c>
      <c r="GX350">
        <v>2.35107</v>
      </c>
      <c r="GY350">
        <v>1.49536</v>
      </c>
      <c r="GZ350">
        <v>2.45483</v>
      </c>
      <c r="HA350">
        <v>37.6504</v>
      </c>
      <c r="HB350">
        <v>15.1565</v>
      </c>
      <c r="HC350">
        <v>18</v>
      </c>
      <c r="HD350">
        <v>541.992</v>
      </c>
      <c r="HE350">
        <v>408.67</v>
      </c>
      <c r="HF350">
        <v>25.0011</v>
      </c>
      <c r="HG350">
        <v>30.8845</v>
      </c>
      <c r="HH350">
        <v>30.0004</v>
      </c>
      <c r="HI350">
        <v>30.8401</v>
      </c>
      <c r="HJ350">
        <v>30.7885</v>
      </c>
      <c r="HK350">
        <v>35.3513</v>
      </c>
      <c r="HL350">
        <v>56.7611</v>
      </c>
      <c r="HM350">
        <v>0</v>
      </c>
      <c r="HN350">
        <v>25</v>
      </c>
      <c r="HO350">
        <v>821.27</v>
      </c>
      <c r="HP350">
        <v>11.4282</v>
      </c>
      <c r="HQ350">
        <v>100.156</v>
      </c>
      <c r="HR350">
        <v>100.149</v>
      </c>
    </row>
    <row r="351" spans="1:226">
      <c r="A351">
        <v>335</v>
      </c>
      <c r="B351">
        <v>1663343255.6</v>
      </c>
      <c r="C351">
        <v>5514.099999904633</v>
      </c>
      <c r="D351" t="s">
        <v>1031</v>
      </c>
      <c r="E351" t="s">
        <v>1032</v>
      </c>
      <c r="F351">
        <v>5</v>
      </c>
      <c r="G351" t="s">
        <v>934</v>
      </c>
      <c r="H351" t="s">
        <v>354</v>
      </c>
      <c r="I351">
        <v>1663343247.814285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820.1587821136758</v>
      </c>
      <c r="AK351">
        <v>762.0784121212118</v>
      </c>
      <c r="AL351">
        <v>3.356971326945316</v>
      </c>
      <c r="AM351">
        <v>64.88498205453949</v>
      </c>
      <c r="AN351">
        <f>(AP351 - AO351 + BO351*1E3/(8.314*(BQ351+273.15)) * AR351/BN351 * AQ351) * BN351/(100*BB351) * 1000/(1000 - AP351)</f>
        <v>0</v>
      </c>
      <c r="AO351">
        <v>11.33095837429781</v>
      </c>
      <c r="AP351">
        <v>20.61163515151515</v>
      </c>
      <c r="AQ351">
        <v>-0.002105385173754941</v>
      </c>
      <c r="AR351">
        <v>86.5745009228517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1663343247.814285</v>
      </c>
      <c r="BH351">
        <v>722.4349999999998</v>
      </c>
      <c r="BI351">
        <v>794.0991785714285</v>
      </c>
      <c r="BJ351">
        <v>20.63981428571429</v>
      </c>
      <c r="BK351">
        <v>11.371775</v>
      </c>
      <c r="BL351">
        <v>727.1775</v>
      </c>
      <c r="BM351">
        <v>20.79704642857143</v>
      </c>
      <c r="BN351">
        <v>500.0603928571429</v>
      </c>
      <c r="BO351">
        <v>90.7635642857143</v>
      </c>
      <c r="BP351">
        <v>0.1000137464285714</v>
      </c>
      <c r="BQ351">
        <v>27.84191785714286</v>
      </c>
      <c r="BR351">
        <v>26.97220000000001</v>
      </c>
      <c r="BS351">
        <v>999.9000000000002</v>
      </c>
      <c r="BT351">
        <v>0</v>
      </c>
      <c r="BU351">
        <v>0</v>
      </c>
      <c r="BV351">
        <v>10003.43821428571</v>
      </c>
      <c r="BW351">
        <v>0</v>
      </c>
      <c r="BX351">
        <v>203.3525357142858</v>
      </c>
      <c r="BY351">
        <v>-71.664225</v>
      </c>
      <c r="BZ351">
        <v>737.6598214285714</v>
      </c>
      <c r="CA351">
        <v>803.2328214285715</v>
      </c>
      <c r="CB351">
        <v>9.268027142857141</v>
      </c>
      <c r="CC351">
        <v>794.0991785714285</v>
      </c>
      <c r="CD351">
        <v>11.371775</v>
      </c>
      <c r="CE351">
        <v>1.873342142857143</v>
      </c>
      <c r="CF351">
        <v>1.032143928571429</v>
      </c>
      <c r="CG351">
        <v>16.41257857142857</v>
      </c>
      <c r="CH351">
        <v>7.378067142857142</v>
      </c>
      <c r="CI351">
        <v>1499.999642857143</v>
      </c>
      <c r="CJ351">
        <v>0.9729958571428572</v>
      </c>
      <c r="CK351">
        <v>0.02700422857142857</v>
      </c>
      <c r="CL351">
        <v>0</v>
      </c>
      <c r="CM351">
        <v>2.391667857142857</v>
      </c>
      <c r="CN351">
        <v>0</v>
      </c>
      <c r="CO351">
        <v>14321.475</v>
      </c>
      <c r="CP351">
        <v>12533.36785714286</v>
      </c>
      <c r="CQ351">
        <v>38.187</v>
      </c>
      <c r="CR351">
        <v>39.80535714285713</v>
      </c>
      <c r="CS351">
        <v>38.63385714285715</v>
      </c>
      <c r="CT351">
        <v>39.062</v>
      </c>
      <c r="CU351">
        <v>37.687</v>
      </c>
      <c r="CV351">
        <v>1459.492857142857</v>
      </c>
      <c r="CW351">
        <v>40.51</v>
      </c>
      <c r="CX351">
        <v>0</v>
      </c>
      <c r="CY351">
        <v>1663343255.6</v>
      </c>
      <c r="CZ351">
        <v>0</v>
      </c>
      <c r="DA351">
        <v>0</v>
      </c>
      <c r="DB351" t="s">
        <v>356</v>
      </c>
      <c r="DC351">
        <v>1662142938.1</v>
      </c>
      <c r="DD351">
        <v>1662142938.1</v>
      </c>
      <c r="DE351">
        <v>0</v>
      </c>
      <c r="DF351">
        <v>0.077</v>
      </c>
      <c r="DG351">
        <v>-0.133</v>
      </c>
      <c r="DH351">
        <v>-3.393</v>
      </c>
      <c r="DI351">
        <v>-0.24</v>
      </c>
      <c r="DJ351">
        <v>419</v>
      </c>
      <c r="DK351">
        <v>24</v>
      </c>
      <c r="DL351">
        <v>0.26</v>
      </c>
      <c r="DM351">
        <v>0.23</v>
      </c>
      <c r="DN351">
        <v>-71.44619512195122</v>
      </c>
      <c r="DO351">
        <v>-3.886820905923319</v>
      </c>
      <c r="DP351">
        <v>0.3914433535016207</v>
      </c>
      <c r="DQ351">
        <v>0</v>
      </c>
      <c r="DR351">
        <v>9.248190243902439</v>
      </c>
      <c r="DS351">
        <v>0.3898910801393854</v>
      </c>
      <c r="DT351">
        <v>0.04345631759554539</v>
      </c>
      <c r="DU351">
        <v>0</v>
      </c>
      <c r="DV351">
        <v>0</v>
      </c>
      <c r="DW351">
        <v>2</v>
      </c>
      <c r="DX351" t="s">
        <v>363</v>
      </c>
      <c r="DY351">
        <v>2.97762</v>
      </c>
      <c r="DZ351">
        <v>2.71563</v>
      </c>
      <c r="EA351">
        <v>0.142284</v>
      </c>
      <c r="EB351">
        <v>0.149102</v>
      </c>
      <c r="EC351">
        <v>0.0962007</v>
      </c>
      <c r="ED351">
        <v>0.0610186</v>
      </c>
      <c r="EE351">
        <v>26993</v>
      </c>
      <c r="EF351">
        <v>26910.6</v>
      </c>
      <c r="EG351">
        <v>29277.5</v>
      </c>
      <c r="EH351">
        <v>29268.9</v>
      </c>
      <c r="EI351">
        <v>35086.8</v>
      </c>
      <c r="EJ351">
        <v>36531</v>
      </c>
      <c r="EK351">
        <v>41264.9</v>
      </c>
      <c r="EL351">
        <v>41693.8</v>
      </c>
      <c r="EM351">
        <v>1.93475</v>
      </c>
      <c r="EN351">
        <v>1.79745</v>
      </c>
      <c r="EO351">
        <v>-0.0232086</v>
      </c>
      <c r="EP351">
        <v>0</v>
      </c>
      <c r="EQ351">
        <v>27.3545</v>
      </c>
      <c r="ER351">
        <v>999.9</v>
      </c>
      <c r="ES351">
        <v>52</v>
      </c>
      <c r="ET351">
        <v>33.9</v>
      </c>
      <c r="EU351">
        <v>30.4428</v>
      </c>
      <c r="EV351">
        <v>63.5389</v>
      </c>
      <c r="EW351">
        <v>34.3229</v>
      </c>
      <c r="EX351">
        <v>1</v>
      </c>
      <c r="EY351">
        <v>0.274736</v>
      </c>
      <c r="EZ351">
        <v>1.99889</v>
      </c>
      <c r="FA351">
        <v>20.3766</v>
      </c>
      <c r="FB351">
        <v>5.21609</v>
      </c>
      <c r="FC351">
        <v>12.0099</v>
      </c>
      <c r="FD351">
        <v>4.988</v>
      </c>
      <c r="FE351">
        <v>3.28772</v>
      </c>
      <c r="FF351">
        <v>9999</v>
      </c>
      <c r="FG351">
        <v>9999</v>
      </c>
      <c r="FH351">
        <v>9999</v>
      </c>
      <c r="FI351">
        <v>235.3</v>
      </c>
      <c r="FJ351">
        <v>1.86737</v>
      </c>
      <c r="FK351">
        <v>1.86646</v>
      </c>
      <c r="FL351">
        <v>1.86584</v>
      </c>
      <c r="FM351">
        <v>1.86569</v>
      </c>
      <c r="FN351">
        <v>1.8676</v>
      </c>
      <c r="FO351">
        <v>1.87006</v>
      </c>
      <c r="FP351">
        <v>1.86873</v>
      </c>
      <c r="FQ351">
        <v>1.87014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-4.82</v>
      </c>
      <c r="GF351">
        <v>-0.1576</v>
      </c>
      <c r="GG351">
        <v>-2.195102806586654</v>
      </c>
      <c r="GH351">
        <v>-0.004122691595359968</v>
      </c>
      <c r="GI351">
        <v>1.072409145259099E-06</v>
      </c>
      <c r="GJ351">
        <v>-3.02996143763856E-10</v>
      </c>
      <c r="GK351">
        <v>-0.2199643628225807</v>
      </c>
      <c r="GL351">
        <v>-0.007501815610006822</v>
      </c>
      <c r="GM351">
        <v>0.0006897476983249637</v>
      </c>
      <c r="GN351">
        <v>-8.847485469147719E-06</v>
      </c>
      <c r="GO351">
        <v>3</v>
      </c>
      <c r="GP351">
        <v>2326</v>
      </c>
      <c r="GQ351">
        <v>1</v>
      </c>
      <c r="GR351">
        <v>31</v>
      </c>
      <c r="GS351">
        <v>20005.3</v>
      </c>
      <c r="GT351">
        <v>20005.3</v>
      </c>
      <c r="GU351">
        <v>1.79443</v>
      </c>
      <c r="GV351">
        <v>2.2229</v>
      </c>
      <c r="GW351">
        <v>1.39648</v>
      </c>
      <c r="GX351">
        <v>2.34985</v>
      </c>
      <c r="GY351">
        <v>1.49536</v>
      </c>
      <c r="GZ351">
        <v>2.37915</v>
      </c>
      <c r="HA351">
        <v>37.6745</v>
      </c>
      <c r="HB351">
        <v>15.139</v>
      </c>
      <c r="HC351">
        <v>18</v>
      </c>
      <c r="HD351">
        <v>542.047</v>
      </c>
      <c r="HE351">
        <v>408.67</v>
      </c>
      <c r="HF351">
        <v>25.0008</v>
      </c>
      <c r="HG351">
        <v>30.8899</v>
      </c>
      <c r="HH351">
        <v>30.0005</v>
      </c>
      <c r="HI351">
        <v>30.8446</v>
      </c>
      <c r="HJ351">
        <v>30.7928</v>
      </c>
      <c r="HK351">
        <v>35.9657</v>
      </c>
      <c r="HL351">
        <v>56.49</v>
      </c>
      <c r="HM351">
        <v>0</v>
      </c>
      <c r="HN351">
        <v>25</v>
      </c>
      <c r="HO351">
        <v>841.308</v>
      </c>
      <c r="HP351">
        <v>11.4456</v>
      </c>
      <c r="HQ351">
        <v>100.155</v>
      </c>
      <c r="HR351">
        <v>100.149</v>
      </c>
    </row>
    <row r="352" spans="1:226">
      <c r="A352">
        <v>336</v>
      </c>
      <c r="B352">
        <v>1663343260.6</v>
      </c>
      <c r="C352">
        <v>5519.099999904633</v>
      </c>
      <c r="D352" t="s">
        <v>1033</v>
      </c>
      <c r="E352" t="s">
        <v>1034</v>
      </c>
      <c r="F352">
        <v>5</v>
      </c>
      <c r="G352" t="s">
        <v>934</v>
      </c>
      <c r="H352" t="s">
        <v>354</v>
      </c>
      <c r="I352">
        <v>1663343253.1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837.1160234849733</v>
      </c>
      <c r="AK352">
        <v>778.8668909090907</v>
      </c>
      <c r="AL352">
        <v>3.359350110440576</v>
      </c>
      <c r="AM352">
        <v>64.88498205453949</v>
      </c>
      <c r="AN352">
        <f>(AP352 - AO352 + BO352*1E3/(8.314*(BQ352+273.15)) * AR352/BN352 * AQ352) * BN352/(100*BB352) * 1000/(1000 - AP352)</f>
        <v>0</v>
      </c>
      <c r="AO352">
        <v>11.34277629461304</v>
      </c>
      <c r="AP352">
        <v>20.6159696969697</v>
      </c>
      <c r="AQ352">
        <v>-0.0002080338682303733</v>
      </c>
      <c r="AR352">
        <v>86.5745009228517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1663343253.1</v>
      </c>
      <c r="BH352">
        <v>739.8091851851852</v>
      </c>
      <c r="BI352">
        <v>811.8104074074073</v>
      </c>
      <c r="BJ352">
        <v>20.62206296296296</v>
      </c>
      <c r="BK352">
        <v>11.34105555555555</v>
      </c>
      <c r="BL352">
        <v>744.6045555555554</v>
      </c>
      <c r="BM352">
        <v>20.77947037037037</v>
      </c>
      <c r="BN352">
        <v>500.0579629629629</v>
      </c>
      <c r="BO352">
        <v>90.76388518518519</v>
      </c>
      <c r="BP352">
        <v>0.1000093888888889</v>
      </c>
      <c r="BQ352">
        <v>27.84646666666667</v>
      </c>
      <c r="BR352">
        <v>26.97341481481481</v>
      </c>
      <c r="BS352">
        <v>999.9000000000001</v>
      </c>
      <c r="BT352">
        <v>0</v>
      </c>
      <c r="BU352">
        <v>0</v>
      </c>
      <c r="BV352">
        <v>9999.097407407407</v>
      </c>
      <c r="BW352">
        <v>0</v>
      </c>
      <c r="BX352">
        <v>202.5842592592593</v>
      </c>
      <c r="BY352">
        <v>-72.00125555555556</v>
      </c>
      <c r="BZ352">
        <v>755.3867037037037</v>
      </c>
      <c r="CA352">
        <v>821.1229999999998</v>
      </c>
      <c r="CB352">
        <v>9.281006296296296</v>
      </c>
      <c r="CC352">
        <v>811.8104074074073</v>
      </c>
      <c r="CD352">
        <v>11.34105555555555</v>
      </c>
      <c r="CE352">
        <v>1.871737777777778</v>
      </c>
      <c r="CF352">
        <v>1.029358518518519</v>
      </c>
      <c r="CG352">
        <v>16.39912222222222</v>
      </c>
      <c r="CH352">
        <v>7.338673703703704</v>
      </c>
      <c r="CI352">
        <v>1500.01962962963</v>
      </c>
      <c r="CJ352">
        <v>0.9729960000000001</v>
      </c>
      <c r="CK352">
        <v>0.0270041</v>
      </c>
      <c r="CL352">
        <v>0</v>
      </c>
      <c r="CM352">
        <v>2.457996296296296</v>
      </c>
      <c r="CN352">
        <v>0</v>
      </c>
      <c r="CO352">
        <v>14300.76666666666</v>
      </c>
      <c r="CP352">
        <v>12533.54814814815</v>
      </c>
      <c r="CQ352">
        <v>38.187</v>
      </c>
      <c r="CR352">
        <v>39.81199999999999</v>
      </c>
      <c r="CS352">
        <v>38.65255555555555</v>
      </c>
      <c r="CT352">
        <v>39.06433333333334</v>
      </c>
      <c r="CU352">
        <v>37.687</v>
      </c>
      <c r="CV352">
        <v>1459.512592592592</v>
      </c>
      <c r="CW352">
        <v>40.51</v>
      </c>
      <c r="CX352">
        <v>0</v>
      </c>
      <c r="CY352">
        <v>1663343260.4</v>
      </c>
      <c r="CZ352">
        <v>0</v>
      </c>
      <c r="DA352">
        <v>0</v>
      </c>
      <c r="DB352" t="s">
        <v>356</v>
      </c>
      <c r="DC352">
        <v>1662142938.1</v>
      </c>
      <c r="DD352">
        <v>1662142938.1</v>
      </c>
      <c r="DE352">
        <v>0</v>
      </c>
      <c r="DF352">
        <v>0.077</v>
      </c>
      <c r="DG352">
        <v>-0.133</v>
      </c>
      <c r="DH352">
        <v>-3.393</v>
      </c>
      <c r="DI352">
        <v>-0.24</v>
      </c>
      <c r="DJ352">
        <v>419</v>
      </c>
      <c r="DK352">
        <v>24</v>
      </c>
      <c r="DL352">
        <v>0.26</v>
      </c>
      <c r="DM352">
        <v>0.23</v>
      </c>
      <c r="DN352">
        <v>-71.83732499999999</v>
      </c>
      <c r="DO352">
        <v>-3.965889681050407</v>
      </c>
      <c r="DP352">
        <v>0.3908382010180167</v>
      </c>
      <c r="DQ352">
        <v>0</v>
      </c>
      <c r="DR352">
        <v>9.267626250000001</v>
      </c>
      <c r="DS352">
        <v>0.1106907692307474</v>
      </c>
      <c r="DT352">
        <v>0.0302486746558837</v>
      </c>
      <c r="DU352">
        <v>0</v>
      </c>
      <c r="DV352">
        <v>0</v>
      </c>
      <c r="DW352">
        <v>2</v>
      </c>
      <c r="DX352" t="s">
        <v>363</v>
      </c>
      <c r="DY352">
        <v>2.9778</v>
      </c>
      <c r="DZ352">
        <v>2.71578</v>
      </c>
      <c r="EA352">
        <v>0.144375</v>
      </c>
      <c r="EB352">
        <v>0.151101</v>
      </c>
      <c r="EC352">
        <v>0.0962165</v>
      </c>
      <c r="ED352">
        <v>0.0612055</v>
      </c>
      <c r="EE352">
        <v>26926.8</v>
      </c>
      <c r="EF352">
        <v>26846.5</v>
      </c>
      <c r="EG352">
        <v>29277.2</v>
      </c>
      <c r="EH352">
        <v>29268</v>
      </c>
      <c r="EI352">
        <v>35085.7</v>
      </c>
      <c r="EJ352">
        <v>36522.5</v>
      </c>
      <c r="EK352">
        <v>41264.2</v>
      </c>
      <c r="EL352">
        <v>41692.4</v>
      </c>
      <c r="EM352">
        <v>1.93482</v>
      </c>
      <c r="EN352">
        <v>1.79745</v>
      </c>
      <c r="EO352">
        <v>-0.0236072</v>
      </c>
      <c r="EP352">
        <v>0</v>
      </c>
      <c r="EQ352">
        <v>27.3626</v>
      </c>
      <c r="ER352">
        <v>999.9</v>
      </c>
      <c r="ES352">
        <v>52</v>
      </c>
      <c r="ET352">
        <v>33.9</v>
      </c>
      <c r="EU352">
        <v>30.4405</v>
      </c>
      <c r="EV352">
        <v>63.6689</v>
      </c>
      <c r="EW352">
        <v>34.0505</v>
      </c>
      <c r="EX352">
        <v>1</v>
      </c>
      <c r="EY352">
        <v>0.275213</v>
      </c>
      <c r="EZ352">
        <v>1.99962</v>
      </c>
      <c r="FA352">
        <v>20.3766</v>
      </c>
      <c r="FB352">
        <v>5.21579</v>
      </c>
      <c r="FC352">
        <v>12.0099</v>
      </c>
      <c r="FD352">
        <v>4.98795</v>
      </c>
      <c r="FE352">
        <v>3.28753</v>
      </c>
      <c r="FF352">
        <v>9999</v>
      </c>
      <c r="FG352">
        <v>9999</v>
      </c>
      <c r="FH352">
        <v>9999</v>
      </c>
      <c r="FI352">
        <v>235.3</v>
      </c>
      <c r="FJ352">
        <v>1.86737</v>
      </c>
      <c r="FK352">
        <v>1.86646</v>
      </c>
      <c r="FL352">
        <v>1.86584</v>
      </c>
      <c r="FM352">
        <v>1.86571</v>
      </c>
      <c r="FN352">
        <v>1.86761</v>
      </c>
      <c r="FO352">
        <v>1.87004</v>
      </c>
      <c r="FP352">
        <v>1.86873</v>
      </c>
      <c r="FQ352">
        <v>1.87015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-4.87</v>
      </c>
      <c r="GF352">
        <v>-0.1575</v>
      </c>
      <c r="GG352">
        <v>-2.195102806586654</v>
      </c>
      <c r="GH352">
        <v>-0.004122691595359968</v>
      </c>
      <c r="GI352">
        <v>1.072409145259099E-06</v>
      </c>
      <c r="GJ352">
        <v>-3.02996143763856E-10</v>
      </c>
      <c r="GK352">
        <v>-0.2199643628225807</v>
      </c>
      <c r="GL352">
        <v>-0.007501815610006822</v>
      </c>
      <c r="GM352">
        <v>0.0006897476983249637</v>
      </c>
      <c r="GN352">
        <v>-8.847485469147719E-06</v>
      </c>
      <c r="GO352">
        <v>3</v>
      </c>
      <c r="GP352">
        <v>2326</v>
      </c>
      <c r="GQ352">
        <v>1</v>
      </c>
      <c r="GR352">
        <v>31</v>
      </c>
      <c r="GS352">
        <v>20005.4</v>
      </c>
      <c r="GT352">
        <v>20005.4</v>
      </c>
      <c r="GU352">
        <v>1.82251</v>
      </c>
      <c r="GV352">
        <v>2.22656</v>
      </c>
      <c r="GW352">
        <v>1.39648</v>
      </c>
      <c r="GX352">
        <v>2.35107</v>
      </c>
      <c r="GY352">
        <v>1.49536</v>
      </c>
      <c r="GZ352">
        <v>2.3645</v>
      </c>
      <c r="HA352">
        <v>37.6745</v>
      </c>
      <c r="HB352">
        <v>15.139</v>
      </c>
      <c r="HC352">
        <v>18</v>
      </c>
      <c r="HD352">
        <v>542.136</v>
      </c>
      <c r="HE352">
        <v>408.7</v>
      </c>
      <c r="HF352">
        <v>25.0003</v>
      </c>
      <c r="HG352">
        <v>30.8951</v>
      </c>
      <c r="HH352">
        <v>30.0005</v>
      </c>
      <c r="HI352">
        <v>30.8488</v>
      </c>
      <c r="HJ352">
        <v>30.7974</v>
      </c>
      <c r="HK352">
        <v>36.4975</v>
      </c>
      <c r="HL352">
        <v>56.49</v>
      </c>
      <c r="HM352">
        <v>0</v>
      </c>
      <c r="HN352">
        <v>25</v>
      </c>
      <c r="HO352">
        <v>854.665</v>
      </c>
      <c r="HP352">
        <v>11.4535</v>
      </c>
      <c r="HQ352">
        <v>100.154</v>
      </c>
      <c r="HR352">
        <v>100.146</v>
      </c>
    </row>
    <row r="353" spans="1:226">
      <c r="A353">
        <v>337</v>
      </c>
      <c r="B353">
        <v>1663343265.6</v>
      </c>
      <c r="C353">
        <v>5524.099999904633</v>
      </c>
      <c r="D353" t="s">
        <v>1035</v>
      </c>
      <c r="E353" t="s">
        <v>1036</v>
      </c>
      <c r="F353">
        <v>5</v>
      </c>
      <c r="G353" t="s">
        <v>934</v>
      </c>
      <c r="H353" t="s">
        <v>354</v>
      </c>
      <c r="I353">
        <v>1663343257.814285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854.1443852314851</v>
      </c>
      <c r="AK353">
        <v>795.661933333333</v>
      </c>
      <c r="AL353">
        <v>3.348219086506004</v>
      </c>
      <c r="AM353">
        <v>64.88498205453949</v>
      </c>
      <c r="AN353">
        <f>(AP353 - AO353 + BO353*1E3/(8.314*(BQ353+273.15)) * AR353/BN353 * AQ353) * BN353/(100*BB353) * 1000/(1000 - AP353)</f>
        <v>0</v>
      </c>
      <c r="AO353">
        <v>11.38672656673054</v>
      </c>
      <c r="AP353">
        <v>20.6319303030303</v>
      </c>
      <c r="AQ353">
        <v>0.0004298199593070564</v>
      </c>
      <c r="AR353">
        <v>86.5745009228517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1663343257.814285</v>
      </c>
      <c r="BH353">
        <v>755.3016071428573</v>
      </c>
      <c r="BI353">
        <v>827.6312142857142</v>
      </c>
      <c r="BJ353">
        <v>20.61716428571428</v>
      </c>
      <c r="BK353">
        <v>11.35567857142857</v>
      </c>
      <c r="BL353">
        <v>760.1439285714285</v>
      </c>
      <c r="BM353">
        <v>20.77461785714286</v>
      </c>
      <c r="BN353">
        <v>500.0749285714286</v>
      </c>
      <c r="BO353">
        <v>90.76368928571431</v>
      </c>
      <c r="BP353">
        <v>0.1000471214285714</v>
      </c>
      <c r="BQ353">
        <v>27.84858928571428</v>
      </c>
      <c r="BR353">
        <v>26.97358928571429</v>
      </c>
      <c r="BS353">
        <v>999.9000000000002</v>
      </c>
      <c r="BT353">
        <v>0</v>
      </c>
      <c r="BU353">
        <v>0</v>
      </c>
      <c r="BV353">
        <v>10003.25392857143</v>
      </c>
      <c r="BW353">
        <v>0</v>
      </c>
      <c r="BX353">
        <v>202.8496071428571</v>
      </c>
      <c r="BY353">
        <v>-72.32960714285714</v>
      </c>
      <c r="BZ353">
        <v>771.201642857143</v>
      </c>
      <c r="CA353">
        <v>837.1378571428573</v>
      </c>
      <c r="CB353">
        <v>9.261487857142857</v>
      </c>
      <c r="CC353">
        <v>827.6312142857142</v>
      </c>
      <c r="CD353">
        <v>11.35567857142857</v>
      </c>
      <c r="CE353">
        <v>1.871288928571428</v>
      </c>
      <c r="CF353">
        <v>1.030683571428571</v>
      </c>
      <c r="CG353">
        <v>16.39536428571429</v>
      </c>
      <c r="CH353">
        <v>7.357455714285715</v>
      </c>
      <c r="CI353">
        <v>1499.994642857142</v>
      </c>
      <c r="CJ353">
        <v>0.9729962857142859</v>
      </c>
      <c r="CK353">
        <v>0.02700384285714286</v>
      </c>
      <c r="CL353">
        <v>0</v>
      </c>
      <c r="CM353">
        <v>2.461260714285714</v>
      </c>
      <c r="CN353">
        <v>0</v>
      </c>
      <c r="CO353">
        <v>14282.81428571428</v>
      </c>
      <c r="CP353">
        <v>12533.32857142857</v>
      </c>
      <c r="CQ353">
        <v>38.187</v>
      </c>
      <c r="CR353">
        <v>39.81199999999999</v>
      </c>
      <c r="CS353">
        <v>38.67149999999999</v>
      </c>
      <c r="CT353">
        <v>39.0755</v>
      </c>
      <c r="CU353">
        <v>37.687</v>
      </c>
      <c r="CV353">
        <v>1459.489285714286</v>
      </c>
      <c r="CW353">
        <v>40.50964285714286</v>
      </c>
      <c r="CX353">
        <v>0</v>
      </c>
      <c r="CY353">
        <v>1663343265.8</v>
      </c>
      <c r="CZ353">
        <v>0</v>
      </c>
      <c r="DA353">
        <v>0</v>
      </c>
      <c r="DB353" t="s">
        <v>356</v>
      </c>
      <c r="DC353">
        <v>1662142938.1</v>
      </c>
      <c r="DD353">
        <v>1662142938.1</v>
      </c>
      <c r="DE353">
        <v>0</v>
      </c>
      <c r="DF353">
        <v>0.077</v>
      </c>
      <c r="DG353">
        <v>-0.133</v>
      </c>
      <c r="DH353">
        <v>-3.393</v>
      </c>
      <c r="DI353">
        <v>-0.24</v>
      </c>
      <c r="DJ353">
        <v>419</v>
      </c>
      <c r="DK353">
        <v>24</v>
      </c>
      <c r="DL353">
        <v>0.26</v>
      </c>
      <c r="DM353">
        <v>0.23</v>
      </c>
      <c r="DN353">
        <v>-72.15398</v>
      </c>
      <c r="DO353">
        <v>-4.142118574108825</v>
      </c>
      <c r="DP353">
        <v>0.4061657150720617</v>
      </c>
      <c r="DQ353">
        <v>0</v>
      </c>
      <c r="DR353">
        <v>9.270348500000001</v>
      </c>
      <c r="DS353">
        <v>-0.2370637148217559</v>
      </c>
      <c r="DT353">
        <v>0.02400230765468169</v>
      </c>
      <c r="DU353">
        <v>0</v>
      </c>
      <c r="DV353">
        <v>0</v>
      </c>
      <c r="DW353">
        <v>2</v>
      </c>
      <c r="DX353" t="s">
        <v>363</v>
      </c>
      <c r="DY353">
        <v>2.9776</v>
      </c>
      <c r="DZ353">
        <v>2.71567</v>
      </c>
      <c r="EA353">
        <v>0.146446</v>
      </c>
      <c r="EB353">
        <v>0.153103</v>
      </c>
      <c r="EC353">
        <v>0.0962764</v>
      </c>
      <c r="ED353">
        <v>0.0612567</v>
      </c>
      <c r="EE353">
        <v>26861</v>
      </c>
      <c r="EF353">
        <v>26782.7</v>
      </c>
      <c r="EG353">
        <v>29276.6</v>
      </c>
      <c r="EH353">
        <v>29267.6</v>
      </c>
      <c r="EI353">
        <v>35082.8</v>
      </c>
      <c r="EJ353">
        <v>36520.2</v>
      </c>
      <c r="EK353">
        <v>41263.5</v>
      </c>
      <c r="EL353">
        <v>41692</v>
      </c>
      <c r="EM353">
        <v>1.93467</v>
      </c>
      <c r="EN353">
        <v>1.79737</v>
      </c>
      <c r="EO353">
        <v>-0.0244044</v>
      </c>
      <c r="EP353">
        <v>0</v>
      </c>
      <c r="EQ353">
        <v>27.3708</v>
      </c>
      <c r="ER353">
        <v>999.9</v>
      </c>
      <c r="ES353">
        <v>52</v>
      </c>
      <c r="ET353">
        <v>33.9</v>
      </c>
      <c r="EU353">
        <v>30.4389</v>
      </c>
      <c r="EV353">
        <v>63.4689</v>
      </c>
      <c r="EW353">
        <v>33.7179</v>
      </c>
      <c r="EX353">
        <v>1</v>
      </c>
      <c r="EY353">
        <v>0.275653</v>
      </c>
      <c r="EZ353">
        <v>2.00072</v>
      </c>
      <c r="FA353">
        <v>20.3766</v>
      </c>
      <c r="FB353">
        <v>5.21579</v>
      </c>
      <c r="FC353">
        <v>12.0099</v>
      </c>
      <c r="FD353">
        <v>4.9876</v>
      </c>
      <c r="FE353">
        <v>3.28758</v>
      </c>
      <c r="FF353">
        <v>9999</v>
      </c>
      <c r="FG353">
        <v>9999</v>
      </c>
      <c r="FH353">
        <v>9999</v>
      </c>
      <c r="FI353">
        <v>235.3</v>
      </c>
      <c r="FJ353">
        <v>1.86737</v>
      </c>
      <c r="FK353">
        <v>1.86646</v>
      </c>
      <c r="FL353">
        <v>1.86584</v>
      </c>
      <c r="FM353">
        <v>1.8657</v>
      </c>
      <c r="FN353">
        <v>1.86758</v>
      </c>
      <c r="FO353">
        <v>1.87004</v>
      </c>
      <c r="FP353">
        <v>1.86874</v>
      </c>
      <c r="FQ353">
        <v>1.87014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-4.919</v>
      </c>
      <c r="GF353">
        <v>-0.1573</v>
      </c>
      <c r="GG353">
        <v>-2.195102806586654</v>
      </c>
      <c r="GH353">
        <v>-0.004122691595359968</v>
      </c>
      <c r="GI353">
        <v>1.072409145259099E-06</v>
      </c>
      <c r="GJ353">
        <v>-3.02996143763856E-10</v>
      </c>
      <c r="GK353">
        <v>-0.2199643628225807</v>
      </c>
      <c r="GL353">
        <v>-0.007501815610006822</v>
      </c>
      <c r="GM353">
        <v>0.0006897476983249637</v>
      </c>
      <c r="GN353">
        <v>-8.847485469147719E-06</v>
      </c>
      <c r="GO353">
        <v>3</v>
      </c>
      <c r="GP353">
        <v>2326</v>
      </c>
      <c r="GQ353">
        <v>1</v>
      </c>
      <c r="GR353">
        <v>31</v>
      </c>
      <c r="GS353">
        <v>20005.5</v>
      </c>
      <c r="GT353">
        <v>20005.5</v>
      </c>
      <c r="GU353">
        <v>1.85181</v>
      </c>
      <c r="GV353">
        <v>2.19971</v>
      </c>
      <c r="GW353">
        <v>1.39648</v>
      </c>
      <c r="GX353">
        <v>2.34741</v>
      </c>
      <c r="GY353">
        <v>1.49536</v>
      </c>
      <c r="GZ353">
        <v>2.46094</v>
      </c>
      <c r="HA353">
        <v>37.6745</v>
      </c>
      <c r="HB353">
        <v>15.139</v>
      </c>
      <c r="HC353">
        <v>18</v>
      </c>
      <c r="HD353">
        <v>542.073</v>
      </c>
      <c r="HE353">
        <v>408.685</v>
      </c>
      <c r="HF353">
        <v>25.0002</v>
      </c>
      <c r="HG353">
        <v>30.8998</v>
      </c>
      <c r="HH353">
        <v>30.0005</v>
      </c>
      <c r="HI353">
        <v>30.8535</v>
      </c>
      <c r="HJ353">
        <v>30.8018</v>
      </c>
      <c r="HK353">
        <v>37.1114</v>
      </c>
      <c r="HL353">
        <v>56.49</v>
      </c>
      <c r="HM353">
        <v>0</v>
      </c>
      <c r="HN353">
        <v>25</v>
      </c>
      <c r="HO353">
        <v>874.7</v>
      </c>
      <c r="HP353">
        <v>11.4484</v>
      </c>
      <c r="HQ353">
        <v>100.152</v>
      </c>
      <c r="HR353">
        <v>100.145</v>
      </c>
    </row>
    <row r="354" spans="1:226">
      <c r="A354">
        <v>338</v>
      </c>
      <c r="B354">
        <v>1663343270.6</v>
      </c>
      <c r="C354">
        <v>5529.099999904633</v>
      </c>
      <c r="D354" t="s">
        <v>1037</v>
      </c>
      <c r="E354" t="s">
        <v>1038</v>
      </c>
      <c r="F354">
        <v>5</v>
      </c>
      <c r="G354" t="s">
        <v>934</v>
      </c>
      <c r="H354" t="s">
        <v>354</v>
      </c>
      <c r="I354">
        <v>1663343263.1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870.9747577733383</v>
      </c>
      <c r="AK354">
        <v>812.525315151515</v>
      </c>
      <c r="AL354">
        <v>3.37411833208839</v>
      </c>
      <c r="AM354">
        <v>64.88498205453949</v>
      </c>
      <c r="AN354">
        <f>(AP354 - AO354 + BO354*1E3/(8.314*(BQ354+273.15)) * AR354/BN354 * AQ354) * BN354/(100*BB354) * 1000/(1000 - AP354)</f>
        <v>0</v>
      </c>
      <c r="AO354">
        <v>11.39244528942339</v>
      </c>
      <c r="AP354">
        <v>20.65174484848484</v>
      </c>
      <c r="AQ354">
        <v>0.0003935243529316518</v>
      </c>
      <c r="AR354">
        <v>86.5745009228517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1663343263.1</v>
      </c>
      <c r="BH354">
        <v>772.6922222222221</v>
      </c>
      <c r="BI354">
        <v>845.3228148148148</v>
      </c>
      <c r="BJ354">
        <v>20.62691111111111</v>
      </c>
      <c r="BK354">
        <v>11.37718518518519</v>
      </c>
      <c r="BL354">
        <v>777.5871851851853</v>
      </c>
      <c r="BM354">
        <v>20.78427407407408</v>
      </c>
      <c r="BN354">
        <v>500.064962962963</v>
      </c>
      <c r="BO354">
        <v>90.76350000000001</v>
      </c>
      <c r="BP354">
        <v>0.100034537037037</v>
      </c>
      <c r="BQ354">
        <v>27.85301111111112</v>
      </c>
      <c r="BR354">
        <v>26.97566296296297</v>
      </c>
      <c r="BS354">
        <v>999.9000000000001</v>
      </c>
      <c r="BT354">
        <v>0</v>
      </c>
      <c r="BU354">
        <v>0</v>
      </c>
      <c r="BV354">
        <v>10000.20296296296</v>
      </c>
      <c r="BW354">
        <v>0</v>
      </c>
      <c r="BX354">
        <v>203.5443703703704</v>
      </c>
      <c r="BY354">
        <v>-72.6305111111111</v>
      </c>
      <c r="BZ354">
        <v>788.9664074074075</v>
      </c>
      <c r="CA354">
        <v>855.0511851851851</v>
      </c>
      <c r="CB354">
        <v>9.249728148148149</v>
      </c>
      <c r="CC354">
        <v>845.3228148148148</v>
      </c>
      <c r="CD354">
        <v>11.37718518518519</v>
      </c>
      <c r="CE354">
        <v>1.87217</v>
      </c>
      <c r="CF354">
        <v>1.032632962962963</v>
      </c>
      <c r="CG354">
        <v>16.40276296296296</v>
      </c>
      <c r="CH354">
        <v>7.385110000000001</v>
      </c>
      <c r="CI354">
        <v>1499.998148148149</v>
      </c>
      <c r="CJ354">
        <v>0.9729964444444446</v>
      </c>
      <c r="CK354">
        <v>0.02700370000000001</v>
      </c>
      <c r="CL354">
        <v>0</v>
      </c>
      <c r="CM354">
        <v>2.429007407407407</v>
      </c>
      <c r="CN354">
        <v>0</v>
      </c>
      <c r="CO354">
        <v>14262.66296296296</v>
      </c>
      <c r="CP354">
        <v>12533.34814814815</v>
      </c>
      <c r="CQ354">
        <v>38.187</v>
      </c>
      <c r="CR354">
        <v>39.81199999999999</v>
      </c>
      <c r="CS354">
        <v>38.6847037037037</v>
      </c>
      <c r="CT354">
        <v>39.09699999999999</v>
      </c>
      <c r="CU354">
        <v>37.68933333333333</v>
      </c>
      <c r="CV354">
        <v>1459.494444444445</v>
      </c>
      <c r="CW354">
        <v>40.50814814814815</v>
      </c>
      <c r="CX354">
        <v>0</v>
      </c>
      <c r="CY354">
        <v>1663343270.6</v>
      </c>
      <c r="CZ354">
        <v>0</v>
      </c>
      <c r="DA354">
        <v>0</v>
      </c>
      <c r="DB354" t="s">
        <v>356</v>
      </c>
      <c r="DC354">
        <v>1662142938.1</v>
      </c>
      <c r="DD354">
        <v>1662142938.1</v>
      </c>
      <c r="DE354">
        <v>0</v>
      </c>
      <c r="DF354">
        <v>0.077</v>
      </c>
      <c r="DG354">
        <v>-0.133</v>
      </c>
      <c r="DH354">
        <v>-3.393</v>
      </c>
      <c r="DI354">
        <v>-0.24</v>
      </c>
      <c r="DJ354">
        <v>419</v>
      </c>
      <c r="DK354">
        <v>24</v>
      </c>
      <c r="DL354">
        <v>0.26</v>
      </c>
      <c r="DM354">
        <v>0.23</v>
      </c>
      <c r="DN354">
        <v>-72.40373750000001</v>
      </c>
      <c r="DO354">
        <v>-3.748359849905937</v>
      </c>
      <c r="DP354">
        <v>0.3706442497108907</v>
      </c>
      <c r="DQ354">
        <v>0</v>
      </c>
      <c r="DR354">
        <v>9.260413500000002</v>
      </c>
      <c r="DS354">
        <v>-0.1764006754221435</v>
      </c>
      <c r="DT354">
        <v>0.02006695187989435</v>
      </c>
      <c r="DU354">
        <v>0</v>
      </c>
      <c r="DV354">
        <v>0</v>
      </c>
      <c r="DW354">
        <v>2</v>
      </c>
      <c r="DX354" t="s">
        <v>363</v>
      </c>
      <c r="DY354">
        <v>2.97763</v>
      </c>
      <c r="DZ354">
        <v>2.71565</v>
      </c>
      <c r="EA354">
        <v>0.1485</v>
      </c>
      <c r="EB354">
        <v>0.155062</v>
      </c>
      <c r="EC354">
        <v>0.09633269999999999</v>
      </c>
      <c r="ED354">
        <v>0.0612715</v>
      </c>
      <c r="EE354">
        <v>26796.3</v>
      </c>
      <c r="EF354">
        <v>26720.3</v>
      </c>
      <c r="EG354">
        <v>29276.7</v>
      </c>
      <c r="EH354">
        <v>29267.2</v>
      </c>
      <c r="EI354">
        <v>35080.8</v>
      </c>
      <c r="EJ354">
        <v>36519.4</v>
      </c>
      <c r="EK354">
        <v>41263.7</v>
      </c>
      <c r="EL354">
        <v>41691.7</v>
      </c>
      <c r="EM354">
        <v>1.93452</v>
      </c>
      <c r="EN354">
        <v>1.79732</v>
      </c>
      <c r="EO354">
        <v>-0.0239275</v>
      </c>
      <c r="EP354">
        <v>0</v>
      </c>
      <c r="EQ354">
        <v>27.3795</v>
      </c>
      <c r="ER354">
        <v>999.9</v>
      </c>
      <c r="ES354">
        <v>52</v>
      </c>
      <c r="ET354">
        <v>33.9</v>
      </c>
      <c r="EU354">
        <v>30.4409</v>
      </c>
      <c r="EV354">
        <v>63.5389</v>
      </c>
      <c r="EW354">
        <v>34.2107</v>
      </c>
      <c r="EX354">
        <v>1</v>
      </c>
      <c r="EY354">
        <v>0.276171</v>
      </c>
      <c r="EZ354">
        <v>2.00461</v>
      </c>
      <c r="FA354">
        <v>20.3764</v>
      </c>
      <c r="FB354">
        <v>5.21579</v>
      </c>
      <c r="FC354">
        <v>12.0099</v>
      </c>
      <c r="FD354">
        <v>4.9877</v>
      </c>
      <c r="FE354">
        <v>3.28763</v>
      </c>
      <c r="FF354">
        <v>9999</v>
      </c>
      <c r="FG354">
        <v>9999</v>
      </c>
      <c r="FH354">
        <v>9999</v>
      </c>
      <c r="FI354">
        <v>235.3</v>
      </c>
      <c r="FJ354">
        <v>1.86737</v>
      </c>
      <c r="FK354">
        <v>1.86646</v>
      </c>
      <c r="FL354">
        <v>1.86584</v>
      </c>
      <c r="FM354">
        <v>1.86571</v>
      </c>
      <c r="FN354">
        <v>1.86762</v>
      </c>
      <c r="FO354">
        <v>1.87004</v>
      </c>
      <c r="FP354">
        <v>1.86873</v>
      </c>
      <c r="FQ354">
        <v>1.87016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-4.969</v>
      </c>
      <c r="GF354">
        <v>-0.1571</v>
      </c>
      <c r="GG354">
        <v>-2.195102806586654</v>
      </c>
      <c r="GH354">
        <v>-0.004122691595359968</v>
      </c>
      <c r="GI354">
        <v>1.072409145259099E-06</v>
      </c>
      <c r="GJ354">
        <v>-3.02996143763856E-10</v>
      </c>
      <c r="GK354">
        <v>-0.2199643628225807</v>
      </c>
      <c r="GL354">
        <v>-0.007501815610006822</v>
      </c>
      <c r="GM354">
        <v>0.0006897476983249637</v>
      </c>
      <c r="GN354">
        <v>-8.847485469147719E-06</v>
      </c>
      <c r="GO354">
        <v>3</v>
      </c>
      <c r="GP354">
        <v>2326</v>
      </c>
      <c r="GQ354">
        <v>1</v>
      </c>
      <c r="GR354">
        <v>31</v>
      </c>
      <c r="GS354">
        <v>20005.5</v>
      </c>
      <c r="GT354">
        <v>20005.5</v>
      </c>
      <c r="GU354">
        <v>1.87866</v>
      </c>
      <c r="GV354">
        <v>2.22046</v>
      </c>
      <c r="GW354">
        <v>1.39648</v>
      </c>
      <c r="GX354">
        <v>2.34985</v>
      </c>
      <c r="GY354">
        <v>1.49536</v>
      </c>
      <c r="GZ354">
        <v>2.37915</v>
      </c>
      <c r="HA354">
        <v>37.6745</v>
      </c>
      <c r="HB354">
        <v>15.1477</v>
      </c>
      <c r="HC354">
        <v>18</v>
      </c>
      <c r="HD354">
        <v>542.0069999999999</v>
      </c>
      <c r="HE354">
        <v>408.685</v>
      </c>
      <c r="HF354">
        <v>25.0006</v>
      </c>
      <c r="HG354">
        <v>30.9052</v>
      </c>
      <c r="HH354">
        <v>30.0005</v>
      </c>
      <c r="HI354">
        <v>30.858</v>
      </c>
      <c r="HJ354">
        <v>30.8061</v>
      </c>
      <c r="HK354">
        <v>37.6449</v>
      </c>
      <c r="HL354">
        <v>56.49</v>
      </c>
      <c r="HM354">
        <v>0</v>
      </c>
      <c r="HN354">
        <v>25</v>
      </c>
      <c r="HO354">
        <v>888.071</v>
      </c>
      <c r="HP354">
        <v>11.4438</v>
      </c>
      <c r="HQ354">
        <v>100.152</v>
      </c>
      <c r="HR354">
        <v>100.144</v>
      </c>
    </row>
    <row r="355" spans="1:226">
      <c r="A355">
        <v>339</v>
      </c>
      <c r="B355">
        <v>1663343275.6</v>
      </c>
      <c r="C355">
        <v>5534.099999904633</v>
      </c>
      <c r="D355" t="s">
        <v>1039</v>
      </c>
      <c r="E355" t="s">
        <v>1040</v>
      </c>
      <c r="F355">
        <v>5</v>
      </c>
      <c r="G355" t="s">
        <v>934</v>
      </c>
      <c r="H355" t="s">
        <v>354</v>
      </c>
      <c r="I355">
        <v>1663343267.814285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887.917527604621</v>
      </c>
      <c r="AK355">
        <v>829.4414303030302</v>
      </c>
      <c r="AL355">
        <v>3.393038881284199</v>
      </c>
      <c r="AM355">
        <v>64.88498205453949</v>
      </c>
      <c r="AN355">
        <f>(AP355 - AO355 + BO355*1E3/(8.314*(BQ355+273.15)) * AR355/BN355 * AQ355) * BN355/(100*BB355) * 1000/(1000 - AP355)</f>
        <v>0</v>
      </c>
      <c r="AO355">
        <v>11.39683807118172</v>
      </c>
      <c r="AP355">
        <v>20.66292242424242</v>
      </c>
      <c r="AQ355">
        <v>0.0001666194462259116</v>
      </c>
      <c r="AR355">
        <v>86.5745009228517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1663343267.814285</v>
      </c>
      <c r="BH355">
        <v>788.2275714285714</v>
      </c>
      <c r="BI355">
        <v>861.0926785714288</v>
      </c>
      <c r="BJ355">
        <v>20.64125</v>
      </c>
      <c r="BK355">
        <v>11.39193571428571</v>
      </c>
      <c r="BL355">
        <v>793.1692857142858</v>
      </c>
      <c r="BM355">
        <v>20.798475</v>
      </c>
      <c r="BN355">
        <v>500.0663571428572</v>
      </c>
      <c r="BO355">
        <v>90.76389642857143</v>
      </c>
      <c r="BP355">
        <v>0.1000302178571429</v>
      </c>
      <c r="BQ355">
        <v>27.85782142857143</v>
      </c>
      <c r="BR355">
        <v>26.98173571428572</v>
      </c>
      <c r="BS355">
        <v>999.9000000000002</v>
      </c>
      <c r="BT355">
        <v>0</v>
      </c>
      <c r="BU355">
        <v>0</v>
      </c>
      <c r="BV355">
        <v>10001.12892857143</v>
      </c>
      <c r="BW355">
        <v>0</v>
      </c>
      <c r="BX355">
        <v>204.2149642857143</v>
      </c>
      <c r="BY355">
        <v>-72.86509642857142</v>
      </c>
      <c r="BZ355">
        <v>804.8407500000001</v>
      </c>
      <c r="CA355">
        <v>871.0153571428571</v>
      </c>
      <c r="CB355">
        <v>9.249309642857144</v>
      </c>
      <c r="CC355">
        <v>861.0926785714288</v>
      </c>
      <c r="CD355">
        <v>11.39193571428571</v>
      </c>
      <c r="CE355">
        <v>1.873480714285714</v>
      </c>
      <c r="CF355">
        <v>1.033977142857143</v>
      </c>
      <c r="CG355">
        <v>16.41374642857143</v>
      </c>
      <c r="CH355">
        <v>7.404155</v>
      </c>
      <c r="CI355">
        <v>1500.000357142857</v>
      </c>
      <c r="CJ355">
        <v>0.9729967142857144</v>
      </c>
      <c r="CK355">
        <v>0.02700345714285715</v>
      </c>
      <c r="CL355">
        <v>0</v>
      </c>
      <c r="CM355">
        <v>2.408671428571429</v>
      </c>
      <c r="CN355">
        <v>0</v>
      </c>
      <c r="CO355">
        <v>14249.46071428571</v>
      </c>
      <c r="CP355">
        <v>12533.36428571428</v>
      </c>
      <c r="CQ355">
        <v>38.187</v>
      </c>
      <c r="CR355">
        <v>39.81199999999999</v>
      </c>
      <c r="CS355">
        <v>38.6847857142857</v>
      </c>
      <c r="CT355">
        <v>39.116</v>
      </c>
      <c r="CU355">
        <v>37.68925</v>
      </c>
      <c r="CV355">
        <v>1459.498214285714</v>
      </c>
      <c r="CW355">
        <v>40.50535714285714</v>
      </c>
      <c r="CX355">
        <v>0</v>
      </c>
      <c r="CY355">
        <v>1663343275.4</v>
      </c>
      <c r="CZ355">
        <v>0</v>
      </c>
      <c r="DA355">
        <v>0</v>
      </c>
      <c r="DB355" t="s">
        <v>356</v>
      </c>
      <c r="DC355">
        <v>1662142938.1</v>
      </c>
      <c r="DD355">
        <v>1662142938.1</v>
      </c>
      <c r="DE355">
        <v>0</v>
      </c>
      <c r="DF355">
        <v>0.077</v>
      </c>
      <c r="DG355">
        <v>-0.133</v>
      </c>
      <c r="DH355">
        <v>-3.393</v>
      </c>
      <c r="DI355">
        <v>-0.24</v>
      </c>
      <c r="DJ355">
        <v>419</v>
      </c>
      <c r="DK355">
        <v>24</v>
      </c>
      <c r="DL355">
        <v>0.26</v>
      </c>
      <c r="DM355">
        <v>0.23</v>
      </c>
      <c r="DN355">
        <v>-72.70638048780488</v>
      </c>
      <c r="DO355">
        <v>-2.875404878048907</v>
      </c>
      <c r="DP355">
        <v>0.2863158431842351</v>
      </c>
      <c r="DQ355">
        <v>0</v>
      </c>
      <c r="DR355">
        <v>9.253601707317074</v>
      </c>
      <c r="DS355">
        <v>-0.02495665505228313</v>
      </c>
      <c r="DT355">
        <v>0.01321693018164695</v>
      </c>
      <c r="DU355">
        <v>1</v>
      </c>
      <c r="DV355">
        <v>1</v>
      </c>
      <c r="DW355">
        <v>2</v>
      </c>
      <c r="DX355" t="s">
        <v>357</v>
      </c>
      <c r="DY355">
        <v>2.97774</v>
      </c>
      <c r="DZ355">
        <v>2.71564</v>
      </c>
      <c r="EA355">
        <v>0.15054</v>
      </c>
      <c r="EB355">
        <v>0.157027</v>
      </c>
      <c r="EC355">
        <v>0.0963678</v>
      </c>
      <c r="ED355">
        <v>0.0612847</v>
      </c>
      <c r="EE355">
        <v>26732.1</v>
      </c>
      <c r="EF355">
        <v>26657.6</v>
      </c>
      <c r="EG355">
        <v>29276.8</v>
      </c>
      <c r="EH355">
        <v>29266.7</v>
      </c>
      <c r="EI355">
        <v>35079.6</v>
      </c>
      <c r="EJ355">
        <v>36518.3</v>
      </c>
      <c r="EK355">
        <v>41263.8</v>
      </c>
      <c r="EL355">
        <v>41691</v>
      </c>
      <c r="EM355">
        <v>1.93473</v>
      </c>
      <c r="EN355">
        <v>1.79715</v>
      </c>
      <c r="EO355">
        <v>-0.023704</v>
      </c>
      <c r="EP355">
        <v>0</v>
      </c>
      <c r="EQ355">
        <v>27.3882</v>
      </c>
      <c r="ER355">
        <v>999.9</v>
      </c>
      <c r="ES355">
        <v>52</v>
      </c>
      <c r="ET355">
        <v>33.9</v>
      </c>
      <c r="EU355">
        <v>30.4415</v>
      </c>
      <c r="EV355">
        <v>63.6689</v>
      </c>
      <c r="EW355">
        <v>34.1306</v>
      </c>
      <c r="EX355">
        <v>1</v>
      </c>
      <c r="EY355">
        <v>0.276535</v>
      </c>
      <c r="EZ355">
        <v>2.0081</v>
      </c>
      <c r="FA355">
        <v>20.3764</v>
      </c>
      <c r="FB355">
        <v>5.21609</v>
      </c>
      <c r="FC355">
        <v>12.0099</v>
      </c>
      <c r="FD355">
        <v>4.98795</v>
      </c>
      <c r="FE355">
        <v>3.28768</v>
      </c>
      <c r="FF355">
        <v>9999</v>
      </c>
      <c r="FG355">
        <v>9999</v>
      </c>
      <c r="FH355">
        <v>9999</v>
      </c>
      <c r="FI355">
        <v>235.3</v>
      </c>
      <c r="FJ355">
        <v>1.86737</v>
      </c>
      <c r="FK355">
        <v>1.86646</v>
      </c>
      <c r="FL355">
        <v>1.86584</v>
      </c>
      <c r="FM355">
        <v>1.86575</v>
      </c>
      <c r="FN355">
        <v>1.86762</v>
      </c>
      <c r="FO355">
        <v>1.87008</v>
      </c>
      <c r="FP355">
        <v>1.86873</v>
      </c>
      <c r="FQ355">
        <v>1.87015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-5.019</v>
      </c>
      <c r="GF355">
        <v>-0.157</v>
      </c>
      <c r="GG355">
        <v>-2.195102806586654</v>
      </c>
      <c r="GH355">
        <v>-0.004122691595359968</v>
      </c>
      <c r="GI355">
        <v>1.072409145259099E-06</v>
      </c>
      <c r="GJ355">
        <v>-3.02996143763856E-10</v>
      </c>
      <c r="GK355">
        <v>-0.2199643628225807</v>
      </c>
      <c r="GL355">
        <v>-0.007501815610006822</v>
      </c>
      <c r="GM355">
        <v>0.0006897476983249637</v>
      </c>
      <c r="GN355">
        <v>-8.847485469147719E-06</v>
      </c>
      <c r="GO355">
        <v>3</v>
      </c>
      <c r="GP355">
        <v>2326</v>
      </c>
      <c r="GQ355">
        <v>1</v>
      </c>
      <c r="GR355">
        <v>31</v>
      </c>
      <c r="GS355">
        <v>20005.6</v>
      </c>
      <c r="GT355">
        <v>20005.6</v>
      </c>
      <c r="GU355">
        <v>1.90308</v>
      </c>
      <c r="GV355">
        <v>2.22534</v>
      </c>
      <c r="GW355">
        <v>1.39771</v>
      </c>
      <c r="GX355">
        <v>2.34985</v>
      </c>
      <c r="GY355">
        <v>1.49536</v>
      </c>
      <c r="GZ355">
        <v>2.3645</v>
      </c>
      <c r="HA355">
        <v>37.6987</v>
      </c>
      <c r="HB355">
        <v>15.139</v>
      </c>
      <c r="HC355">
        <v>18</v>
      </c>
      <c r="HD355">
        <v>542.183</v>
      </c>
      <c r="HE355">
        <v>408.613</v>
      </c>
      <c r="HF355">
        <v>25.0007</v>
      </c>
      <c r="HG355">
        <v>30.9106</v>
      </c>
      <c r="HH355">
        <v>30.0005</v>
      </c>
      <c r="HI355">
        <v>30.8622</v>
      </c>
      <c r="HJ355">
        <v>30.8108</v>
      </c>
      <c r="HK355">
        <v>38.2288</v>
      </c>
      <c r="HL355">
        <v>56.49</v>
      </c>
      <c r="HM355">
        <v>0</v>
      </c>
      <c r="HN355">
        <v>25</v>
      </c>
      <c r="HO355">
        <v>908.1180000000001</v>
      </c>
      <c r="HP355">
        <v>11.44</v>
      </c>
      <c r="HQ355">
        <v>100.153</v>
      </c>
      <c r="HR355">
        <v>100.142</v>
      </c>
    </row>
    <row r="356" spans="1:226">
      <c r="A356">
        <v>340</v>
      </c>
      <c r="B356">
        <v>1663343280.6</v>
      </c>
      <c r="C356">
        <v>5539.099999904633</v>
      </c>
      <c r="D356" t="s">
        <v>1041</v>
      </c>
      <c r="E356" t="s">
        <v>1042</v>
      </c>
      <c r="F356">
        <v>5</v>
      </c>
      <c r="G356" t="s">
        <v>934</v>
      </c>
      <c r="H356" t="s">
        <v>354</v>
      </c>
      <c r="I356">
        <v>1663343273.1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904.8827629484623</v>
      </c>
      <c r="AK356">
        <v>846.2315818181813</v>
      </c>
      <c r="AL356">
        <v>3.361479183776808</v>
      </c>
      <c r="AM356">
        <v>64.88498205453949</v>
      </c>
      <c r="AN356">
        <f>(AP356 - AO356 + BO356*1E3/(8.314*(BQ356+273.15)) * AR356/BN356 * AQ356) * BN356/(100*BB356) * 1000/(1000 - AP356)</f>
        <v>0</v>
      </c>
      <c r="AO356">
        <v>11.39962821781415</v>
      </c>
      <c r="AP356">
        <v>20.67018</v>
      </c>
      <c r="AQ356">
        <v>9.71682651351654E-05</v>
      </c>
      <c r="AR356">
        <v>86.5745009228517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1663343273.1</v>
      </c>
      <c r="BH356">
        <v>805.6567407407407</v>
      </c>
      <c r="BI356">
        <v>878.7275925925925</v>
      </c>
      <c r="BJ356">
        <v>20.65617037037037</v>
      </c>
      <c r="BK356">
        <v>11.39674444444445</v>
      </c>
      <c r="BL356">
        <v>810.6506666666666</v>
      </c>
      <c r="BM356">
        <v>20.81326666666666</v>
      </c>
      <c r="BN356">
        <v>500.0621851851851</v>
      </c>
      <c r="BO356">
        <v>90.76443703703704</v>
      </c>
      <c r="BP356">
        <v>0.1000341888888889</v>
      </c>
      <c r="BQ356">
        <v>27.86475925925926</v>
      </c>
      <c r="BR356">
        <v>26.99256296296296</v>
      </c>
      <c r="BS356">
        <v>999.9000000000001</v>
      </c>
      <c r="BT356">
        <v>0</v>
      </c>
      <c r="BU356">
        <v>0</v>
      </c>
      <c r="BV356">
        <v>9993.906296296298</v>
      </c>
      <c r="BW356">
        <v>0</v>
      </c>
      <c r="BX356">
        <v>205.327074074074</v>
      </c>
      <c r="BY356">
        <v>-73.07082962962964</v>
      </c>
      <c r="BZ356">
        <v>822.6497037037038</v>
      </c>
      <c r="CA356">
        <v>888.8578148148148</v>
      </c>
      <c r="CB356">
        <v>9.259431481481483</v>
      </c>
      <c r="CC356">
        <v>878.7275925925925</v>
      </c>
      <c r="CD356">
        <v>11.39674444444445</v>
      </c>
      <c r="CE356">
        <v>1.874847037037037</v>
      </c>
      <c r="CF356">
        <v>1.034418888888889</v>
      </c>
      <c r="CG356">
        <v>16.4251962962963</v>
      </c>
      <c r="CH356">
        <v>7.410412222222224</v>
      </c>
      <c r="CI356">
        <v>1499.996296296296</v>
      </c>
      <c r="CJ356">
        <v>0.972996888888889</v>
      </c>
      <c r="CK356">
        <v>0.0270033</v>
      </c>
      <c r="CL356">
        <v>0</v>
      </c>
      <c r="CM356">
        <v>2.434800000000001</v>
      </c>
      <c r="CN356">
        <v>0</v>
      </c>
      <c r="CO356">
        <v>14234.3962962963</v>
      </c>
      <c r="CP356">
        <v>12533.33703703704</v>
      </c>
      <c r="CQ356">
        <v>38.187</v>
      </c>
      <c r="CR356">
        <v>39.81199999999999</v>
      </c>
      <c r="CS356">
        <v>38.687</v>
      </c>
      <c r="CT356">
        <v>39.125</v>
      </c>
      <c r="CU356">
        <v>37.68933333333333</v>
      </c>
      <c r="CV356">
        <v>1459.495185185185</v>
      </c>
      <c r="CW356">
        <v>40.50222222222222</v>
      </c>
      <c r="CX356">
        <v>0</v>
      </c>
      <c r="CY356">
        <v>1663343280.8</v>
      </c>
      <c r="CZ356">
        <v>0</v>
      </c>
      <c r="DA356">
        <v>0</v>
      </c>
      <c r="DB356" t="s">
        <v>356</v>
      </c>
      <c r="DC356">
        <v>1662142938.1</v>
      </c>
      <c r="DD356">
        <v>1662142938.1</v>
      </c>
      <c r="DE356">
        <v>0</v>
      </c>
      <c r="DF356">
        <v>0.077</v>
      </c>
      <c r="DG356">
        <v>-0.133</v>
      </c>
      <c r="DH356">
        <v>-3.393</v>
      </c>
      <c r="DI356">
        <v>-0.24</v>
      </c>
      <c r="DJ356">
        <v>419</v>
      </c>
      <c r="DK356">
        <v>24</v>
      </c>
      <c r="DL356">
        <v>0.26</v>
      </c>
      <c r="DM356">
        <v>0.23</v>
      </c>
      <c r="DN356">
        <v>-72.93801951219513</v>
      </c>
      <c r="DO356">
        <v>-2.582678048780473</v>
      </c>
      <c r="DP356">
        <v>0.266200224679235</v>
      </c>
      <c r="DQ356">
        <v>0</v>
      </c>
      <c r="DR356">
        <v>9.252706585365855</v>
      </c>
      <c r="DS356">
        <v>0.1082592334494909</v>
      </c>
      <c r="DT356">
        <v>0.01110400117069559</v>
      </c>
      <c r="DU356">
        <v>0</v>
      </c>
      <c r="DV356">
        <v>0</v>
      </c>
      <c r="DW356">
        <v>2</v>
      </c>
      <c r="DX356" t="s">
        <v>363</v>
      </c>
      <c r="DY356">
        <v>2.9776</v>
      </c>
      <c r="DZ356">
        <v>2.71562</v>
      </c>
      <c r="EA356">
        <v>0.152542</v>
      </c>
      <c r="EB356">
        <v>0.158877</v>
      </c>
      <c r="EC356">
        <v>0.0963952</v>
      </c>
      <c r="ED356">
        <v>0.0612948</v>
      </c>
      <c r="EE356">
        <v>26668.5</v>
      </c>
      <c r="EF356">
        <v>26598.9</v>
      </c>
      <c r="EG356">
        <v>29276.3</v>
      </c>
      <c r="EH356">
        <v>29266.7</v>
      </c>
      <c r="EI356">
        <v>35077.7</v>
      </c>
      <c r="EJ356">
        <v>36517.4</v>
      </c>
      <c r="EK356">
        <v>41262.8</v>
      </c>
      <c r="EL356">
        <v>41690.5</v>
      </c>
      <c r="EM356">
        <v>1.93457</v>
      </c>
      <c r="EN356">
        <v>1.79725</v>
      </c>
      <c r="EO356">
        <v>-0.0241734</v>
      </c>
      <c r="EP356">
        <v>0</v>
      </c>
      <c r="EQ356">
        <v>27.3981</v>
      </c>
      <c r="ER356">
        <v>999.9</v>
      </c>
      <c r="ES356">
        <v>52</v>
      </c>
      <c r="ET356">
        <v>33.9</v>
      </c>
      <c r="EU356">
        <v>30.4386</v>
      </c>
      <c r="EV356">
        <v>63.7089</v>
      </c>
      <c r="EW356">
        <v>33.722</v>
      </c>
      <c r="EX356">
        <v>1</v>
      </c>
      <c r="EY356">
        <v>0.276972</v>
      </c>
      <c r="EZ356">
        <v>2.01205</v>
      </c>
      <c r="FA356">
        <v>20.3762</v>
      </c>
      <c r="FB356">
        <v>5.21624</v>
      </c>
      <c r="FC356">
        <v>12.0099</v>
      </c>
      <c r="FD356">
        <v>4.98805</v>
      </c>
      <c r="FE356">
        <v>3.2875</v>
      </c>
      <c r="FF356">
        <v>9999</v>
      </c>
      <c r="FG356">
        <v>9999</v>
      </c>
      <c r="FH356">
        <v>9999</v>
      </c>
      <c r="FI356">
        <v>235.3</v>
      </c>
      <c r="FJ356">
        <v>1.86737</v>
      </c>
      <c r="FK356">
        <v>1.86646</v>
      </c>
      <c r="FL356">
        <v>1.86582</v>
      </c>
      <c r="FM356">
        <v>1.86574</v>
      </c>
      <c r="FN356">
        <v>1.86764</v>
      </c>
      <c r="FO356">
        <v>1.87008</v>
      </c>
      <c r="FP356">
        <v>1.86872</v>
      </c>
      <c r="FQ356">
        <v>1.87014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-5.067</v>
      </c>
      <c r="GF356">
        <v>-0.157</v>
      </c>
      <c r="GG356">
        <v>-2.195102806586654</v>
      </c>
      <c r="GH356">
        <v>-0.004122691595359968</v>
      </c>
      <c r="GI356">
        <v>1.072409145259099E-06</v>
      </c>
      <c r="GJ356">
        <v>-3.02996143763856E-10</v>
      </c>
      <c r="GK356">
        <v>-0.2199643628225807</v>
      </c>
      <c r="GL356">
        <v>-0.007501815610006822</v>
      </c>
      <c r="GM356">
        <v>0.0006897476983249637</v>
      </c>
      <c r="GN356">
        <v>-8.847485469147719E-06</v>
      </c>
      <c r="GO356">
        <v>3</v>
      </c>
      <c r="GP356">
        <v>2326</v>
      </c>
      <c r="GQ356">
        <v>1</v>
      </c>
      <c r="GR356">
        <v>31</v>
      </c>
      <c r="GS356">
        <v>20005.7</v>
      </c>
      <c r="GT356">
        <v>20005.7</v>
      </c>
      <c r="GU356">
        <v>1.93359</v>
      </c>
      <c r="GV356">
        <v>2.2168</v>
      </c>
      <c r="GW356">
        <v>1.39648</v>
      </c>
      <c r="GX356">
        <v>2.34985</v>
      </c>
      <c r="GY356">
        <v>1.49536</v>
      </c>
      <c r="GZ356">
        <v>2.44019</v>
      </c>
      <c r="HA356">
        <v>37.6987</v>
      </c>
      <c r="HB356">
        <v>15.139</v>
      </c>
      <c r="HC356">
        <v>18</v>
      </c>
      <c r="HD356">
        <v>542.119</v>
      </c>
      <c r="HE356">
        <v>408.699</v>
      </c>
      <c r="HF356">
        <v>25.0008</v>
      </c>
      <c r="HG356">
        <v>30.916</v>
      </c>
      <c r="HH356">
        <v>30.0006</v>
      </c>
      <c r="HI356">
        <v>30.8669</v>
      </c>
      <c r="HJ356">
        <v>30.8151</v>
      </c>
      <c r="HK356">
        <v>38.7326</v>
      </c>
      <c r="HL356">
        <v>56.49</v>
      </c>
      <c r="HM356">
        <v>0</v>
      </c>
      <c r="HN356">
        <v>25</v>
      </c>
      <c r="HO356">
        <v>921.477</v>
      </c>
      <c r="HP356">
        <v>11.4387</v>
      </c>
      <c r="HQ356">
        <v>100.151</v>
      </c>
      <c r="HR356">
        <v>100.141</v>
      </c>
    </row>
    <row r="357" spans="1:226">
      <c r="A357">
        <v>341</v>
      </c>
      <c r="B357">
        <v>1663343285.6</v>
      </c>
      <c r="C357">
        <v>5544.099999904633</v>
      </c>
      <c r="D357" t="s">
        <v>1043</v>
      </c>
      <c r="E357" t="s">
        <v>1044</v>
      </c>
      <c r="F357">
        <v>5</v>
      </c>
      <c r="G357" t="s">
        <v>934</v>
      </c>
      <c r="H357" t="s">
        <v>354</v>
      </c>
      <c r="I357">
        <v>1663343277.814285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920.6303154577812</v>
      </c>
      <c r="AK357">
        <v>862.4401393939393</v>
      </c>
      <c r="AL357">
        <v>3.224010831465935</v>
      </c>
      <c r="AM357">
        <v>64.88498205453949</v>
      </c>
      <c r="AN357">
        <f>(AP357 - AO357 + BO357*1E3/(8.314*(BQ357+273.15)) * AR357/BN357 * AQ357) * BN357/(100*BB357) * 1000/(1000 - AP357)</f>
        <v>0</v>
      </c>
      <c r="AO357">
        <v>11.40255444152372</v>
      </c>
      <c r="AP357">
        <v>20.68172181818182</v>
      </c>
      <c r="AQ357">
        <v>9.037863533284861E-05</v>
      </c>
      <c r="AR357">
        <v>86.5745009228517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1663343277.814285</v>
      </c>
      <c r="BH357">
        <v>821.1022857142858</v>
      </c>
      <c r="BI357">
        <v>894.1353928571427</v>
      </c>
      <c r="BJ357">
        <v>20.666425</v>
      </c>
      <c r="BK357">
        <v>11.39985714285714</v>
      </c>
      <c r="BL357">
        <v>826.1422857142858</v>
      </c>
      <c r="BM357">
        <v>20.82341785714286</v>
      </c>
      <c r="BN357">
        <v>500.0625714285714</v>
      </c>
      <c r="BO357">
        <v>90.76479999999999</v>
      </c>
      <c r="BP357">
        <v>0.09998752857142856</v>
      </c>
      <c r="BQ357">
        <v>27.87010357142857</v>
      </c>
      <c r="BR357">
        <v>26.99727499999999</v>
      </c>
      <c r="BS357">
        <v>999.9000000000002</v>
      </c>
      <c r="BT357">
        <v>0</v>
      </c>
      <c r="BU357">
        <v>0</v>
      </c>
      <c r="BV357">
        <v>10000.825</v>
      </c>
      <c r="BW357">
        <v>0</v>
      </c>
      <c r="BX357">
        <v>204.0175714285714</v>
      </c>
      <c r="BY357">
        <v>-73.03314285714285</v>
      </c>
      <c r="BZ357">
        <v>838.4297857142857</v>
      </c>
      <c r="CA357">
        <v>904.4460714285715</v>
      </c>
      <c r="CB357">
        <v>9.266578214285714</v>
      </c>
      <c r="CC357">
        <v>894.1353928571427</v>
      </c>
      <c r="CD357">
        <v>11.39985714285714</v>
      </c>
      <c r="CE357">
        <v>1.875785357142857</v>
      </c>
      <c r="CF357">
        <v>1.034705357142857</v>
      </c>
      <c r="CG357">
        <v>16.43305357142857</v>
      </c>
      <c r="CH357">
        <v>7.414454642857143</v>
      </c>
      <c r="CI357">
        <v>1500.002857142857</v>
      </c>
      <c r="CJ357">
        <v>0.9729973571428572</v>
      </c>
      <c r="CK357">
        <v>0.02700287857142858</v>
      </c>
      <c r="CL357">
        <v>0</v>
      </c>
      <c r="CM357">
        <v>2.397685714285715</v>
      </c>
      <c r="CN357">
        <v>0</v>
      </c>
      <c r="CO357">
        <v>14218.425</v>
      </c>
      <c r="CP357">
        <v>12533.40714285715</v>
      </c>
      <c r="CQ357">
        <v>38.18925</v>
      </c>
      <c r="CR357">
        <v>39.8165</v>
      </c>
      <c r="CS357">
        <v>38.687</v>
      </c>
      <c r="CT357">
        <v>39.125</v>
      </c>
      <c r="CU357">
        <v>37.7005</v>
      </c>
      <c r="CV357">
        <v>1459.5025</v>
      </c>
      <c r="CW357">
        <v>40.50035714285714</v>
      </c>
      <c r="CX357">
        <v>0</v>
      </c>
      <c r="CY357">
        <v>1663343285.6</v>
      </c>
      <c r="CZ357">
        <v>0</v>
      </c>
      <c r="DA357">
        <v>0</v>
      </c>
      <c r="DB357" t="s">
        <v>356</v>
      </c>
      <c r="DC357">
        <v>1662142938.1</v>
      </c>
      <c r="DD357">
        <v>1662142938.1</v>
      </c>
      <c r="DE357">
        <v>0</v>
      </c>
      <c r="DF357">
        <v>0.077</v>
      </c>
      <c r="DG357">
        <v>-0.133</v>
      </c>
      <c r="DH357">
        <v>-3.393</v>
      </c>
      <c r="DI357">
        <v>-0.24</v>
      </c>
      <c r="DJ357">
        <v>419</v>
      </c>
      <c r="DK357">
        <v>24</v>
      </c>
      <c r="DL357">
        <v>0.26</v>
      </c>
      <c r="DM357">
        <v>0.23</v>
      </c>
      <c r="DN357">
        <v>-72.9931875</v>
      </c>
      <c r="DO357">
        <v>0.1568994371483309</v>
      </c>
      <c r="DP357">
        <v>0.2037822835620171</v>
      </c>
      <c r="DQ357">
        <v>0</v>
      </c>
      <c r="DR357">
        <v>9.262605500000001</v>
      </c>
      <c r="DS357">
        <v>0.09159106941836229</v>
      </c>
      <c r="DT357">
        <v>0.008923129481857866</v>
      </c>
      <c r="DU357">
        <v>1</v>
      </c>
      <c r="DV357">
        <v>1</v>
      </c>
      <c r="DW357">
        <v>2</v>
      </c>
      <c r="DX357" t="s">
        <v>357</v>
      </c>
      <c r="DY357">
        <v>2.97762</v>
      </c>
      <c r="DZ357">
        <v>2.71562</v>
      </c>
      <c r="EA357">
        <v>0.154453</v>
      </c>
      <c r="EB357">
        <v>0.160702</v>
      </c>
      <c r="EC357">
        <v>0.0964279</v>
      </c>
      <c r="ED357">
        <v>0.0613072</v>
      </c>
      <c r="EE357">
        <v>26607.5</v>
      </c>
      <c r="EF357">
        <v>26540.9</v>
      </c>
      <c r="EG357">
        <v>29275.4</v>
      </c>
      <c r="EH357">
        <v>29266.5</v>
      </c>
      <c r="EI357">
        <v>35075.5</v>
      </c>
      <c r="EJ357">
        <v>36516.7</v>
      </c>
      <c r="EK357">
        <v>41261.7</v>
      </c>
      <c r="EL357">
        <v>41690.1</v>
      </c>
      <c r="EM357">
        <v>1.93455</v>
      </c>
      <c r="EN357">
        <v>1.79725</v>
      </c>
      <c r="EO357">
        <v>-0.0251122</v>
      </c>
      <c r="EP357">
        <v>0</v>
      </c>
      <c r="EQ357">
        <v>27.4083</v>
      </c>
      <c r="ER357">
        <v>999.9</v>
      </c>
      <c r="ES357">
        <v>52</v>
      </c>
      <c r="ET357">
        <v>33.9</v>
      </c>
      <c r="EU357">
        <v>30.4411</v>
      </c>
      <c r="EV357">
        <v>63.4489</v>
      </c>
      <c r="EW357">
        <v>33.6819</v>
      </c>
      <c r="EX357">
        <v>1</v>
      </c>
      <c r="EY357">
        <v>0.277409</v>
      </c>
      <c r="EZ357">
        <v>2.01577</v>
      </c>
      <c r="FA357">
        <v>20.3759</v>
      </c>
      <c r="FB357">
        <v>5.21624</v>
      </c>
      <c r="FC357">
        <v>12.0099</v>
      </c>
      <c r="FD357">
        <v>4.9883</v>
      </c>
      <c r="FE357">
        <v>3.28753</v>
      </c>
      <c r="FF357">
        <v>9999</v>
      </c>
      <c r="FG357">
        <v>9999</v>
      </c>
      <c r="FH357">
        <v>9999</v>
      </c>
      <c r="FI357">
        <v>235.3</v>
      </c>
      <c r="FJ357">
        <v>1.86737</v>
      </c>
      <c r="FK357">
        <v>1.86646</v>
      </c>
      <c r="FL357">
        <v>1.86583</v>
      </c>
      <c r="FM357">
        <v>1.86573</v>
      </c>
      <c r="FN357">
        <v>1.86764</v>
      </c>
      <c r="FO357">
        <v>1.87007</v>
      </c>
      <c r="FP357">
        <v>1.86873</v>
      </c>
      <c r="FQ357">
        <v>1.87012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-5.114</v>
      </c>
      <c r="GF357">
        <v>-0.1569</v>
      </c>
      <c r="GG357">
        <v>-2.195102806586654</v>
      </c>
      <c r="GH357">
        <v>-0.004122691595359968</v>
      </c>
      <c r="GI357">
        <v>1.072409145259099E-06</v>
      </c>
      <c r="GJ357">
        <v>-3.02996143763856E-10</v>
      </c>
      <c r="GK357">
        <v>-0.2199643628225807</v>
      </c>
      <c r="GL357">
        <v>-0.007501815610006822</v>
      </c>
      <c r="GM357">
        <v>0.0006897476983249637</v>
      </c>
      <c r="GN357">
        <v>-8.847485469147719E-06</v>
      </c>
      <c r="GO357">
        <v>3</v>
      </c>
      <c r="GP357">
        <v>2326</v>
      </c>
      <c r="GQ357">
        <v>1</v>
      </c>
      <c r="GR357">
        <v>31</v>
      </c>
      <c r="GS357">
        <v>20005.8</v>
      </c>
      <c r="GT357">
        <v>20005.8</v>
      </c>
      <c r="GU357">
        <v>1.95801</v>
      </c>
      <c r="GV357">
        <v>2.22046</v>
      </c>
      <c r="GW357">
        <v>1.39648</v>
      </c>
      <c r="GX357">
        <v>2.34985</v>
      </c>
      <c r="GY357">
        <v>1.49536</v>
      </c>
      <c r="GZ357">
        <v>2.45239</v>
      </c>
      <c r="HA357">
        <v>37.6987</v>
      </c>
      <c r="HB357">
        <v>15.1477</v>
      </c>
      <c r="HC357">
        <v>18</v>
      </c>
      <c r="HD357">
        <v>542.14</v>
      </c>
      <c r="HE357">
        <v>408.728</v>
      </c>
      <c r="HF357">
        <v>25.0008</v>
      </c>
      <c r="HG357">
        <v>30.9214</v>
      </c>
      <c r="HH357">
        <v>30.0004</v>
      </c>
      <c r="HI357">
        <v>30.8713</v>
      </c>
      <c r="HJ357">
        <v>30.8194</v>
      </c>
      <c r="HK357">
        <v>39.3268</v>
      </c>
      <c r="HL357">
        <v>56.49</v>
      </c>
      <c r="HM357">
        <v>0</v>
      </c>
      <c r="HN357">
        <v>25</v>
      </c>
      <c r="HO357">
        <v>941.511</v>
      </c>
      <c r="HP357">
        <v>11.4387</v>
      </c>
      <c r="HQ357">
        <v>100.148</v>
      </c>
      <c r="HR357">
        <v>100.141</v>
      </c>
    </row>
    <row r="358" spans="1:226">
      <c r="A358">
        <v>342</v>
      </c>
      <c r="B358">
        <v>1663343290.6</v>
      </c>
      <c r="C358">
        <v>5549.099999904633</v>
      </c>
      <c r="D358" t="s">
        <v>1045</v>
      </c>
      <c r="E358" t="s">
        <v>1046</v>
      </c>
      <c r="F358">
        <v>5</v>
      </c>
      <c r="G358" t="s">
        <v>934</v>
      </c>
      <c r="H358" t="s">
        <v>354</v>
      </c>
      <c r="I358">
        <v>1663343283.1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937.1287269673751</v>
      </c>
      <c r="AK358">
        <v>878.7478848484847</v>
      </c>
      <c r="AL358">
        <v>3.279437370894142</v>
      </c>
      <c r="AM358">
        <v>64.88498205453949</v>
      </c>
      <c r="AN358">
        <f>(AP358 - AO358 + BO358*1E3/(8.314*(BQ358+273.15)) * AR358/BN358 * AQ358) * BN358/(100*BB358) * 1000/(1000 - AP358)</f>
        <v>0</v>
      </c>
      <c r="AO358">
        <v>11.40429248641782</v>
      </c>
      <c r="AP358">
        <v>20.68659151515152</v>
      </c>
      <c r="AQ358">
        <v>7.153780163609156E-05</v>
      </c>
      <c r="AR358">
        <v>86.5745009228517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1663343283.1</v>
      </c>
      <c r="BH358">
        <v>838.2005185185184</v>
      </c>
      <c r="BI358">
        <v>911.2901851851851</v>
      </c>
      <c r="BJ358">
        <v>20.67640740740741</v>
      </c>
      <c r="BK358">
        <v>11.40221111111111</v>
      </c>
      <c r="BL358">
        <v>843.2914074074076</v>
      </c>
      <c r="BM358">
        <v>20.8332962962963</v>
      </c>
      <c r="BN358">
        <v>500.0564444444445</v>
      </c>
      <c r="BO358">
        <v>90.76492592592592</v>
      </c>
      <c r="BP358">
        <v>0.09998488888888889</v>
      </c>
      <c r="BQ358">
        <v>27.87631851851852</v>
      </c>
      <c r="BR358">
        <v>27.00036666666667</v>
      </c>
      <c r="BS358">
        <v>999.9000000000001</v>
      </c>
      <c r="BT358">
        <v>0</v>
      </c>
      <c r="BU358">
        <v>0</v>
      </c>
      <c r="BV358">
        <v>10005.14222222222</v>
      </c>
      <c r="BW358">
        <v>0</v>
      </c>
      <c r="BX358">
        <v>202.3213333333333</v>
      </c>
      <c r="BY358">
        <v>-73.08961851851852</v>
      </c>
      <c r="BZ358">
        <v>855.8975185185184</v>
      </c>
      <c r="CA358">
        <v>921.8007777777777</v>
      </c>
      <c r="CB358">
        <v>9.274205555555556</v>
      </c>
      <c r="CC358">
        <v>911.2901851851851</v>
      </c>
      <c r="CD358">
        <v>11.40221111111111</v>
      </c>
      <c r="CE358">
        <v>1.876692592592592</v>
      </c>
      <c r="CF358">
        <v>1.03492</v>
      </c>
      <c r="CG358">
        <v>16.44065185185185</v>
      </c>
      <c r="CH358">
        <v>7.417488148148148</v>
      </c>
      <c r="CI358">
        <v>1499.99</v>
      </c>
      <c r="CJ358">
        <v>0.9729975555555556</v>
      </c>
      <c r="CK358">
        <v>0.0270027</v>
      </c>
      <c r="CL358">
        <v>0</v>
      </c>
      <c r="CM358">
        <v>2.346862962962963</v>
      </c>
      <c r="CN358">
        <v>0</v>
      </c>
      <c r="CO358">
        <v>14194.97407407407</v>
      </c>
      <c r="CP358">
        <v>12533.30370370371</v>
      </c>
      <c r="CQ358">
        <v>38.20333333333333</v>
      </c>
      <c r="CR358">
        <v>39.833</v>
      </c>
      <c r="CS358">
        <v>38.687</v>
      </c>
      <c r="CT358">
        <v>39.125</v>
      </c>
      <c r="CU358">
        <v>37.71966666666666</v>
      </c>
      <c r="CV358">
        <v>1459.49</v>
      </c>
      <c r="CW358">
        <v>40.5</v>
      </c>
      <c r="CX358">
        <v>0</v>
      </c>
      <c r="CY358">
        <v>1663343290.4</v>
      </c>
      <c r="CZ358">
        <v>0</v>
      </c>
      <c r="DA358">
        <v>0</v>
      </c>
      <c r="DB358" t="s">
        <v>356</v>
      </c>
      <c r="DC358">
        <v>1662142938.1</v>
      </c>
      <c r="DD358">
        <v>1662142938.1</v>
      </c>
      <c r="DE358">
        <v>0</v>
      </c>
      <c r="DF358">
        <v>0.077</v>
      </c>
      <c r="DG358">
        <v>-0.133</v>
      </c>
      <c r="DH358">
        <v>-3.393</v>
      </c>
      <c r="DI358">
        <v>-0.24</v>
      </c>
      <c r="DJ358">
        <v>419</v>
      </c>
      <c r="DK358">
        <v>24</v>
      </c>
      <c r="DL358">
        <v>0.26</v>
      </c>
      <c r="DM358">
        <v>0.23</v>
      </c>
      <c r="DN358">
        <v>-73.06785121951219</v>
      </c>
      <c r="DO358">
        <v>0.02025574912884974</v>
      </c>
      <c r="DP358">
        <v>0.2180509049113513</v>
      </c>
      <c r="DQ358">
        <v>1</v>
      </c>
      <c r="DR358">
        <v>9.26937731707317</v>
      </c>
      <c r="DS358">
        <v>0.08534696864112438</v>
      </c>
      <c r="DT358">
        <v>0.008447258762863874</v>
      </c>
      <c r="DU358">
        <v>1</v>
      </c>
      <c r="DV358">
        <v>2</v>
      </c>
      <c r="DW358">
        <v>2</v>
      </c>
      <c r="DX358" t="s">
        <v>1047</v>
      </c>
      <c r="DY358">
        <v>2.97765</v>
      </c>
      <c r="DZ358">
        <v>2.7158</v>
      </c>
      <c r="EA358">
        <v>0.156369</v>
      </c>
      <c r="EB358">
        <v>0.162594</v>
      </c>
      <c r="EC358">
        <v>0.09643889999999999</v>
      </c>
      <c r="ED358">
        <v>0.0612948</v>
      </c>
      <c r="EE358">
        <v>26547.4</v>
      </c>
      <c r="EF358">
        <v>26480.8</v>
      </c>
      <c r="EG358">
        <v>29275.7</v>
      </c>
      <c r="EH358">
        <v>29266.2</v>
      </c>
      <c r="EI358">
        <v>35075.4</v>
      </c>
      <c r="EJ358">
        <v>36516.9</v>
      </c>
      <c r="EK358">
        <v>41262</v>
      </c>
      <c r="EL358">
        <v>41689.9</v>
      </c>
      <c r="EM358">
        <v>1.93458</v>
      </c>
      <c r="EN358">
        <v>1.7971</v>
      </c>
      <c r="EO358">
        <v>-0.0254437</v>
      </c>
      <c r="EP358">
        <v>0</v>
      </c>
      <c r="EQ358">
        <v>27.4176</v>
      </c>
      <c r="ER358">
        <v>999.9</v>
      </c>
      <c r="ES358">
        <v>52</v>
      </c>
      <c r="ET358">
        <v>33.9</v>
      </c>
      <c r="EU358">
        <v>30.4398</v>
      </c>
      <c r="EV358">
        <v>63.4289</v>
      </c>
      <c r="EW358">
        <v>34.2067</v>
      </c>
      <c r="EX358">
        <v>1</v>
      </c>
      <c r="EY358">
        <v>0.277899</v>
      </c>
      <c r="EZ358">
        <v>2.02148</v>
      </c>
      <c r="FA358">
        <v>20.3758</v>
      </c>
      <c r="FB358">
        <v>5.21654</v>
      </c>
      <c r="FC358">
        <v>12.0099</v>
      </c>
      <c r="FD358">
        <v>4.98815</v>
      </c>
      <c r="FE358">
        <v>3.28755</v>
      </c>
      <c r="FF358">
        <v>9999</v>
      </c>
      <c r="FG358">
        <v>9999</v>
      </c>
      <c r="FH358">
        <v>9999</v>
      </c>
      <c r="FI358">
        <v>235.3</v>
      </c>
      <c r="FJ358">
        <v>1.86737</v>
      </c>
      <c r="FK358">
        <v>1.86646</v>
      </c>
      <c r="FL358">
        <v>1.86584</v>
      </c>
      <c r="FM358">
        <v>1.8657</v>
      </c>
      <c r="FN358">
        <v>1.86764</v>
      </c>
      <c r="FO358">
        <v>1.87004</v>
      </c>
      <c r="FP358">
        <v>1.86874</v>
      </c>
      <c r="FQ358">
        <v>1.87013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-5.162</v>
      </c>
      <c r="GF358">
        <v>-0.1568</v>
      </c>
      <c r="GG358">
        <v>-2.195102806586654</v>
      </c>
      <c r="GH358">
        <v>-0.004122691595359968</v>
      </c>
      <c r="GI358">
        <v>1.072409145259099E-06</v>
      </c>
      <c r="GJ358">
        <v>-3.02996143763856E-10</v>
      </c>
      <c r="GK358">
        <v>-0.2199643628225807</v>
      </c>
      <c r="GL358">
        <v>-0.007501815610006822</v>
      </c>
      <c r="GM358">
        <v>0.0006897476983249637</v>
      </c>
      <c r="GN358">
        <v>-8.847485469147719E-06</v>
      </c>
      <c r="GO358">
        <v>3</v>
      </c>
      <c r="GP358">
        <v>2326</v>
      </c>
      <c r="GQ358">
        <v>1</v>
      </c>
      <c r="GR358">
        <v>31</v>
      </c>
      <c r="GS358">
        <v>20005.9</v>
      </c>
      <c r="GT358">
        <v>20005.9</v>
      </c>
      <c r="GU358">
        <v>1.98975</v>
      </c>
      <c r="GV358">
        <v>2.22046</v>
      </c>
      <c r="GW358">
        <v>1.39771</v>
      </c>
      <c r="GX358">
        <v>2.34985</v>
      </c>
      <c r="GY358">
        <v>1.49536</v>
      </c>
      <c r="GZ358">
        <v>2.36206</v>
      </c>
      <c r="HA358">
        <v>37.6987</v>
      </c>
      <c r="HB358">
        <v>15.1477</v>
      </c>
      <c r="HC358">
        <v>18</v>
      </c>
      <c r="HD358">
        <v>542.199</v>
      </c>
      <c r="HE358">
        <v>408.676</v>
      </c>
      <c r="HF358">
        <v>25.001</v>
      </c>
      <c r="HG358">
        <v>30.9268</v>
      </c>
      <c r="HH358">
        <v>30.0004</v>
      </c>
      <c r="HI358">
        <v>30.8761</v>
      </c>
      <c r="HJ358">
        <v>30.8247</v>
      </c>
      <c r="HK358">
        <v>39.8596</v>
      </c>
      <c r="HL358">
        <v>56.49</v>
      </c>
      <c r="HM358">
        <v>0</v>
      </c>
      <c r="HN358">
        <v>25</v>
      </c>
      <c r="HO358">
        <v>954.866</v>
      </c>
      <c r="HP358">
        <v>11.4387</v>
      </c>
      <c r="HQ358">
        <v>100.149</v>
      </c>
      <c r="HR358">
        <v>100.14</v>
      </c>
    </row>
    <row r="359" spans="1:226">
      <c r="A359">
        <v>343</v>
      </c>
      <c r="B359">
        <v>1663343295.6</v>
      </c>
      <c r="C359">
        <v>5554.099999904633</v>
      </c>
      <c r="D359" t="s">
        <v>1048</v>
      </c>
      <c r="E359" t="s">
        <v>1049</v>
      </c>
      <c r="F359">
        <v>5</v>
      </c>
      <c r="G359" t="s">
        <v>934</v>
      </c>
      <c r="H359" t="s">
        <v>354</v>
      </c>
      <c r="I359">
        <v>1663343287.814285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954.0598809362755</v>
      </c>
      <c r="AK359">
        <v>895.3892727272727</v>
      </c>
      <c r="AL359">
        <v>3.340060628733836</v>
      </c>
      <c r="AM359">
        <v>64.88498205453949</v>
      </c>
      <c r="AN359">
        <f>(AP359 - AO359 + BO359*1E3/(8.314*(BQ359+273.15)) * AR359/BN359 * AQ359) * BN359/(100*BB359) * 1000/(1000 - AP359)</f>
        <v>0</v>
      </c>
      <c r="AO359">
        <v>11.39919052214478</v>
      </c>
      <c r="AP359">
        <v>20.68566787878788</v>
      </c>
      <c r="AQ359">
        <v>-4.803584056934271E-05</v>
      </c>
      <c r="AR359">
        <v>86.5745009228517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1663343287.814285</v>
      </c>
      <c r="BH359">
        <v>853.3408928571428</v>
      </c>
      <c r="BI359">
        <v>926.6149642857142</v>
      </c>
      <c r="BJ359">
        <v>20.68196785714286</v>
      </c>
      <c r="BK359">
        <v>11.40160357142857</v>
      </c>
      <c r="BL359">
        <v>858.4767142857143</v>
      </c>
      <c r="BM359">
        <v>20.83879642857143</v>
      </c>
      <c r="BN359">
        <v>500.0555357142857</v>
      </c>
      <c r="BO359">
        <v>90.76510357142857</v>
      </c>
      <c r="BP359">
        <v>0.09997011785714287</v>
      </c>
      <c r="BQ359">
        <v>27.88111428571428</v>
      </c>
      <c r="BR359">
        <v>27.00236428571429</v>
      </c>
      <c r="BS359">
        <v>999.9000000000002</v>
      </c>
      <c r="BT359">
        <v>0</v>
      </c>
      <c r="BU359">
        <v>0</v>
      </c>
      <c r="BV359">
        <v>10006.36607142857</v>
      </c>
      <c r="BW359">
        <v>0</v>
      </c>
      <c r="BX359">
        <v>201.445</v>
      </c>
      <c r="BY359">
        <v>-73.27402857142859</v>
      </c>
      <c r="BZ359">
        <v>871.3625357142856</v>
      </c>
      <c r="CA359">
        <v>937.3017499999999</v>
      </c>
      <c r="CB359">
        <v>9.280364285714287</v>
      </c>
      <c r="CC359">
        <v>926.6149642857142</v>
      </c>
      <c r="CD359">
        <v>11.40160357142857</v>
      </c>
      <c r="CE359">
        <v>1.877201428571428</v>
      </c>
      <c r="CF359">
        <v>1.034868214285714</v>
      </c>
      <c r="CG359">
        <v>16.44490357142857</v>
      </c>
      <c r="CH359">
        <v>7.41675</v>
      </c>
      <c r="CI359">
        <v>1500.008571428571</v>
      </c>
      <c r="CJ359">
        <v>0.9729980000000001</v>
      </c>
      <c r="CK359">
        <v>0.0270023</v>
      </c>
      <c r="CL359">
        <v>0</v>
      </c>
      <c r="CM359">
        <v>2.356817857142857</v>
      </c>
      <c r="CN359">
        <v>0</v>
      </c>
      <c r="CO359">
        <v>14174.34285714286</v>
      </c>
      <c r="CP359">
        <v>12533.46071428571</v>
      </c>
      <c r="CQ359">
        <v>38.223</v>
      </c>
      <c r="CR359">
        <v>39.8525</v>
      </c>
      <c r="CS359">
        <v>38.687</v>
      </c>
      <c r="CT359">
        <v>39.125</v>
      </c>
      <c r="CU359">
        <v>37.73875</v>
      </c>
      <c r="CV359">
        <v>1459.508571428571</v>
      </c>
      <c r="CW359">
        <v>40.5</v>
      </c>
      <c r="CX359">
        <v>0</v>
      </c>
      <c r="CY359">
        <v>1663343295.8</v>
      </c>
      <c r="CZ359">
        <v>0</v>
      </c>
      <c r="DA359">
        <v>0</v>
      </c>
      <c r="DB359" t="s">
        <v>356</v>
      </c>
      <c r="DC359">
        <v>1662142938.1</v>
      </c>
      <c r="DD359">
        <v>1662142938.1</v>
      </c>
      <c r="DE359">
        <v>0</v>
      </c>
      <c r="DF359">
        <v>0.077</v>
      </c>
      <c r="DG359">
        <v>-0.133</v>
      </c>
      <c r="DH359">
        <v>-3.393</v>
      </c>
      <c r="DI359">
        <v>-0.24</v>
      </c>
      <c r="DJ359">
        <v>419</v>
      </c>
      <c r="DK359">
        <v>24</v>
      </c>
      <c r="DL359">
        <v>0.26</v>
      </c>
      <c r="DM359">
        <v>0.23</v>
      </c>
      <c r="DN359">
        <v>-73.26361</v>
      </c>
      <c r="DO359">
        <v>-2.573225515947365</v>
      </c>
      <c r="DP359">
        <v>0.3919329622524754</v>
      </c>
      <c r="DQ359">
        <v>0</v>
      </c>
      <c r="DR359">
        <v>9.276979000000001</v>
      </c>
      <c r="DS359">
        <v>0.08063437148215662</v>
      </c>
      <c r="DT359">
        <v>0.007823346726305705</v>
      </c>
      <c r="DU359">
        <v>1</v>
      </c>
      <c r="DV359">
        <v>1</v>
      </c>
      <c r="DW359">
        <v>2</v>
      </c>
      <c r="DX359" t="s">
        <v>357</v>
      </c>
      <c r="DY359">
        <v>2.97759</v>
      </c>
      <c r="DZ359">
        <v>2.71545</v>
      </c>
      <c r="EA359">
        <v>0.158304</v>
      </c>
      <c r="EB359">
        <v>0.164478</v>
      </c>
      <c r="EC359">
        <v>0.096438</v>
      </c>
      <c r="ED359">
        <v>0.0612686</v>
      </c>
      <c r="EE359">
        <v>26485.3</v>
      </c>
      <c r="EF359">
        <v>26420.7</v>
      </c>
      <c r="EG359">
        <v>29274.5</v>
      </c>
      <c r="EH359">
        <v>29265.8</v>
      </c>
      <c r="EI359">
        <v>35073.7</v>
      </c>
      <c r="EJ359">
        <v>36517.4</v>
      </c>
      <c r="EK359">
        <v>41260</v>
      </c>
      <c r="EL359">
        <v>41689.2</v>
      </c>
      <c r="EM359">
        <v>1.93442</v>
      </c>
      <c r="EN359">
        <v>1.7971</v>
      </c>
      <c r="EO359">
        <v>-0.0251345</v>
      </c>
      <c r="EP359">
        <v>0</v>
      </c>
      <c r="EQ359">
        <v>27.4272</v>
      </c>
      <c r="ER359">
        <v>999.9</v>
      </c>
      <c r="ES359">
        <v>52</v>
      </c>
      <c r="ET359">
        <v>33.9</v>
      </c>
      <c r="EU359">
        <v>30.4405</v>
      </c>
      <c r="EV359">
        <v>63.6489</v>
      </c>
      <c r="EW359">
        <v>33.9143</v>
      </c>
      <c r="EX359">
        <v>1</v>
      </c>
      <c r="EY359">
        <v>0.278407</v>
      </c>
      <c r="EZ359">
        <v>2.02593</v>
      </c>
      <c r="FA359">
        <v>20.3757</v>
      </c>
      <c r="FB359">
        <v>5.21714</v>
      </c>
      <c r="FC359">
        <v>12.0099</v>
      </c>
      <c r="FD359">
        <v>4.9882</v>
      </c>
      <c r="FE359">
        <v>3.2876</v>
      </c>
      <c r="FF359">
        <v>9999</v>
      </c>
      <c r="FG359">
        <v>9999</v>
      </c>
      <c r="FH359">
        <v>9999</v>
      </c>
      <c r="FI359">
        <v>235.3</v>
      </c>
      <c r="FJ359">
        <v>1.86737</v>
      </c>
      <c r="FK359">
        <v>1.86646</v>
      </c>
      <c r="FL359">
        <v>1.86584</v>
      </c>
      <c r="FM359">
        <v>1.86573</v>
      </c>
      <c r="FN359">
        <v>1.86762</v>
      </c>
      <c r="FO359">
        <v>1.87007</v>
      </c>
      <c r="FP359">
        <v>1.86873</v>
      </c>
      <c r="FQ359">
        <v>1.87013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-5.21</v>
      </c>
      <c r="GF359">
        <v>-0.1568</v>
      </c>
      <c r="GG359">
        <v>-2.195102806586654</v>
      </c>
      <c r="GH359">
        <v>-0.004122691595359968</v>
      </c>
      <c r="GI359">
        <v>1.072409145259099E-06</v>
      </c>
      <c r="GJ359">
        <v>-3.02996143763856E-10</v>
      </c>
      <c r="GK359">
        <v>-0.2199643628225807</v>
      </c>
      <c r="GL359">
        <v>-0.007501815610006822</v>
      </c>
      <c r="GM359">
        <v>0.0006897476983249637</v>
      </c>
      <c r="GN359">
        <v>-8.847485469147719E-06</v>
      </c>
      <c r="GO359">
        <v>3</v>
      </c>
      <c r="GP359">
        <v>2326</v>
      </c>
      <c r="GQ359">
        <v>1</v>
      </c>
      <c r="GR359">
        <v>31</v>
      </c>
      <c r="GS359">
        <v>20006</v>
      </c>
      <c r="GT359">
        <v>20006</v>
      </c>
      <c r="GU359">
        <v>2.01538</v>
      </c>
      <c r="GV359">
        <v>2.21924</v>
      </c>
      <c r="GW359">
        <v>1.39648</v>
      </c>
      <c r="GX359">
        <v>2.34985</v>
      </c>
      <c r="GY359">
        <v>1.49536</v>
      </c>
      <c r="GZ359">
        <v>2.37061</v>
      </c>
      <c r="HA359">
        <v>37.6987</v>
      </c>
      <c r="HB359">
        <v>15.139</v>
      </c>
      <c r="HC359">
        <v>18</v>
      </c>
      <c r="HD359">
        <v>542.1369999999999</v>
      </c>
      <c r="HE359">
        <v>408.711</v>
      </c>
      <c r="HF359">
        <v>25.0009</v>
      </c>
      <c r="HG359">
        <v>30.9328</v>
      </c>
      <c r="HH359">
        <v>30.0006</v>
      </c>
      <c r="HI359">
        <v>30.8809</v>
      </c>
      <c r="HJ359">
        <v>30.83</v>
      </c>
      <c r="HK359">
        <v>40.4546</v>
      </c>
      <c r="HL359">
        <v>56.49</v>
      </c>
      <c r="HM359">
        <v>0</v>
      </c>
      <c r="HN359">
        <v>25</v>
      </c>
      <c r="HO359">
        <v>974.907</v>
      </c>
      <c r="HP359">
        <v>11.4387</v>
      </c>
      <c r="HQ359">
        <v>100.144</v>
      </c>
      <c r="HR359">
        <v>100.138</v>
      </c>
    </row>
    <row r="360" spans="1:226">
      <c r="A360">
        <v>344</v>
      </c>
      <c r="B360">
        <v>1663343300.6</v>
      </c>
      <c r="C360">
        <v>5559.099999904633</v>
      </c>
      <c r="D360" t="s">
        <v>1050</v>
      </c>
      <c r="E360" t="s">
        <v>1051</v>
      </c>
      <c r="F360">
        <v>5</v>
      </c>
      <c r="G360" t="s">
        <v>934</v>
      </c>
      <c r="H360" t="s">
        <v>354</v>
      </c>
      <c r="I360">
        <v>1663343293.1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970.9316027686498</v>
      </c>
      <c r="AK360">
        <v>912.1925212121211</v>
      </c>
      <c r="AL360">
        <v>3.361267821365903</v>
      </c>
      <c r="AM360">
        <v>64.88498205453949</v>
      </c>
      <c r="AN360">
        <f>(AP360 - AO360 + BO360*1E3/(8.314*(BQ360+273.15)) * AR360/BN360 * AQ360) * BN360/(100*BB360) * 1000/(1000 - AP360)</f>
        <v>0</v>
      </c>
      <c r="AO360">
        <v>11.39549787313598</v>
      </c>
      <c r="AP360">
        <v>20.68811696969697</v>
      </c>
      <c r="AQ360">
        <v>5.940802618829151E-06</v>
      </c>
      <c r="AR360">
        <v>86.5745009228517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1663343293.1</v>
      </c>
      <c r="BH360">
        <v>870.3987777777778</v>
      </c>
      <c r="BI360">
        <v>944.1355925925927</v>
      </c>
      <c r="BJ360">
        <v>20.68596666666667</v>
      </c>
      <c r="BK360">
        <v>11.39924814814815</v>
      </c>
      <c r="BL360">
        <v>875.5849999999999</v>
      </c>
      <c r="BM360">
        <v>20.84274814814815</v>
      </c>
      <c r="BN360">
        <v>500.0541111111111</v>
      </c>
      <c r="BO360">
        <v>90.7653</v>
      </c>
      <c r="BP360">
        <v>0.09999932962962964</v>
      </c>
      <c r="BQ360">
        <v>27.88571851851852</v>
      </c>
      <c r="BR360">
        <v>27.00856666666667</v>
      </c>
      <c r="BS360">
        <v>999.9000000000001</v>
      </c>
      <c r="BT360">
        <v>0</v>
      </c>
      <c r="BU360">
        <v>0</v>
      </c>
      <c r="BV360">
        <v>9997.871481481483</v>
      </c>
      <c r="BW360">
        <v>0</v>
      </c>
      <c r="BX360">
        <v>202.975037037037</v>
      </c>
      <c r="BY360">
        <v>-73.73671111111111</v>
      </c>
      <c r="BZ360">
        <v>888.7842592592593</v>
      </c>
      <c r="CA360">
        <v>955.0220740740741</v>
      </c>
      <c r="CB360">
        <v>9.286709259259259</v>
      </c>
      <c r="CC360">
        <v>944.1355925925927</v>
      </c>
      <c r="CD360">
        <v>11.39924814814815</v>
      </c>
      <c r="CE360">
        <v>1.877567407407408</v>
      </c>
      <c r="CF360">
        <v>1.034656666666667</v>
      </c>
      <c r="CG360">
        <v>16.44797037037037</v>
      </c>
      <c r="CH360">
        <v>7.413763703703704</v>
      </c>
      <c r="CI360">
        <v>1499.985555555555</v>
      </c>
      <c r="CJ360">
        <v>0.9729975555555556</v>
      </c>
      <c r="CK360">
        <v>0.0270027</v>
      </c>
      <c r="CL360">
        <v>0</v>
      </c>
      <c r="CM360">
        <v>2.334107407407407</v>
      </c>
      <c r="CN360">
        <v>0</v>
      </c>
      <c r="CO360">
        <v>14152.56666666667</v>
      </c>
      <c r="CP360">
        <v>12533.25555555556</v>
      </c>
      <c r="CQ360">
        <v>38.23833333333333</v>
      </c>
      <c r="CR360">
        <v>39.87033333333333</v>
      </c>
      <c r="CS360">
        <v>38.69166666666666</v>
      </c>
      <c r="CT360">
        <v>39.125</v>
      </c>
      <c r="CU360">
        <v>37.75</v>
      </c>
      <c r="CV360">
        <v>1459.485555555555</v>
      </c>
      <c r="CW360">
        <v>40.5</v>
      </c>
      <c r="CX360">
        <v>0</v>
      </c>
      <c r="CY360">
        <v>1663343300.6</v>
      </c>
      <c r="CZ360">
        <v>0</v>
      </c>
      <c r="DA360">
        <v>0</v>
      </c>
      <c r="DB360" t="s">
        <v>356</v>
      </c>
      <c r="DC360">
        <v>1662142938.1</v>
      </c>
      <c r="DD360">
        <v>1662142938.1</v>
      </c>
      <c r="DE360">
        <v>0</v>
      </c>
      <c r="DF360">
        <v>0.077</v>
      </c>
      <c r="DG360">
        <v>-0.133</v>
      </c>
      <c r="DH360">
        <v>-3.393</v>
      </c>
      <c r="DI360">
        <v>-0.24</v>
      </c>
      <c r="DJ360">
        <v>419</v>
      </c>
      <c r="DK360">
        <v>24</v>
      </c>
      <c r="DL360">
        <v>0.26</v>
      </c>
      <c r="DM360">
        <v>0.23</v>
      </c>
      <c r="DN360">
        <v>-73.414535</v>
      </c>
      <c r="DO360">
        <v>-5.072620637898602</v>
      </c>
      <c r="DP360">
        <v>0.5063821440128</v>
      </c>
      <c r="DQ360">
        <v>0</v>
      </c>
      <c r="DR360">
        <v>9.282083999999999</v>
      </c>
      <c r="DS360">
        <v>0.07408998123825447</v>
      </c>
      <c r="DT360">
        <v>0.007244046797198326</v>
      </c>
      <c r="DU360">
        <v>1</v>
      </c>
      <c r="DV360">
        <v>1</v>
      </c>
      <c r="DW360">
        <v>2</v>
      </c>
      <c r="DX360" t="s">
        <v>357</v>
      </c>
      <c r="DY360">
        <v>2.97752</v>
      </c>
      <c r="DZ360">
        <v>2.71541</v>
      </c>
      <c r="EA360">
        <v>0.160239</v>
      </c>
      <c r="EB360">
        <v>0.166354</v>
      </c>
      <c r="EC360">
        <v>0.09644610000000001</v>
      </c>
      <c r="ED360">
        <v>0.0612739</v>
      </c>
      <c r="EE360">
        <v>26424.1</v>
      </c>
      <c r="EF360">
        <v>26361.1</v>
      </c>
      <c r="EG360">
        <v>29274.3</v>
      </c>
      <c r="EH360">
        <v>29265.6</v>
      </c>
      <c r="EI360">
        <v>35073.4</v>
      </c>
      <c r="EJ360">
        <v>36517.1</v>
      </c>
      <c r="EK360">
        <v>41259.9</v>
      </c>
      <c r="EL360">
        <v>41689</v>
      </c>
      <c r="EM360">
        <v>1.93432</v>
      </c>
      <c r="EN360">
        <v>1.79703</v>
      </c>
      <c r="EO360">
        <v>-0.0252649</v>
      </c>
      <c r="EP360">
        <v>0</v>
      </c>
      <c r="EQ360">
        <v>27.4362</v>
      </c>
      <c r="ER360">
        <v>999.9</v>
      </c>
      <c r="ES360">
        <v>52</v>
      </c>
      <c r="ET360">
        <v>33.9</v>
      </c>
      <c r="EU360">
        <v>30.4425</v>
      </c>
      <c r="EV360">
        <v>63.7789</v>
      </c>
      <c r="EW360">
        <v>34.1466</v>
      </c>
      <c r="EX360">
        <v>1</v>
      </c>
      <c r="EY360">
        <v>0.279027</v>
      </c>
      <c r="EZ360">
        <v>2.02936</v>
      </c>
      <c r="FA360">
        <v>20.3757</v>
      </c>
      <c r="FB360">
        <v>5.21684</v>
      </c>
      <c r="FC360">
        <v>12.0099</v>
      </c>
      <c r="FD360">
        <v>4.9881</v>
      </c>
      <c r="FE360">
        <v>3.28772</v>
      </c>
      <c r="FF360">
        <v>9999</v>
      </c>
      <c r="FG360">
        <v>9999</v>
      </c>
      <c r="FH360">
        <v>9999</v>
      </c>
      <c r="FI360">
        <v>235.3</v>
      </c>
      <c r="FJ360">
        <v>1.86737</v>
      </c>
      <c r="FK360">
        <v>1.86646</v>
      </c>
      <c r="FL360">
        <v>1.86584</v>
      </c>
      <c r="FM360">
        <v>1.86573</v>
      </c>
      <c r="FN360">
        <v>1.86762</v>
      </c>
      <c r="FO360">
        <v>1.87004</v>
      </c>
      <c r="FP360">
        <v>1.86873</v>
      </c>
      <c r="FQ360">
        <v>1.87013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-5.259</v>
      </c>
      <c r="GF360">
        <v>-0.1567</v>
      </c>
      <c r="GG360">
        <v>-2.195102806586654</v>
      </c>
      <c r="GH360">
        <v>-0.004122691595359968</v>
      </c>
      <c r="GI360">
        <v>1.072409145259099E-06</v>
      </c>
      <c r="GJ360">
        <v>-3.02996143763856E-10</v>
      </c>
      <c r="GK360">
        <v>-0.2199643628225807</v>
      </c>
      <c r="GL360">
        <v>-0.007501815610006822</v>
      </c>
      <c r="GM360">
        <v>0.0006897476983249637</v>
      </c>
      <c r="GN360">
        <v>-8.847485469147719E-06</v>
      </c>
      <c r="GO360">
        <v>3</v>
      </c>
      <c r="GP360">
        <v>2326</v>
      </c>
      <c r="GQ360">
        <v>1</v>
      </c>
      <c r="GR360">
        <v>31</v>
      </c>
      <c r="GS360">
        <v>20006</v>
      </c>
      <c r="GT360">
        <v>20006</v>
      </c>
      <c r="GU360">
        <v>2.0459</v>
      </c>
      <c r="GV360">
        <v>2.2168</v>
      </c>
      <c r="GW360">
        <v>1.39648</v>
      </c>
      <c r="GX360">
        <v>2.34985</v>
      </c>
      <c r="GY360">
        <v>1.49536</v>
      </c>
      <c r="GZ360">
        <v>2.40601</v>
      </c>
      <c r="HA360">
        <v>37.6987</v>
      </c>
      <c r="HB360">
        <v>15.139</v>
      </c>
      <c r="HC360">
        <v>18</v>
      </c>
      <c r="HD360">
        <v>542.115</v>
      </c>
      <c r="HE360">
        <v>408.698</v>
      </c>
      <c r="HF360">
        <v>25.0008</v>
      </c>
      <c r="HG360">
        <v>30.9382</v>
      </c>
      <c r="HH360">
        <v>30.0006</v>
      </c>
      <c r="HI360">
        <v>30.8863</v>
      </c>
      <c r="HJ360">
        <v>30.8347</v>
      </c>
      <c r="HK360">
        <v>40.9816</v>
      </c>
      <c r="HL360">
        <v>56.49</v>
      </c>
      <c r="HM360">
        <v>0</v>
      </c>
      <c r="HN360">
        <v>25</v>
      </c>
      <c r="HO360">
        <v>988.264</v>
      </c>
      <c r="HP360">
        <v>11.4387</v>
      </c>
      <c r="HQ360">
        <v>100.144</v>
      </c>
      <c r="HR360">
        <v>100.138</v>
      </c>
    </row>
    <row r="361" spans="1:226">
      <c r="A361">
        <v>345</v>
      </c>
      <c r="B361">
        <v>1663343305.6</v>
      </c>
      <c r="C361">
        <v>5564.099999904633</v>
      </c>
      <c r="D361" t="s">
        <v>1052</v>
      </c>
      <c r="E361" t="s">
        <v>1053</v>
      </c>
      <c r="F361">
        <v>5</v>
      </c>
      <c r="G361" t="s">
        <v>934</v>
      </c>
      <c r="H361" t="s">
        <v>354</v>
      </c>
      <c r="I361">
        <v>1663343297.814285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987.9347894141239</v>
      </c>
      <c r="AK361">
        <v>929.0625212121208</v>
      </c>
      <c r="AL361">
        <v>3.368343719408394</v>
      </c>
      <c r="AM361">
        <v>64.88498205453949</v>
      </c>
      <c r="AN361">
        <f>(AP361 - AO361 + BO361*1E3/(8.314*(BQ361+273.15)) * AR361/BN361 * AQ361) * BN361/(100*BB361) * 1000/(1000 - AP361)</f>
        <v>0</v>
      </c>
      <c r="AO361">
        <v>11.39775088995198</v>
      </c>
      <c r="AP361">
        <v>20.69282484848485</v>
      </c>
      <c r="AQ361">
        <v>2.66395196403392E-05</v>
      </c>
      <c r="AR361">
        <v>86.5745009228517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1663343297.814285</v>
      </c>
      <c r="BH361">
        <v>885.8311428571426</v>
      </c>
      <c r="BI361">
        <v>959.9291428571429</v>
      </c>
      <c r="BJ361">
        <v>20.68756071428572</v>
      </c>
      <c r="BK361">
        <v>11.39758214285714</v>
      </c>
      <c r="BL361">
        <v>891.0627500000001</v>
      </c>
      <c r="BM361">
        <v>20.84432142857143</v>
      </c>
      <c r="BN361">
        <v>500.0576785714285</v>
      </c>
      <c r="BO361">
        <v>90.76596785714284</v>
      </c>
      <c r="BP361">
        <v>0.0999763142857143</v>
      </c>
      <c r="BQ361">
        <v>27.88996785714285</v>
      </c>
      <c r="BR361">
        <v>27.01517857142857</v>
      </c>
      <c r="BS361">
        <v>999.9000000000002</v>
      </c>
      <c r="BT361">
        <v>0</v>
      </c>
      <c r="BU361">
        <v>0</v>
      </c>
      <c r="BV361">
        <v>9998.543214285713</v>
      </c>
      <c r="BW361">
        <v>0</v>
      </c>
      <c r="BX361">
        <v>203.4903571428571</v>
      </c>
      <c r="BY361">
        <v>-74.09793571428573</v>
      </c>
      <c r="BZ361">
        <v>904.544035714286</v>
      </c>
      <c r="CA361">
        <v>970.9961071428571</v>
      </c>
      <c r="CB361">
        <v>9.289967857142855</v>
      </c>
      <c r="CC361">
        <v>959.9291428571429</v>
      </c>
      <c r="CD361">
        <v>11.39758214285714</v>
      </c>
      <c r="CE361">
        <v>1.877725357142857</v>
      </c>
      <c r="CF361">
        <v>1.034512142857143</v>
      </c>
      <c r="CG361">
        <v>16.44930357142857</v>
      </c>
      <c r="CH361">
        <v>7.411729642857144</v>
      </c>
      <c r="CI361">
        <v>1499.981428571428</v>
      </c>
      <c r="CJ361">
        <v>0.9729975714285715</v>
      </c>
      <c r="CK361">
        <v>0.02700268571428572</v>
      </c>
      <c r="CL361">
        <v>0</v>
      </c>
      <c r="CM361">
        <v>2.344864285714286</v>
      </c>
      <c r="CN361">
        <v>0</v>
      </c>
      <c r="CO361">
        <v>14133.26428571429</v>
      </c>
      <c r="CP361">
        <v>12533.21785714286</v>
      </c>
      <c r="CQ361">
        <v>38.24325</v>
      </c>
      <c r="CR361">
        <v>39.875</v>
      </c>
      <c r="CS361">
        <v>38.70724999999999</v>
      </c>
      <c r="CT361">
        <v>39.13607142857143</v>
      </c>
      <c r="CU361">
        <v>37.75</v>
      </c>
      <c r="CV361">
        <v>1459.481428571428</v>
      </c>
      <c r="CW361">
        <v>40.5</v>
      </c>
      <c r="CX361">
        <v>0</v>
      </c>
      <c r="CY361">
        <v>1663343305.4</v>
      </c>
      <c r="CZ361">
        <v>0</v>
      </c>
      <c r="DA361">
        <v>0</v>
      </c>
      <c r="DB361" t="s">
        <v>356</v>
      </c>
      <c r="DC361">
        <v>1662142938.1</v>
      </c>
      <c r="DD361">
        <v>1662142938.1</v>
      </c>
      <c r="DE361">
        <v>0</v>
      </c>
      <c r="DF361">
        <v>0.077</v>
      </c>
      <c r="DG361">
        <v>-0.133</v>
      </c>
      <c r="DH361">
        <v>-3.393</v>
      </c>
      <c r="DI361">
        <v>-0.24</v>
      </c>
      <c r="DJ361">
        <v>419</v>
      </c>
      <c r="DK361">
        <v>24</v>
      </c>
      <c r="DL361">
        <v>0.26</v>
      </c>
      <c r="DM361">
        <v>0.23</v>
      </c>
      <c r="DN361">
        <v>-73.81932195121951</v>
      </c>
      <c r="DO361">
        <v>-4.813879442508728</v>
      </c>
      <c r="DP361">
        <v>0.4852451945011278</v>
      </c>
      <c r="DQ361">
        <v>0</v>
      </c>
      <c r="DR361">
        <v>9.287262439024389</v>
      </c>
      <c r="DS361">
        <v>0.04856299651567154</v>
      </c>
      <c r="DT361">
        <v>0.005058204048622484</v>
      </c>
      <c r="DU361">
        <v>1</v>
      </c>
      <c r="DV361">
        <v>1</v>
      </c>
      <c r="DW361">
        <v>2</v>
      </c>
      <c r="DX361" t="s">
        <v>357</v>
      </c>
      <c r="DY361">
        <v>2.97776</v>
      </c>
      <c r="DZ361">
        <v>2.71565</v>
      </c>
      <c r="EA361">
        <v>0.162157</v>
      </c>
      <c r="EB361">
        <v>0.168213</v>
      </c>
      <c r="EC361">
        <v>0.09646540000000001</v>
      </c>
      <c r="ED361">
        <v>0.0612835</v>
      </c>
      <c r="EE361">
        <v>26363.2</v>
      </c>
      <c r="EF361">
        <v>26301.5</v>
      </c>
      <c r="EG361">
        <v>29273.9</v>
      </c>
      <c r="EH361">
        <v>29264.8</v>
      </c>
      <c r="EI361">
        <v>35072.6</v>
      </c>
      <c r="EJ361">
        <v>36515.5</v>
      </c>
      <c r="EK361">
        <v>41259.8</v>
      </c>
      <c r="EL361">
        <v>41687.7</v>
      </c>
      <c r="EM361">
        <v>1.93455</v>
      </c>
      <c r="EN361">
        <v>1.7969</v>
      </c>
      <c r="EO361">
        <v>-0.025522</v>
      </c>
      <c r="EP361">
        <v>0</v>
      </c>
      <c r="EQ361">
        <v>27.4456</v>
      </c>
      <c r="ER361">
        <v>999.9</v>
      </c>
      <c r="ES361">
        <v>51.9</v>
      </c>
      <c r="ET361">
        <v>34</v>
      </c>
      <c r="EU361">
        <v>30.5481</v>
      </c>
      <c r="EV361">
        <v>63.5189</v>
      </c>
      <c r="EW361">
        <v>34.0505</v>
      </c>
      <c r="EX361">
        <v>1</v>
      </c>
      <c r="EY361">
        <v>0.279578</v>
      </c>
      <c r="EZ361">
        <v>2.03502</v>
      </c>
      <c r="FA361">
        <v>20.3758</v>
      </c>
      <c r="FB361">
        <v>5.21714</v>
      </c>
      <c r="FC361">
        <v>12.0099</v>
      </c>
      <c r="FD361">
        <v>4.9879</v>
      </c>
      <c r="FE361">
        <v>3.28763</v>
      </c>
      <c r="FF361">
        <v>9999</v>
      </c>
      <c r="FG361">
        <v>9999</v>
      </c>
      <c r="FH361">
        <v>9999</v>
      </c>
      <c r="FI361">
        <v>235.3</v>
      </c>
      <c r="FJ361">
        <v>1.86737</v>
      </c>
      <c r="FK361">
        <v>1.86646</v>
      </c>
      <c r="FL361">
        <v>1.86584</v>
      </c>
      <c r="FM361">
        <v>1.86571</v>
      </c>
      <c r="FN361">
        <v>1.86764</v>
      </c>
      <c r="FO361">
        <v>1.87005</v>
      </c>
      <c r="FP361">
        <v>1.86874</v>
      </c>
      <c r="FQ361">
        <v>1.87013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-5.307</v>
      </c>
      <c r="GF361">
        <v>-0.1568</v>
      </c>
      <c r="GG361">
        <v>-2.195102806586654</v>
      </c>
      <c r="GH361">
        <v>-0.004122691595359968</v>
      </c>
      <c r="GI361">
        <v>1.072409145259099E-06</v>
      </c>
      <c r="GJ361">
        <v>-3.02996143763856E-10</v>
      </c>
      <c r="GK361">
        <v>-0.2199643628225807</v>
      </c>
      <c r="GL361">
        <v>-0.007501815610006822</v>
      </c>
      <c r="GM361">
        <v>0.0006897476983249637</v>
      </c>
      <c r="GN361">
        <v>-8.847485469147719E-06</v>
      </c>
      <c r="GO361">
        <v>3</v>
      </c>
      <c r="GP361">
        <v>2326</v>
      </c>
      <c r="GQ361">
        <v>1</v>
      </c>
      <c r="GR361">
        <v>31</v>
      </c>
      <c r="GS361">
        <v>20006.1</v>
      </c>
      <c r="GT361">
        <v>20006.1</v>
      </c>
      <c r="GU361">
        <v>2.07153</v>
      </c>
      <c r="GV361">
        <v>2.22168</v>
      </c>
      <c r="GW361">
        <v>1.39648</v>
      </c>
      <c r="GX361">
        <v>2.34985</v>
      </c>
      <c r="GY361">
        <v>1.49536</v>
      </c>
      <c r="GZ361">
        <v>2.37183</v>
      </c>
      <c r="HA361">
        <v>37.7228</v>
      </c>
      <c r="HB361">
        <v>15.1215</v>
      </c>
      <c r="HC361">
        <v>18</v>
      </c>
      <c r="HD361">
        <v>542.317</v>
      </c>
      <c r="HE361">
        <v>408.66</v>
      </c>
      <c r="HF361">
        <v>25.001</v>
      </c>
      <c r="HG361">
        <v>30.9445</v>
      </c>
      <c r="HH361">
        <v>30.0006</v>
      </c>
      <c r="HI361">
        <v>30.8916</v>
      </c>
      <c r="HJ361">
        <v>30.84</v>
      </c>
      <c r="HK361">
        <v>41.569</v>
      </c>
      <c r="HL361">
        <v>56.49</v>
      </c>
      <c r="HM361">
        <v>0</v>
      </c>
      <c r="HN361">
        <v>25</v>
      </c>
      <c r="HO361">
        <v>1008.37</v>
      </c>
      <c r="HP361">
        <v>11.4387</v>
      </c>
      <c r="HQ361">
        <v>100.143</v>
      </c>
      <c r="HR361">
        <v>100.135</v>
      </c>
    </row>
    <row r="362" spans="1:226">
      <c r="A362">
        <v>346</v>
      </c>
      <c r="B362">
        <v>1663343310.6</v>
      </c>
      <c r="C362">
        <v>5569.099999904633</v>
      </c>
      <c r="D362" t="s">
        <v>1054</v>
      </c>
      <c r="E362" t="s">
        <v>1055</v>
      </c>
      <c r="F362">
        <v>5</v>
      </c>
      <c r="G362" t="s">
        <v>934</v>
      </c>
      <c r="H362" t="s">
        <v>354</v>
      </c>
      <c r="I362">
        <v>1663343303.1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1004.857635258973</v>
      </c>
      <c r="AK362">
        <v>945.9398060606062</v>
      </c>
      <c r="AL362">
        <v>3.385172658453811</v>
      </c>
      <c r="AM362">
        <v>64.88498205453949</v>
      </c>
      <c r="AN362">
        <f>(AP362 - AO362 + BO362*1E3/(8.314*(BQ362+273.15)) * AR362/BN362 * AQ362) * BN362/(100*BB362) * 1000/(1000 - AP362)</f>
        <v>0</v>
      </c>
      <c r="AO362">
        <v>11.39880411910404</v>
      </c>
      <c r="AP362">
        <v>20.69409696969695</v>
      </c>
      <c r="AQ362">
        <v>2.818726560967161E-05</v>
      </c>
      <c r="AR362">
        <v>86.5745009228517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1663343303.1</v>
      </c>
      <c r="BH362">
        <v>903.2385185185186</v>
      </c>
      <c r="BI362">
        <v>977.6251851851853</v>
      </c>
      <c r="BJ362">
        <v>20.69128148148148</v>
      </c>
      <c r="BK362">
        <v>11.39752962962963</v>
      </c>
      <c r="BL362">
        <v>908.5211111111109</v>
      </c>
      <c r="BM362">
        <v>20.84800740740741</v>
      </c>
      <c r="BN362">
        <v>500.0567407407408</v>
      </c>
      <c r="BO362">
        <v>90.76684074074075</v>
      </c>
      <c r="BP362">
        <v>0.09996495185185186</v>
      </c>
      <c r="BQ362">
        <v>27.89532592592593</v>
      </c>
      <c r="BR362">
        <v>27.02349259259259</v>
      </c>
      <c r="BS362">
        <v>999.9000000000001</v>
      </c>
      <c r="BT362">
        <v>0</v>
      </c>
      <c r="BU362">
        <v>0</v>
      </c>
      <c r="BV362">
        <v>9997.769629629631</v>
      </c>
      <c r="BW362">
        <v>0</v>
      </c>
      <c r="BX362">
        <v>218.8414814814815</v>
      </c>
      <c r="BY362">
        <v>-74.38655185185183</v>
      </c>
      <c r="BZ362">
        <v>922.3225925925925</v>
      </c>
      <c r="CA362">
        <v>988.8962222222224</v>
      </c>
      <c r="CB362">
        <v>9.293746666666665</v>
      </c>
      <c r="CC362">
        <v>977.6251851851853</v>
      </c>
      <c r="CD362">
        <v>11.39752962962963</v>
      </c>
      <c r="CE362">
        <v>1.878081111111111</v>
      </c>
      <c r="CF362">
        <v>1.034517037037037</v>
      </c>
      <c r="CG362">
        <v>16.45228518518518</v>
      </c>
      <c r="CH362">
        <v>7.41179925925926</v>
      </c>
      <c r="CI362">
        <v>1499.96962962963</v>
      </c>
      <c r="CJ362">
        <v>0.9729975555555556</v>
      </c>
      <c r="CK362">
        <v>0.0270027</v>
      </c>
      <c r="CL362">
        <v>0</v>
      </c>
      <c r="CM362">
        <v>2.390144444444445</v>
      </c>
      <c r="CN362">
        <v>0</v>
      </c>
      <c r="CO362">
        <v>14118.29629629629</v>
      </c>
      <c r="CP362">
        <v>12533.12222222222</v>
      </c>
      <c r="CQ362">
        <v>38.24533333333333</v>
      </c>
      <c r="CR362">
        <v>39.875</v>
      </c>
      <c r="CS362">
        <v>38.729</v>
      </c>
      <c r="CT362">
        <v>39.15714814814815</v>
      </c>
      <c r="CU362">
        <v>37.75</v>
      </c>
      <c r="CV362">
        <v>1459.46962962963</v>
      </c>
      <c r="CW362">
        <v>40.5</v>
      </c>
      <c r="CX362">
        <v>0</v>
      </c>
      <c r="CY362">
        <v>1663343310.8</v>
      </c>
      <c r="CZ362">
        <v>0</v>
      </c>
      <c r="DA362">
        <v>0</v>
      </c>
      <c r="DB362" t="s">
        <v>356</v>
      </c>
      <c r="DC362">
        <v>1662142938.1</v>
      </c>
      <c r="DD362">
        <v>1662142938.1</v>
      </c>
      <c r="DE362">
        <v>0</v>
      </c>
      <c r="DF362">
        <v>0.077</v>
      </c>
      <c r="DG362">
        <v>-0.133</v>
      </c>
      <c r="DH362">
        <v>-3.393</v>
      </c>
      <c r="DI362">
        <v>-0.24</v>
      </c>
      <c r="DJ362">
        <v>419</v>
      </c>
      <c r="DK362">
        <v>24</v>
      </c>
      <c r="DL362">
        <v>0.26</v>
      </c>
      <c r="DM362">
        <v>0.23</v>
      </c>
      <c r="DN362">
        <v>-74.23694</v>
      </c>
      <c r="DO362">
        <v>-3.320875046904352</v>
      </c>
      <c r="DP362">
        <v>0.3261197968538557</v>
      </c>
      <c r="DQ362">
        <v>0</v>
      </c>
      <c r="DR362">
        <v>9.291785999999998</v>
      </c>
      <c r="DS362">
        <v>0.03928165103187272</v>
      </c>
      <c r="DT362">
        <v>0.004017076548934624</v>
      </c>
      <c r="DU362">
        <v>1</v>
      </c>
      <c r="DV362">
        <v>1</v>
      </c>
      <c r="DW362">
        <v>2</v>
      </c>
      <c r="DX362" t="s">
        <v>357</v>
      </c>
      <c r="DY362">
        <v>2.97759</v>
      </c>
      <c r="DZ362">
        <v>2.71568</v>
      </c>
      <c r="EA362">
        <v>0.164067</v>
      </c>
      <c r="EB362">
        <v>0.170038</v>
      </c>
      <c r="EC362">
        <v>0.0964621</v>
      </c>
      <c r="ED362">
        <v>0.0612785</v>
      </c>
      <c r="EE362">
        <v>26302.9</v>
      </c>
      <c r="EF362">
        <v>26243.6</v>
      </c>
      <c r="EG362">
        <v>29273.8</v>
      </c>
      <c r="EH362">
        <v>29264.7</v>
      </c>
      <c r="EI362">
        <v>35072.5</v>
      </c>
      <c r="EJ362">
        <v>36515.7</v>
      </c>
      <c r="EK362">
        <v>41259.4</v>
      </c>
      <c r="EL362">
        <v>41687.6</v>
      </c>
      <c r="EM362">
        <v>1.93425</v>
      </c>
      <c r="EN362">
        <v>1.79708</v>
      </c>
      <c r="EO362">
        <v>-0.0255592</v>
      </c>
      <c r="EP362">
        <v>0</v>
      </c>
      <c r="EQ362">
        <v>27.4558</v>
      </c>
      <c r="ER362">
        <v>999.9</v>
      </c>
      <c r="ES362">
        <v>51.9</v>
      </c>
      <c r="ET362">
        <v>34</v>
      </c>
      <c r="EU362">
        <v>30.5517</v>
      </c>
      <c r="EV362">
        <v>63.7089</v>
      </c>
      <c r="EW362">
        <v>33.8061</v>
      </c>
      <c r="EX362">
        <v>1</v>
      </c>
      <c r="EY362">
        <v>0.28018</v>
      </c>
      <c r="EZ362">
        <v>2.04032</v>
      </c>
      <c r="FA362">
        <v>20.3757</v>
      </c>
      <c r="FB362">
        <v>5.21684</v>
      </c>
      <c r="FC362">
        <v>12.0099</v>
      </c>
      <c r="FD362">
        <v>4.9883</v>
      </c>
      <c r="FE362">
        <v>3.2877</v>
      </c>
      <c r="FF362">
        <v>9999</v>
      </c>
      <c r="FG362">
        <v>9999</v>
      </c>
      <c r="FH362">
        <v>9999</v>
      </c>
      <c r="FI362">
        <v>235.3</v>
      </c>
      <c r="FJ362">
        <v>1.86737</v>
      </c>
      <c r="FK362">
        <v>1.86646</v>
      </c>
      <c r="FL362">
        <v>1.86584</v>
      </c>
      <c r="FM362">
        <v>1.86572</v>
      </c>
      <c r="FN362">
        <v>1.86766</v>
      </c>
      <c r="FO362">
        <v>1.87009</v>
      </c>
      <c r="FP362">
        <v>1.86874</v>
      </c>
      <c r="FQ362">
        <v>1.87013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-5.355</v>
      </c>
      <c r="GF362">
        <v>-0.1568</v>
      </c>
      <c r="GG362">
        <v>-2.195102806586654</v>
      </c>
      <c r="GH362">
        <v>-0.004122691595359968</v>
      </c>
      <c r="GI362">
        <v>1.072409145259099E-06</v>
      </c>
      <c r="GJ362">
        <v>-3.02996143763856E-10</v>
      </c>
      <c r="GK362">
        <v>-0.2199643628225807</v>
      </c>
      <c r="GL362">
        <v>-0.007501815610006822</v>
      </c>
      <c r="GM362">
        <v>0.0006897476983249637</v>
      </c>
      <c r="GN362">
        <v>-8.847485469147719E-06</v>
      </c>
      <c r="GO362">
        <v>3</v>
      </c>
      <c r="GP362">
        <v>2326</v>
      </c>
      <c r="GQ362">
        <v>1</v>
      </c>
      <c r="GR362">
        <v>31</v>
      </c>
      <c r="GS362">
        <v>20006.2</v>
      </c>
      <c r="GT362">
        <v>20006.2</v>
      </c>
      <c r="GU362">
        <v>2.10083</v>
      </c>
      <c r="GV362">
        <v>2.21558</v>
      </c>
      <c r="GW362">
        <v>1.39648</v>
      </c>
      <c r="GX362">
        <v>2.34985</v>
      </c>
      <c r="GY362">
        <v>1.49536</v>
      </c>
      <c r="GZ362">
        <v>2.46216</v>
      </c>
      <c r="HA362">
        <v>37.7228</v>
      </c>
      <c r="HB362">
        <v>15.139</v>
      </c>
      <c r="HC362">
        <v>18</v>
      </c>
      <c r="HD362">
        <v>542.1559999999999</v>
      </c>
      <c r="HE362">
        <v>408.797</v>
      </c>
      <c r="HF362">
        <v>25.001</v>
      </c>
      <c r="HG362">
        <v>30.9503</v>
      </c>
      <c r="HH362">
        <v>30.0006</v>
      </c>
      <c r="HI362">
        <v>30.897</v>
      </c>
      <c r="HJ362">
        <v>30.8453</v>
      </c>
      <c r="HK362">
        <v>42.1009</v>
      </c>
      <c r="HL362">
        <v>56.49</v>
      </c>
      <c r="HM362">
        <v>0</v>
      </c>
      <c r="HN362">
        <v>25</v>
      </c>
      <c r="HO362">
        <v>1021.81</v>
      </c>
      <c r="HP362">
        <v>11.4387</v>
      </c>
      <c r="HQ362">
        <v>100.142</v>
      </c>
      <c r="HR362">
        <v>100.135</v>
      </c>
    </row>
    <row r="363" spans="1:226">
      <c r="A363">
        <v>347</v>
      </c>
      <c r="B363">
        <v>1663343315.6</v>
      </c>
      <c r="C363">
        <v>5574.099999904633</v>
      </c>
      <c r="D363" t="s">
        <v>1056</v>
      </c>
      <c r="E363" t="s">
        <v>1057</v>
      </c>
      <c r="F363">
        <v>5</v>
      </c>
      <c r="G363" t="s">
        <v>934</v>
      </c>
      <c r="H363" t="s">
        <v>354</v>
      </c>
      <c r="I363">
        <v>1663343307.814285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1021.87863385365</v>
      </c>
      <c r="AK363">
        <v>962.7575939393943</v>
      </c>
      <c r="AL363">
        <v>3.367485219118471</v>
      </c>
      <c r="AM363">
        <v>64.88498205453949</v>
      </c>
      <c r="AN363">
        <f>(AP363 - AO363 + BO363*1E3/(8.314*(BQ363+273.15)) * AR363/BN363 * AQ363) * BN363/(100*BB363) * 1000/(1000 - AP363)</f>
        <v>0</v>
      </c>
      <c r="AO363">
        <v>11.39597289016514</v>
      </c>
      <c r="AP363">
        <v>20.69456727272727</v>
      </c>
      <c r="AQ363">
        <v>-1.081894340273052E-05</v>
      </c>
      <c r="AR363">
        <v>86.5745009228517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1663343307.814285</v>
      </c>
      <c r="BH363">
        <v>918.7928571428573</v>
      </c>
      <c r="BI363">
        <v>993.4447500000002</v>
      </c>
      <c r="BJ363">
        <v>20.69292857142857</v>
      </c>
      <c r="BK363">
        <v>11.3975</v>
      </c>
      <c r="BL363">
        <v>924.1209642857142</v>
      </c>
      <c r="BM363">
        <v>20.84965714285714</v>
      </c>
      <c r="BN363">
        <v>500.0600357142857</v>
      </c>
      <c r="BO363">
        <v>90.7676</v>
      </c>
      <c r="BP363">
        <v>0.09999838571428572</v>
      </c>
      <c r="BQ363">
        <v>27.90184285714286</v>
      </c>
      <c r="BR363">
        <v>27.03084642857143</v>
      </c>
      <c r="BS363">
        <v>999.9000000000002</v>
      </c>
      <c r="BT363">
        <v>0</v>
      </c>
      <c r="BU363">
        <v>0</v>
      </c>
      <c r="BV363">
        <v>9998.987500000001</v>
      </c>
      <c r="BW363">
        <v>0</v>
      </c>
      <c r="BX363">
        <v>449.0782857142858</v>
      </c>
      <c r="BY363">
        <v>-74.652275</v>
      </c>
      <c r="BZ363">
        <v>938.2070714285713</v>
      </c>
      <c r="CA363">
        <v>1004.899035714286</v>
      </c>
      <c r="CB363">
        <v>9.295438214285713</v>
      </c>
      <c r="CC363">
        <v>993.4447500000002</v>
      </c>
      <c r="CD363">
        <v>11.3975</v>
      </c>
      <c r="CE363">
        <v>1.878247142857143</v>
      </c>
      <c r="CF363">
        <v>1.034522857142857</v>
      </c>
      <c r="CG363">
        <v>16.45367142857143</v>
      </c>
      <c r="CH363">
        <v>7.411875357142856</v>
      </c>
      <c r="CI363">
        <v>1500.012857142857</v>
      </c>
      <c r="CJ363">
        <v>0.9729981785714286</v>
      </c>
      <c r="CK363">
        <v>0.02700211071428572</v>
      </c>
      <c r="CL363">
        <v>0</v>
      </c>
      <c r="CM363">
        <v>2.435767857142857</v>
      </c>
      <c r="CN363">
        <v>0</v>
      </c>
      <c r="CO363">
        <v>14098.62142857143</v>
      </c>
      <c r="CP363">
        <v>12533.48214285714</v>
      </c>
      <c r="CQ363">
        <v>38.25</v>
      </c>
      <c r="CR363">
        <v>39.87942857142856</v>
      </c>
      <c r="CS363">
        <v>38.74325</v>
      </c>
      <c r="CT363">
        <v>39.17592857142857</v>
      </c>
      <c r="CU363">
        <v>37.75221428571428</v>
      </c>
      <c r="CV363">
        <v>1459.512142857143</v>
      </c>
      <c r="CW363">
        <v>40.50071428571429</v>
      </c>
      <c r="CX363">
        <v>0</v>
      </c>
      <c r="CY363">
        <v>1663343315.6</v>
      </c>
      <c r="CZ363">
        <v>0</v>
      </c>
      <c r="DA363">
        <v>0</v>
      </c>
      <c r="DB363" t="s">
        <v>356</v>
      </c>
      <c r="DC363">
        <v>1662142938.1</v>
      </c>
      <c r="DD363">
        <v>1662142938.1</v>
      </c>
      <c r="DE363">
        <v>0</v>
      </c>
      <c r="DF363">
        <v>0.077</v>
      </c>
      <c r="DG363">
        <v>-0.133</v>
      </c>
      <c r="DH363">
        <v>-3.393</v>
      </c>
      <c r="DI363">
        <v>-0.24</v>
      </c>
      <c r="DJ363">
        <v>419</v>
      </c>
      <c r="DK363">
        <v>24</v>
      </c>
      <c r="DL363">
        <v>0.26</v>
      </c>
      <c r="DM363">
        <v>0.23</v>
      </c>
      <c r="DN363">
        <v>-74.51680500000001</v>
      </c>
      <c r="DO363">
        <v>-3.212156848029713</v>
      </c>
      <c r="DP363">
        <v>0.3155966349234419</v>
      </c>
      <c r="DQ363">
        <v>0</v>
      </c>
      <c r="DR363">
        <v>9.29446175</v>
      </c>
      <c r="DS363">
        <v>0.02506165103188425</v>
      </c>
      <c r="DT363">
        <v>0.002709282088949078</v>
      </c>
      <c r="DU363">
        <v>1</v>
      </c>
      <c r="DV363">
        <v>1</v>
      </c>
      <c r="DW363">
        <v>2</v>
      </c>
      <c r="DX363" t="s">
        <v>357</v>
      </c>
      <c r="DY363">
        <v>2.97777</v>
      </c>
      <c r="DZ363">
        <v>2.7157</v>
      </c>
      <c r="EA363">
        <v>0.165949</v>
      </c>
      <c r="EB363">
        <v>0.171873</v>
      </c>
      <c r="EC363">
        <v>0.096465</v>
      </c>
      <c r="ED363">
        <v>0.0612669</v>
      </c>
      <c r="EE363">
        <v>26243.4</v>
      </c>
      <c r="EF363">
        <v>26184.9</v>
      </c>
      <c r="EG363">
        <v>29273.5</v>
      </c>
      <c r="EH363">
        <v>29264.2</v>
      </c>
      <c r="EI363">
        <v>35072.3</v>
      </c>
      <c r="EJ363">
        <v>36515.2</v>
      </c>
      <c r="EK363">
        <v>41259.4</v>
      </c>
      <c r="EL363">
        <v>41686.6</v>
      </c>
      <c r="EM363">
        <v>1.93432</v>
      </c>
      <c r="EN363">
        <v>1.79697</v>
      </c>
      <c r="EO363">
        <v>-0.0259615</v>
      </c>
      <c r="EP363">
        <v>0</v>
      </c>
      <c r="EQ363">
        <v>27.4666</v>
      </c>
      <c r="ER363">
        <v>999.9</v>
      </c>
      <c r="ES363">
        <v>51.9</v>
      </c>
      <c r="ET363">
        <v>34</v>
      </c>
      <c r="EU363">
        <v>30.5498</v>
      </c>
      <c r="EV363">
        <v>63.6589</v>
      </c>
      <c r="EW363">
        <v>34.0184</v>
      </c>
      <c r="EX363">
        <v>1</v>
      </c>
      <c r="EY363">
        <v>0.280666</v>
      </c>
      <c r="EZ363">
        <v>2.04553</v>
      </c>
      <c r="FA363">
        <v>20.3756</v>
      </c>
      <c r="FB363">
        <v>5.21579</v>
      </c>
      <c r="FC363">
        <v>12.0099</v>
      </c>
      <c r="FD363">
        <v>4.9877</v>
      </c>
      <c r="FE363">
        <v>3.2875</v>
      </c>
      <c r="FF363">
        <v>9999</v>
      </c>
      <c r="FG363">
        <v>9999</v>
      </c>
      <c r="FH363">
        <v>9999</v>
      </c>
      <c r="FI363">
        <v>235.3</v>
      </c>
      <c r="FJ363">
        <v>1.86737</v>
      </c>
      <c r="FK363">
        <v>1.86646</v>
      </c>
      <c r="FL363">
        <v>1.86582</v>
      </c>
      <c r="FM363">
        <v>1.86574</v>
      </c>
      <c r="FN363">
        <v>1.86764</v>
      </c>
      <c r="FO363">
        <v>1.87009</v>
      </c>
      <c r="FP363">
        <v>1.86874</v>
      </c>
      <c r="FQ363">
        <v>1.87014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-5.403</v>
      </c>
      <c r="GF363">
        <v>-0.1567</v>
      </c>
      <c r="GG363">
        <v>-2.195102806586654</v>
      </c>
      <c r="GH363">
        <v>-0.004122691595359968</v>
      </c>
      <c r="GI363">
        <v>1.072409145259099E-06</v>
      </c>
      <c r="GJ363">
        <v>-3.02996143763856E-10</v>
      </c>
      <c r="GK363">
        <v>-0.2199643628225807</v>
      </c>
      <c r="GL363">
        <v>-0.007501815610006822</v>
      </c>
      <c r="GM363">
        <v>0.0006897476983249637</v>
      </c>
      <c r="GN363">
        <v>-8.847485469147719E-06</v>
      </c>
      <c r="GO363">
        <v>3</v>
      </c>
      <c r="GP363">
        <v>2326</v>
      </c>
      <c r="GQ363">
        <v>1</v>
      </c>
      <c r="GR363">
        <v>31</v>
      </c>
      <c r="GS363">
        <v>20006.3</v>
      </c>
      <c r="GT363">
        <v>20006.3</v>
      </c>
      <c r="GU363">
        <v>2.12769</v>
      </c>
      <c r="GV363">
        <v>2.22046</v>
      </c>
      <c r="GW363">
        <v>1.39648</v>
      </c>
      <c r="GX363">
        <v>2.34985</v>
      </c>
      <c r="GY363">
        <v>1.49536</v>
      </c>
      <c r="GZ363">
        <v>2.35229</v>
      </c>
      <c r="HA363">
        <v>37.7228</v>
      </c>
      <c r="HB363">
        <v>15.1215</v>
      </c>
      <c r="HC363">
        <v>18</v>
      </c>
      <c r="HD363">
        <v>542.249</v>
      </c>
      <c r="HE363">
        <v>408.774</v>
      </c>
      <c r="HF363">
        <v>25.001</v>
      </c>
      <c r="HG363">
        <v>30.9571</v>
      </c>
      <c r="HH363">
        <v>30.0006</v>
      </c>
      <c r="HI363">
        <v>30.9017</v>
      </c>
      <c r="HJ363">
        <v>30.8506</v>
      </c>
      <c r="HK363">
        <v>42.6925</v>
      </c>
      <c r="HL363">
        <v>56.49</v>
      </c>
      <c r="HM363">
        <v>0</v>
      </c>
      <c r="HN363">
        <v>25</v>
      </c>
      <c r="HO363">
        <v>1042.01</v>
      </c>
      <c r="HP363">
        <v>11.4387</v>
      </c>
      <c r="HQ363">
        <v>100.142</v>
      </c>
      <c r="HR363">
        <v>100.132</v>
      </c>
    </row>
    <row r="364" spans="1:226">
      <c r="A364">
        <v>348</v>
      </c>
      <c r="B364">
        <v>1663343320.6</v>
      </c>
      <c r="C364">
        <v>5579.099999904633</v>
      </c>
      <c r="D364" t="s">
        <v>1058</v>
      </c>
      <c r="E364" t="s">
        <v>1059</v>
      </c>
      <c r="F364">
        <v>5</v>
      </c>
      <c r="G364" t="s">
        <v>934</v>
      </c>
      <c r="H364" t="s">
        <v>354</v>
      </c>
      <c r="I364">
        <v>1663343313.1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1039.023879865459</v>
      </c>
      <c r="AK364">
        <v>979.8206121212123</v>
      </c>
      <c r="AL364">
        <v>3.413309542475626</v>
      </c>
      <c r="AM364">
        <v>64.88498205453949</v>
      </c>
      <c r="AN364">
        <f>(AP364 - AO364 + BO364*1E3/(8.314*(BQ364+273.15)) * AR364/BN364 * AQ364) * BN364/(100*BB364) * 1000/(1000 - AP364)</f>
        <v>0</v>
      </c>
      <c r="AO364">
        <v>11.39701219795636</v>
      </c>
      <c r="AP364">
        <v>20.69689575757576</v>
      </c>
      <c r="AQ364">
        <v>1.556827227691679E-05</v>
      </c>
      <c r="AR364">
        <v>86.5745009228517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1663343313.1</v>
      </c>
      <c r="BH364">
        <v>936.2738148148148</v>
      </c>
      <c r="BI364">
        <v>1011.226666666667</v>
      </c>
      <c r="BJ364">
        <v>20.69503703703704</v>
      </c>
      <c r="BK364">
        <v>11.39737407407407</v>
      </c>
      <c r="BL364">
        <v>941.6530370370369</v>
      </c>
      <c r="BM364">
        <v>20.85174814814815</v>
      </c>
      <c r="BN364">
        <v>500.0671851851852</v>
      </c>
      <c r="BO364">
        <v>90.76767777777776</v>
      </c>
      <c r="BP364">
        <v>0.1000273703703703</v>
      </c>
      <c r="BQ364">
        <v>27.90762222222222</v>
      </c>
      <c r="BR364">
        <v>27.03784814814814</v>
      </c>
      <c r="BS364">
        <v>999.9000000000001</v>
      </c>
      <c r="BT364">
        <v>0</v>
      </c>
      <c r="BU364">
        <v>0</v>
      </c>
      <c r="BV364">
        <v>9998.654444444446</v>
      </c>
      <c r="BW364">
        <v>0</v>
      </c>
      <c r="BX364">
        <v>468.8738148148147</v>
      </c>
      <c r="BY364">
        <v>-74.95350370370372</v>
      </c>
      <c r="BZ364">
        <v>956.0594814814815</v>
      </c>
      <c r="CA364">
        <v>1022.886222222222</v>
      </c>
      <c r="CB364">
        <v>9.29766037037037</v>
      </c>
      <c r="CC364">
        <v>1011.226666666667</v>
      </c>
      <c r="CD364">
        <v>11.39737407407407</v>
      </c>
      <c r="CE364">
        <v>1.87844</v>
      </c>
      <c r="CF364">
        <v>1.034514074074074</v>
      </c>
      <c r="CG364">
        <v>16.45527777777778</v>
      </c>
      <c r="CH364">
        <v>7.411739999999999</v>
      </c>
      <c r="CI364">
        <v>1500.008518518518</v>
      </c>
      <c r="CJ364">
        <v>0.9729981851851852</v>
      </c>
      <c r="CK364">
        <v>0.02700210370370371</v>
      </c>
      <c r="CL364">
        <v>0</v>
      </c>
      <c r="CM364">
        <v>2.459385185185186</v>
      </c>
      <c r="CN364">
        <v>0</v>
      </c>
      <c r="CO364">
        <v>14068.37037037037</v>
      </c>
      <c r="CP364">
        <v>12533.44074074074</v>
      </c>
      <c r="CQ364">
        <v>38.25</v>
      </c>
      <c r="CR364">
        <v>39.90025925925925</v>
      </c>
      <c r="CS364">
        <v>38.75</v>
      </c>
      <c r="CT364">
        <v>39.187</v>
      </c>
      <c r="CU364">
        <v>37.75918518518519</v>
      </c>
      <c r="CV364">
        <v>1459.507777777778</v>
      </c>
      <c r="CW364">
        <v>40.50074074074074</v>
      </c>
      <c r="CX364">
        <v>0</v>
      </c>
      <c r="CY364">
        <v>1663343320.4</v>
      </c>
      <c r="CZ364">
        <v>0</v>
      </c>
      <c r="DA364">
        <v>0</v>
      </c>
      <c r="DB364" t="s">
        <v>356</v>
      </c>
      <c r="DC364">
        <v>1662142938.1</v>
      </c>
      <c r="DD364">
        <v>1662142938.1</v>
      </c>
      <c r="DE364">
        <v>0</v>
      </c>
      <c r="DF364">
        <v>0.077</v>
      </c>
      <c r="DG364">
        <v>-0.133</v>
      </c>
      <c r="DH364">
        <v>-3.393</v>
      </c>
      <c r="DI364">
        <v>-0.24</v>
      </c>
      <c r="DJ364">
        <v>419</v>
      </c>
      <c r="DK364">
        <v>24</v>
      </c>
      <c r="DL364">
        <v>0.26</v>
      </c>
      <c r="DM364">
        <v>0.23</v>
      </c>
      <c r="DN364">
        <v>-74.75297249999998</v>
      </c>
      <c r="DO364">
        <v>-3.332583489680904</v>
      </c>
      <c r="DP364">
        <v>0.3278651117361379</v>
      </c>
      <c r="DQ364">
        <v>0</v>
      </c>
      <c r="DR364">
        <v>9.29600975</v>
      </c>
      <c r="DS364">
        <v>0.0254930206378968</v>
      </c>
      <c r="DT364">
        <v>0.0027627354990119</v>
      </c>
      <c r="DU364">
        <v>1</v>
      </c>
      <c r="DV364">
        <v>1</v>
      </c>
      <c r="DW364">
        <v>2</v>
      </c>
      <c r="DX364" t="s">
        <v>357</v>
      </c>
      <c r="DY364">
        <v>2.97766</v>
      </c>
      <c r="DZ364">
        <v>2.71561</v>
      </c>
      <c r="EA364">
        <v>0.167844</v>
      </c>
      <c r="EB364">
        <v>0.173706</v>
      </c>
      <c r="EC364">
        <v>0.0964719</v>
      </c>
      <c r="ED364">
        <v>0.0612851</v>
      </c>
      <c r="EE364">
        <v>26183.6</v>
      </c>
      <c r="EF364">
        <v>26127.1</v>
      </c>
      <c r="EG364">
        <v>29273.5</v>
      </c>
      <c r="EH364">
        <v>29264.5</v>
      </c>
      <c r="EI364">
        <v>35071.8</v>
      </c>
      <c r="EJ364">
        <v>36515</v>
      </c>
      <c r="EK364">
        <v>41258.9</v>
      </c>
      <c r="EL364">
        <v>41687.1</v>
      </c>
      <c r="EM364">
        <v>1.93407</v>
      </c>
      <c r="EN364">
        <v>1.79708</v>
      </c>
      <c r="EO364">
        <v>-0.0270009</v>
      </c>
      <c r="EP364">
        <v>0</v>
      </c>
      <c r="EQ364">
        <v>27.4756</v>
      </c>
      <c r="ER364">
        <v>999.9</v>
      </c>
      <c r="ES364">
        <v>51.9</v>
      </c>
      <c r="ET364">
        <v>34</v>
      </c>
      <c r="EU364">
        <v>30.5513</v>
      </c>
      <c r="EV364">
        <v>63.5489</v>
      </c>
      <c r="EW364">
        <v>34.0425</v>
      </c>
      <c r="EX364">
        <v>1</v>
      </c>
      <c r="EY364">
        <v>0.281123</v>
      </c>
      <c r="EZ364">
        <v>2.04681</v>
      </c>
      <c r="FA364">
        <v>20.3758</v>
      </c>
      <c r="FB364">
        <v>5.21609</v>
      </c>
      <c r="FC364">
        <v>12.0099</v>
      </c>
      <c r="FD364">
        <v>4.98775</v>
      </c>
      <c r="FE364">
        <v>3.2875</v>
      </c>
      <c r="FF364">
        <v>9999</v>
      </c>
      <c r="FG364">
        <v>9999</v>
      </c>
      <c r="FH364">
        <v>9999</v>
      </c>
      <c r="FI364">
        <v>235.3</v>
      </c>
      <c r="FJ364">
        <v>1.86737</v>
      </c>
      <c r="FK364">
        <v>1.86646</v>
      </c>
      <c r="FL364">
        <v>1.86582</v>
      </c>
      <c r="FM364">
        <v>1.86574</v>
      </c>
      <c r="FN364">
        <v>1.86767</v>
      </c>
      <c r="FO364">
        <v>1.87002</v>
      </c>
      <c r="FP364">
        <v>1.86873</v>
      </c>
      <c r="FQ364">
        <v>1.87012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-5.452</v>
      </c>
      <c r="GF364">
        <v>-0.1567</v>
      </c>
      <c r="GG364">
        <v>-2.195102806586654</v>
      </c>
      <c r="GH364">
        <v>-0.004122691595359968</v>
      </c>
      <c r="GI364">
        <v>1.072409145259099E-06</v>
      </c>
      <c r="GJ364">
        <v>-3.02996143763856E-10</v>
      </c>
      <c r="GK364">
        <v>-0.2199643628225807</v>
      </c>
      <c r="GL364">
        <v>-0.007501815610006822</v>
      </c>
      <c r="GM364">
        <v>0.0006897476983249637</v>
      </c>
      <c r="GN364">
        <v>-8.847485469147719E-06</v>
      </c>
      <c r="GO364">
        <v>3</v>
      </c>
      <c r="GP364">
        <v>2326</v>
      </c>
      <c r="GQ364">
        <v>1</v>
      </c>
      <c r="GR364">
        <v>31</v>
      </c>
      <c r="GS364">
        <v>20006.4</v>
      </c>
      <c r="GT364">
        <v>20006.4</v>
      </c>
      <c r="GU364">
        <v>2.15698</v>
      </c>
      <c r="GV364">
        <v>2.21313</v>
      </c>
      <c r="GW364">
        <v>1.39648</v>
      </c>
      <c r="GX364">
        <v>2.34863</v>
      </c>
      <c r="GY364">
        <v>1.49536</v>
      </c>
      <c r="GZ364">
        <v>2.4292</v>
      </c>
      <c r="HA364">
        <v>37.7228</v>
      </c>
      <c r="HB364">
        <v>15.1302</v>
      </c>
      <c r="HC364">
        <v>18</v>
      </c>
      <c r="HD364">
        <v>542.122</v>
      </c>
      <c r="HE364">
        <v>408.86</v>
      </c>
      <c r="HF364">
        <v>25.0004</v>
      </c>
      <c r="HG364">
        <v>30.9625</v>
      </c>
      <c r="HH364">
        <v>30.0005</v>
      </c>
      <c r="HI364">
        <v>30.907</v>
      </c>
      <c r="HJ364">
        <v>30.8549</v>
      </c>
      <c r="HK364">
        <v>43.2154</v>
      </c>
      <c r="HL364">
        <v>56.49</v>
      </c>
      <c r="HM364">
        <v>0</v>
      </c>
      <c r="HN364">
        <v>25</v>
      </c>
      <c r="HO364">
        <v>1055.44</v>
      </c>
      <c r="HP364">
        <v>11.4387</v>
      </c>
      <c r="HQ364">
        <v>100.141</v>
      </c>
      <c r="HR364">
        <v>100.133</v>
      </c>
    </row>
    <row r="365" spans="1:226">
      <c r="A365">
        <v>349</v>
      </c>
      <c r="B365">
        <v>1663343325.6</v>
      </c>
      <c r="C365">
        <v>5584.099999904633</v>
      </c>
      <c r="D365" t="s">
        <v>1060</v>
      </c>
      <c r="E365" t="s">
        <v>1061</v>
      </c>
      <c r="F365">
        <v>5</v>
      </c>
      <c r="G365" t="s">
        <v>934</v>
      </c>
      <c r="H365" t="s">
        <v>354</v>
      </c>
      <c r="I365">
        <v>1663343317.814285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1056.002523272376</v>
      </c>
      <c r="AK365">
        <v>996.9803636363637</v>
      </c>
      <c r="AL365">
        <v>3.443114870063411</v>
      </c>
      <c r="AM365">
        <v>64.88498205453949</v>
      </c>
      <c r="AN365">
        <f>(AP365 - AO365 + BO365*1E3/(8.314*(BQ365+273.15)) * AR365/BN365 * AQ365) * BN365/(100*BB365) * 1000/(1000 - AP365)</f>
        <v>0</v>
      </c>
      <c r="AO365">
        <v>11.40033177458692</v>
      </c>
      <c r="AP365">
        <v>20.69396787878787</v>
      </c>
      <c r="AQ365">
        <v>-1.016929125910226E-05</v>
      </c>
      <c r="AR365">
        <v>86.5745009228517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1663343317.814285</v>
      </c>
      <c r="BH365">
        <v>951.9522857142857</v>
      </c>
      <c r="BI365">
        <v>1027.118571428571</v>
      </c>
      <c r="BJ365">
        <v>20.69501428571429</v>
      </c>
      <c r="BK365">
        <v>11.39820357142857</v>
      </c>
      <c r="BL365">
        <v>957.3771428571428</v>
      </c>
      <c r="BM365">
        <v>20.85172500000001</v>
      </c>
      <c r="BN365">
        <v>500.0607142857143</v>
      </c>
      <c r="BO365">
        <v>90.76789285714285</v>
      </c>
      <c r="BP365">
        <v>0.1000181857142857</v>
      </c>
      <c r="BQ365">
        <v>27.91078214285714</v>
      </c>
      <c r="BR365">
        <v>27.03878214285714</v>
      </c>
      <c r="BS365">
        <v>999.9000000000002</v>
      </c>
      <c r="BT365">
        <v>0</v>
      </c>
      <c r="BU365">
        <v>0</v>
      </c>
      <c r="BV365">
        <v>10002.38357142857</v>
      </c>
      <c r="BW365">
        <v>0</v>
      </c>
      <c r="BX365">
        <v>452.5973214285714</v>
      </c>
      <c r="BY365">
        <v>-75.16669285714286</v>
      </c>
      <c r="BZ365">
        <v>972.0691428571429</v>
      </c>
      <c r="CA365">
        <v>1038.961785714286</v>
      </c>
      <c r="CB365">
        <v>9.296802857142859</v>
      </c>
      <c r="CC365">
        <v>1027.118571428571</v>
      </c>
      <c r="CD365">
        <v>11.39820357142857</v>
      </c>
      <c r="CE365">
        <v>1.878441428571429</v>
      </c>
      <c r="CF365">
        <v>1.034591785714286</v>
      </c>
      <c r="CG365">
        <v>16.45528571428571</v>
      </c>
      <c r="CH365">
        <v>7.412836785714286</v>
      </c>
      <c r="CI365">
        <v>1500.006071428572</v>
      </c>
      <c r="CJ365">
        <v>0.9729981785714286</v>
      </c>
      <c r="CK365">
        <v>0.02700211071428572</v>
      </c>
      <c r="CL365">
        <v>0</v>
      </c>
      <c r="CM365">
        <v>2.455421428571429</v>
      </c>
      <c r="CN365">
        <v>0</v>
      </c>
      <c r="CO365">
        <v>14046.91428571429</v>
      </c>
      <c r="CP365">
        <v>12533.42142857143</v>
      </c>
      <c r="CQ365">
        <v>38.25</v>
      </c>
      <c r="CR365">
        <v>39.91042857142856</v>
      </c>
      <c r="CS365">
        <v>38.75</v>
      </c>
      <c r="CT365">
        <v>39.187</v>
      </c>
      <c r="CU365">
        <v>37.76328571428571</v>
      </c>
      <c r="CV365">
        <v>1459.505357142858</v>
      </c>
      <c r="CW365">
        <v>40.50071428571429</v>
      </c>
      <c r="CX365">
        <v>0</v>
      </c>
      <c r="CY365">
        <v>1663343325.8</v>
      </c>
      <c r="CZ365">
        <v>0</v>
      </c>
      <c r="DA365">
        <v>0</v>
      </c>
      <c r="DB365" t="s">
        <v>356</v>
      </c>
      <c r="DC365">
        <v>1662142938.1</v>
      </c>
      <c r="DD365">
        <v>1662142938.1</v>
      </c>
      <c r="DE365">
        <v>0</v>
      </c>
      <c r="DF365">
        <v>0.077</v>
      </c>
      <c r="DG365">
        <v>-0.133</v>
      </c>
      <c r="DH365">
        <v>-3.393</v>
      </c>
      <c r="DI365">
        <v>-0.24</v>
      </c>
      <c r="DJ365">
        <v>419</v>
      </c>
      <c r="DK365">
        <v>24</v>
      </c>
      <c r="DL365">
        <v>0.26</v>
      </c>
      <c r="DM365">
        <v>0.23</v>
      </c>
      <c r="DN365">
        <v>-75.0089487804878</v>
      </c>
      <c r="DO365">
        <v>-2.944674564460036</v>
      </c>
      <c r="DP365">
        <v>0.304942572859899</v>
      </c>
      <c r="DQ365">
        <v>0</v>
      </c>
      <c r="DR365">
        <v>9.296910487804878</v>
      </c>
      <c r="DS365">
        <v>0.0004749825784207957</v>
      </c>
      <c r="DT365">
        <v>0.001877459299314634</v>
      </c>
      <c r="DU365">
        <v>1</v>
      </c>
      <c r="DV365">
        <v>1</v>
      </c>
      <c r="DW365">
        <v>2</v>
      </c>
      <c r="DX365" t="s">
        <v>357</v>
      </c>
      <c r="DY365">
        <v>2.97772</v>
      </c>
      <c r="DZ365">
        <v>2.71579</v>
      </c>
      <c r="EA365">
        <v>0.169733</v>
      </c>
      <c r="EB365">
        <v>0.175506</v>
      </c>
      <c r="EC365">
        <v>0.0964598</v>
      </c>
      <c r="ED365">
        <v>0.0612993</v>
      </c>
      <c r="EE365">
        <v>26124.1</v>
      </c>
      <c r="EF365">
        <v>26070</v>
      </c>
      <c r="EG365">
        <v>29273.6</v>
      </c>
      <c r="EH365">
        <v>29264.4</v>
      </c>
      <c r="EI365">
        <v>35072.3</v>
      </c>
      <c r="EJ365">
        <v>36514.4</v>
      </c>
      <c r="EK365">
        <v>41258.9</v>
      </c>
      <c r="EL365">
        <v>41686.9</v>
      </c>
      <c r="EM365">
        <v>1.93405</v>
      </c>
      <c r="EN365">
        <v>1.79665</v>
      </c>
      <c r="EO365">
        <v>-0.0269338</v>
      </c>
      <c r="EP365">
        <v>0</v>
      </c>
      <c r="EQ365">
        <v>27.4835</v>
      </c>
      <c r="ER365">
        <v>999.9</v>
      </c>
      <c r="ES365">
        <v>51.9</v>
      </c>
      <c r="ET365">
        <v>34</v>
      </c>
      <c r="EU365">
        <v>30.5511</v>
      </c>
      <c r="EV365">
        <v>63.6189</v>
      </c>
      <c r="EW365">
        <v>34.0184</v>
      </c>
      <c r="EX365">
        <v>1</v>
      </c>
      <c r="EY365">
        <v>0.281687</v>
      </c>
      <c r="EZ365">
        <v>2.04754</v>
      </c>
      <c r="FA365">
        <v>20.3758</v>
      </c>
      <c r="FB365">
        <v>5.21714</v>
      </c>
      <c r="FC365">
        <v>12.0099</v>
      </c>
      <c r="FD365">
        <v>4.98825</v>
      </c>
      <c r="FE365">
        <v>3.2877</v>
      </c>
      <c r="FF365">
        <v>9999</v>
      </c>
      <c r="FG365">
        <v>9999</v>
      </c>
      <c r="FH365">
        <v>9999</v>
      </c>
      <c r="FI365">
        <v>235.3</v>
      </c>
      <c r="FJ365">
        <v>1.86737</v>
      </c>
      <c r="FK365">
        <v>1.86646</v>
      </c>
      <c r="FL365">
        <v>1.86583</v>
      </c>
      <c r="FM365">
        <v>1.86572</v>
      </c>
      <c r="FN365">
        <v>1.86766</v>
      </c>
      <c r="FO365">
        <v>1.87002</v>
      </c>
      <c r="FP365">
        <v>1.86873</v>
      </c>
      <c r="FQ365">
        <v>1.87013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-5.501</v>
      </c>
      <c r="GF365">
        <v>-0.1568</v>
      </c>
      <c r="GG365">
        <v>-2.195102806586654</v>
      </c>
      <c r="GH365">
        <v>-0.004122691595359968</v>
      </c>
      <c r="GI365">
        <v>1.072409145259099E-06</v>
      </c>
      <c r="GJ365">
        <v>-3.02996143763856E-10</v>
      </c>
      <c r="GK365">
        <v>-0.2199643628225807</v>
      </c>
      <c r="GL365">
        <v>-0.007501815610006822</v>
      </c>
      <c r="GM365">
        <v>0.0006897476983249637</v>
      </c>
      <c r="GN365">
        <v>-8.847485469147719E-06</v>
      </c>
      <c r="GO365">
        <v>3</v>
      </c>
      <c r="GP365">
        <v>2326</v>
      </c>
      <c r="GQ365">
        <v>1</v>
      </c>
      <c r="GR365">
        <v>31</v>
      </c>
      <c r="GS365">
        <v>20006.5</v>
      </c>
      <c r="GT365">
        <v>20006.5</v>
      </c>
      <c r="GU365">
        <v>2.18262</v>
      </c>
      <c r="GV365">
        <v>2.21924</v>
      </c>
      <c r="GW365">
        <v>1.39648</v>
      </c>
      <c r="GX365">
        <v>2.34863</v>
      </c>
      <c r="GY365">
        <v>1.49536</v>
      </c>
      <c r="GZ365">
        <v>2.34497</v>
      </c>
      <c r="HA365">
        <v>37.7228</v>
      </c>
      <c r="HB365">
        <v>15.1215</v>
      </c>
      <c r="HC365">
        <v>18</v>
      </c>
      <c r="HD365">
        <v>542.1420000000001</v>
      </c>
      <c r="HE365">
        <v>408.641</v>
      </c>
      <c r="HF365">
        <v>25.0002</v>
      </c>
      <c r="HG365">
        <v>30.9681</v>
      </c>
      <c r="HH365">
        <v>30.0006</v>
      </c>
      <c r="HI365">
        <v>30.9115</v>
      </c>
      <c r="HJ365">
        <v>30.8593</v>
      </c>
      <c r="HK365">
        <v>43.7928</v>
      </c>
      <c r="HL365">
        <v>56.49</v>
      </c>
      <c r="HM365">
        <v>0</v>
      </c>
      <c r="HN365">
        <v>25</v>
      </c>
      <c r="HO365">
        <v>1075.52</v>
      </c>
      <c r="HP365">
        <v>11.4387</v>
      </c>
      <c r="HQ365">
        <v>100.141</v>
      </c>
      <c r="HR365">
        <v>100.133</v>
      </c>
    </row>
    <row r="366" spans="1:226">
      <c r="A366">
        <v>350</v>
      </c>
      <c r="B366">
        <v>1663343330.6</v>
      </c>
      <c r="C366">
        <v>5589.099999904633</v>
      </c>
      <c r="D366" t="s">
        <v>1062</v>
      </c>
      <c r="E366" t="s">
        <v>1063</v>
      </c>
      <c r="F366">
        <v>5</v>
      </c>
      <c r="G366" t="s">
        <v>934</v>
      </c>
      <c r="H366" t="s">
        <v>354</v>
      </c>
      <c r="I366">
        <v>1663343323.1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1073.115221526761</v>
      </c>
      <c r="AK366">
        <v>1014.092181818182</v>
      </c>
      <c r="AL366">
        <v>3.419679541022455</v>
      </c>
      <c r="AM366">
        <v>64.88498205453949</v>
      </c>
      <c r="AN366">
        <f>(AP366 - AO366 + BO366*1E3/(8.314*(BQ366+273.15)) * AR366/BN366 * AQ366) * BN366/(100*BB366) * 1000/(1000 - AP366)</f>
        <v>0</v>
      </c>
      <c r="AO366">
        <v>11.40448359923869</v>
      </c>
      <c r="AP366">
        <v>20.6949090909091</v>
      </c>
      <c r="AQ366">
        <v>1.451345106355703E-05</v>
      </c>
      <c r="AR366">
        <v>86.5745009228517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1663343323.1</v>
      </c>
      <c r="BH366">
        <v>969.6296666666667</v>
      </c>
      <c r="BI366">
        <v>1044.968518518519</v>
      </c>
      <c r="BJ366">
        <v>20.69564074074074</v>
      </c>
      <c r="BK366">
        <v>11.40106666666667</v>
      </c>
      <c r="BL366">
        <v>975.1059259259259</v>
      </c>
      <c r="BM366">
        <v>20.85234444444445</v>
      </c>
      <c r="BN366">
        <v>500.0614074074074</v>
      </c>
      <c r="BO366">
        <v>90.76729629629629</v>
      </c>
      <c r="BP366">
        <v>0.09999935925925925</v>
      </c>
      <c r="BQ366">
        <v>27.91178888888889</v>
      </c>
      <c r="BR366">
        <v>27.04155555555555</v>
      </c>
      <c r="BS366">
        <v>999.9000000000001</v>
      </c>
      <c r="BT366">
        <v>0</v>
      </c>
      <c r="BU366">
        <v>0</v>
      </c>
      <c r="BV366">
        <v>10002.47296296296</v>
      </c>
      <c r="BW366">
        <v>0</v>
      </c>
      <c r="BX366">
        <v>216.8177777777777</v>
      </c>
      <c r="BY366">
        <v>-75.33895925925925</v>
      </c>
      <c r="BZ366">
        <v>990.1207777777776</v>
      </c>
      <c r="CA366">
        <v>1057.02</v>
      </c>
      <c r="CB366">
        <v>9.294565185185187</v>
      </c>
      <c r="CC366">
        <v>1044.968518518519</v>
      </c>
      <c r="CD366">
        <v>11.40106666666667</v>
      </c>
      <c r="CE366">
        <v>1.878486296296296</v>
      </c>
      <c r="CF366">
        <v>1.034845925925926</v>
      </c>
      <c r="CG366">
        <v>16.45566296296296</v>
      </c>
      <c r="CH366">
        <v>7.41642037037037</v>
      </c>
      <c r="CI366">
        <v>1499.974814814815</v>
      </c>
      <c r="CJ366">
        <v>0.972998</v>
      </c>
      <c r="CK366">
        <v>0.0270023</v>
      </c>
      <c r="CL366">
        <v>0</v>
      </c>
      <c r="CM366">
        <v>2.377140740740741</v>
      </c>
      <c r="CN366">
        <v>0</v>
      </c>
      <c r="CO366">
        <v>14026.38148148148</v>
      </c>
      <c r="CP366">
        <v>12533.16296296296</v>
      </c>
      <c r="CQ366">
        <v>38.25</v>
      </c>
      <c r="CR366">
        <v>39.92322222222222</v>
      </c>
      <c r="CS366">
        <v>38.75</v>
      </c>
      <c r="CT366">
        <v>39.187</v>
      </c>
      <c r="CU366">
        <v>37.76837037037037</v>
      </c>
      <c r="CV366">
        <v>1459.474814814815</v>
      </c>
      <c r="CW366">
        <v>40.5</v>
      </c>
      <c r="CX366">
        <v>0</v>
      </c>
      <c r="CY366">
        <v>1663343330.6</v>
      </c>
      <c r="CZ366">
        <v>0</v>
      </c>
      <c r="DA366">
        <v>0</v>
      </c>
      <c r="DB366" t="s">
        <v>356</v>
      </c>
      <c r="DC366">
        <v>1662142938.1</v>
      </c>
      <c r="DD366">
        <v>1662142938.1</v>
      </c>
      <c r="DE366">
        <v>0</v>
      </c>
      <c r="DF366">
        <v>0.077</v>
      </c>
      <c r="DG366">
        <v>-0.133</v>
      </c>
      <c r="DH366">
        <v>-3.393</v>
      </c>
      <c r="DI366">
        <v>-0.24</v>
      </c>
      <c r="DJ366">
        <v>419</v>
      </c>
      <c r="DK366">
        <v>24</v>
      </c>
      <c r="DL366">
        <v>0.26</v>
      </c>
      <c r="DM366">
        <v>0.23</v>
      </c>
      <c r="DN366">
        <v>-75.19687560975609</v>
      </c>
      <c r="DO366">
        <v>-2.107655749129091</v>
      </c>
      <c r="DP366">
        <v>0.2364219850497658</v>
      </c>
      <c r="DQ366">
        <v>0</v>
      </c>
      <c r="DR366">
        <v>9.295449024390244</v>
      </c>
      <c r="DS366">
        <v>-0.02456717770036233</v>
      </c>
      <c r="DT366">
        <v>0.003330099833615246</v>
      </c>
      <c r="DU366">
        <v>1</v>
      </c>
      <c r="DV366">
        <v>1</v>
      </c>
      <c r="DW366">
        <v>2</v>
      </c>
      <c r="DX366" t="s">
        <v>357</v>
      </c>
      <c r="DY366">
        <v>2.97745</v>
      </c>
      <c r="DZ366">
        <v>2.71539</v>
      </c>
      <c r="EA366">
        <v>0.17159</v>
      </c>
      <c r="EB366">
        <v>0.177289</v>
      </c>
      <c r="EC366">
        <v>0.0964585</v>
      </c>
      <c r="ED366">
        <v>0.0612989</v>
      </c>
      <c r="EE366">
        <v>26065.2</v>
      </c>
      <c r="EF366">
        <v>26013.2</v>
      </c>
      <c r="EG366">
        <v>29273.1</v>
      </c>
      <c r="EH366">
        <v>29264</v>
      </c>
      <c r="EI366">
        <v>35071.7</v>
      </c>
      <c r="EJ366">
        <v>36514</v>
      </c>
      <c r="EK366">
        <v>41258.1</v>
      </c>
      <c r="EL366">
        <v>41686.5</v>
      </c>
      <c r="EM366">
        <v>1.93382</v>
      </c>
      <c r="EN366">
        <v>1.7968</v>
      </c>
      <c r="EO366">
        <v>-0.0270866</v>
      </c>
      <c r="EP366">
        <v>0</v>
      </c>
      <c r="EQ366">
        <v>27.4885</v>
      </c>
      <c r="ER366">
        <v>999.9</v>
      </c>
      <c r="ES366">
        <v>51.9</v>
      </c>
      <c r="ET366">
        <v>34</v>
      </c>
      <c r="EU366">
        <v>30.5497</v>
      </c>
      <c r="EV366">
        <v>63.5089</v>
      </c>
      <c r="EW366">
        <v>33.8381</v>
      </c>
      <c r="EX366">
        <v>1</v>
      </c>
      <c r="EY366">
        <v>0.282127</v>
      </c>
      <c r="EZ366">
        <v>2.04845</v>
      </c>
      <c r="FA366">
        <v>20.3755</v>
      </c>
      <c r="FB366">
        <v>5.21669</v>
      </c>
      <c r="FC366">
        <v>12.0099</v>
      </c>
      <c r="FD366">
        <v>4.9879</v>
      </c>
      <c r="FE366">
        <v>3.28765</v>
      </c>
      <c r="FF366">
        <v>9999</v>
      </c>
      <c r="FG366">
        <v>9999</v>
      </c>
      <c r="FH366">
        <v>9999</v>
      </c>
      <c r="FI366">
        <v>235.3</v>
      </c>
      <c r="FJ366">
        <v>1.86737</v>
      </c>
      <c r="FK366">
        <v>1.86646</v>
      </c>
      <c r="FL366">
        <v>1.86584</v>
      </c>
      <c r="FM366">
        <v>1.86572</v>
      </c>
      <c r="FN366">
        <v>1.86764</v>
      </c>
      <c r="FO366">
        <v>1.86999</v>
      </c>
      <c r="FP366">
        <v>1.86873</v>
      </c>
      <c r="FQ366">
        <v>1.87012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-5.553</v>
      </c>
      <c r="GF366">
        <v>-0.1567</v>
      </c>
      <c r="GG366">
        <v>-2.195102806586654</v>
      </c>
      <c r="GH366">
        <v>-0.004122691595359968</v>
      </c>
      <c r="GI366">
        <v>1.072409145259099E-06</v>
      </c>
      <c r="GJ366">
        <v>-3.02996143763856E-10</v>
      </c>
      <c r="GK366">
        <v>-0.2199643628225807</v>
      </c>
      <c r="GL366">
        <v>-0.007501815610006822</v>
      </c>
      <c r="GM366">
        <v>0.0006897476983249637</v>
      </c>
      <c r="GN366">
        <v>-8.847485469147719E-06</v>
      </c>
      <c r="GO366">
        <v>3</v>
      </c>
      <c r="GP366">
        <v>2326</v>
      </c>
      <c r="GQ366">
        <v>1</v>
      </c>
      <c r="GR366">
        <v>31</v>
      </c>
      <c r="GS366">
        <v>20006.5</v>
      </c>
      <c r="GT366">
        <v>20006.5</v>
      </c>
      <c r="GU366">
        <v>2.21191</v>
      </c>
      <c r="GV366">
        <v>2.21191</v>
      </c>
      <c r="GW366">
        <v>1.39648</v>
      </c>
      <c r="GX366">
        <v>2.34863</v>
      </c>
      <c r="GY366">
        <v>1.49536</v>
      </c>
      <c r="GZ366">
        <v>2.45728</v>
      </c>
      <c r="HA366">
        <v>37.747</v>
      </c>
      <c r="HB366">
        <v>15.1302</v>
      </c>
      <c r="HC366">
        <v>18</v>
      </c>
      <c r="HD366">
        <v>542.027</v>
      </c>
      <c r="HE366">
        <v>408.759</v>
      </c>
      <c r="HF366">
        <v>25.0002</v>
      </c>
      <c r="HG366">
        <v>30.9742</v>
      </c>
      <c r="HH366">
        <v>30.0005</v>
      </c>
      <c r="HI366">
        <v>30.9162</v>
      </c>
      <c r="HJ366">
        <v>30.8639</v>
      </c>
      <c r="HK366">
        <v>44.3111</v>
      </c>
      <c r="HL366">
        <v>56.49</v>
      </c>
      <c r="HM366">
        <v>0</v>
      </c>
      <c r="HN366">
        <v>25</v>
      </c>
      <c r="HO366">
        <v>1088.89</v>
      </c>
      <c r="HP366">
        <v>11.4387</v>
      </c>
      <c r="HQ366">
        <v>100.139</v>
      </c>
      <c r="HR366">
        <v>100.132</v>
      </c>
    </row>
    <row r="367" spans="1:226">
      <c r="A367">
        <v>351</v>
      </c>
      <c r="B367">
        <v>1663343335.6</v>
      </c>
      <c r="C367">
        <v>5594.099999904633</v>
      </c>
      <c r="D367" t="s">
        <v>1064</v>
      </c>
      <c r="E367" t="s">
        <v>1065</v>
      </c>
      <c r="F367">
        <v>5</v>
      </c>
      <c r="G367" t="s">
        <v>934</v>
      </c>
      <c r="H367" t="s">
        <v>354</v>
      </c>
      <c r="I367">
        <v>1663343327.814285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1089.928512215485</v>
      </c>
      <c r="AK367">
        <v>1031.068484848485</v>
      </c>
      <c r="AL367">
        <v>3.401991123278156</v>
      </c>
      <c r="AM367">
        <v>64.88498205453949</v>
      </c>
      <c r="AN367">
        <f>(AP367 - AO367 + BO367*1E3/(8.314*(BQ367+273.15)) * AR367/BN367 * AQ367) * BN367/(100*BB367) * 1000/(1000 - AP367)</f>
        <v>0</v>
      </c>
      <c r="AO367">
        <v>11.40246736538774</v>
      </c>
      <c r="AP367">
        <v>20.68735212121213</v>
      </c>
      <c r="AQ367">
        <v>-4.485908002149721E-05</v>
      </c>
      <c r="AR367">
        <v>86.5745009228517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1663343327.814285</v>
      </c>
      <c r="BH367">
        <v>985.4113214285715</v>
      </c>
      <c r="BI367">
        <v>1060.7925</v>
      </c>
      <c r="BJ367">
        <v>20.69366071428572</v>
      </c>
      <c r="BK367">
        <v>11.40226071428572</v>
      </c>
      <c r="BL367">
        <v>990.9331428571429</v>
      </c>
      <c r="BM367">
        <v>20.85038928571429</v>
      </c>
      <c r="BN367">
        <v>500.0531071428572</v>
      </c>
      <c r="BO367">
        <v>90.76751428571427</v>
      </c>
      <c r="BP367">
        <v>0.09998781071428572</v>
      </c>
      <c r="BQ367">
        <v>27.912825</v>
      </c>
      <c r="BR367">
        <v>27.04071785714286</v>
      </c>
      <c r="BS367">
        <v>999.9000000000002</v>
      </c>
      <c r="BT367">
        <v>0</v>
      </c>
      <c r="BU367">
        <v>0</v>
      </c>
      <c r="BV367">
        <v>10002.67964285714</v>
      </c>
      <c r="BW367">
        <v>0</v>
      </c>
      <c r="BX367">
        <v>210.6474285714286</v>
      </c>
      <c r="BY367">
        <v>-75.38185357142856</v>
      </c>
      <c r="BZ367">
        <v>1006.234</v>
      </c>
      <c r="CA367">
        <v>1073.027857142857</v>
      </c>
      <c r="CB367">
        <v>9.291408571428573</v>
      </c>
      <c r="CC367">
        <v>1060.7925</v>
      </c>
      <c r="CD367">
        <v>11.40226071428572</v>
      </c>
      <c r="CE367">
        <v>1.8783125</v>
      </c>
      <c r="CF367">
        <v>1.034955357142857</v>
      </c>
      <c r="CG367">
        <v>16.45421071428571</v>
      </c>
      <c r="CH367">
        <v>7.417980357142858</v>
      </c>
      <c r="CI367">
        <v>1499.9925</v>
      </c>
      <c r="CJ367">
        <v>0.9729981785714286</v>
      </c>
      <c r="CK367">
        <v>0.02700211071428572</v>
      </c>
      <c r="CL367">
        <v>0</v>
      </c>
      <c r="CM367">
        <v>2.346607142857143</v>
      </c>
      <c r="CN367">
        <v>0</v>
      </c>
      <c r="CO367">
        <v>14013.91785714286</v>
      </c>
      <c r="CP367">
        <v>12533.31785714285</v>
      </c>
      <c r="CQ367">
        <v>38.25</v>
      </c>
      <c r="CR367">
        <v>39.92371428571428</v>
      </c>
      <c r="CS367">
        <v>38.75</v>
      </c>
      <c r="CT367">
        <v>39.187</v>
      </c>
      <c r="CU367">
        <v>37.77657142857142</v>
      </c>
      <c r="CV367">
        <v>1459.492142857143</v>
      </c>
      <c r="CW367">
        <v>40.50035714285714</v>
      </c>
      <c r="CX367">
        <v>0</v>
      </c>
      <c r="CY367">
        <v>1663343335.4</v>
      </c>
      <c r="CZ367">
        <v>0</v>
      </c>
      <c r="DA367">
        <v>0</v>
      </c>
      <c r="DB367" t="s">
        <v>356</v>
      </c>
      <c r="DC367">
        <v>1662142938.1</v>
      </c>
      <c r="DD367">
        <v>1662142938.1</v>
      </c>
      <c r="DE367">
        <v>0</v>
      </c>
      <c r="DF367">
        <v>0.077</v>
      </c>
      <c r="DG367">
        <v>-0.133</v>
      </c>
      <c r="DH367">
        <v>-3.393</v>
      </c>
      <c r="DI367">
        <v>-0.24</v>
      </c>
      <c r="DJ367">
        <v>419</v>
      </c>
      <c r="DK367">
        <v>24</v>
      </c>
      <c r="DL367">
        <v>0.26</v>
      </c>
      <c r="DM367">
        <v>0.23</v>
      </c>
      <c r="DN367">
        <v>-75.355525</v>
      </c>
      <c r="DO367">
        <v>-0.6365651031894981</v>
      </c>
      <c r="DP367">
        <v>0.08400172245257873</v>
      </c>
      <c r="DQ367">
        <v>0</v>
      </c>
      <c r="DR367">
        <v>9.293218250000001</v>
      </c>
      <c r="DS367">
        <v>-0.041467654784259</v>
      </c>
      <c r="DT367">
        <v>0.004156299368127896</v>
      </c>
      <c r="DU367">
        <v>1</v>
      </c>
      <c r="DV367">
        <v>1</v>
      </c>
      <c r="DW367">
        <v>2</v>
      </c>
      <c r="DX367" t="s">
        <v>357</v>
      </c>
      <c r="DY367">
        <v>2.97762</v>
      </c>
      <c r="DZ367">
        <v>2.71568</v>
      </c>
      <c r="EA367">
        <v>0.173421</v>
      </c>
      <c r="EB367">
        <v>0.179043</v>
      </c>
      <c r="EC367">
        <v>0.0964342</v>
      </c>
      <c r="ED367">
        <v>0.0612752</v>
      </c>
      <c r="EE367">
        <v>26007.4</v>
      </c>
      <c r="EF367">
        <v>25957</v>
      </c>
      <c r="EG367">
        <v>29273.1</v>
      </c>
      <c r="EH367">
        <v>29263.2</v>
      </c>
      <c r="EI367">
        <v>35072.6</v>
      </c>
      <c r="EJ367">
        <v>36514.1</v>
      </c>
      <c r="EK367">
        <v>41258</v>
      </c>
      <c r="EL367">
        <v>41685.5</v>
      </c>
      <c r="EM367">
        <v>1.93417</v>
      </c>
      <c r="EN367">
        <v>1.79657</v>
      </c>
      <c r="EO367">
        <v>-0.0276268</v>
      </c>
      <c r="EP367">
        <v>0</v>
      </c>
      <c r="EQ367">
        <v>27.4946</v>
      </c>
      <c r="ER367">
        <v>999.9</v>
      </c>
      <c r="ES367">
        <v>51.9</v>
      </c>
      <c r="ET367">
        <v>34</v>
      </c>
      <c r="EU367">
        <v>30.5504</v>
      </c>
      <c r="EV367">
        <v>63.5789</v>
      </c>
      <c r="EW367">
        <v>33.6659</v>
      </c>
      <c r="EX367">
        <v>1</v>
      </c>
      <c r="EY367">
        <v>0.282571</v>
      </c>
      <c r="EZ367">
        <v>2.04837</v>
      </c>
      <c r="FA367">
        <v>20.3756</v>
      </c>
      <c r="FB367">
        <v>5.21684</v>
      </c>
      <c r="FC367">
        <v>12.0099</v>
      </c>
      <c r="FD367">
        <v>4.98805</v>
      </c>
      <c r="FE367">
        <v>3.28768</v>
      </c>
      <c r="FF367">
        <v>9999</v>
      </c>
      <c r="FG367">
        <v>9999</v>
      </c>
      <c r="FH367">
        <v>9999</v>
      </c>
      <c r="FI367">
        <v>235.3</v>
      </c>
      <c r="FJ367">
        <v>1.86737</v>
      </c>
      <c r="FK367">
        <v>1.86646</v>
      </c>
      <c r="FL367">
        <v>1.86583</v>
      </c>
      <c r="FM367">
        <v>1.86573</v>
      </c>
      <c r="FN367">
        <v>1.86762</v>
      </c>
      <c r="FO367">
        <v>1.87004</v>
      </c>
      <c r="FP367">
        <v>1.86874</v>
      </c>
      <c r="FQ367">
        <v>1.87013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-5.6</v>
      </c>
      <c r="GF367">
        <v>-0.1568</v>
      </c>
      <c r="GG367">
        <v>-2.195102806586654</v>
      </c>
      <c r="GH367">
        <v>-0.004122691595359968</v>
      </c>
      <c r="GI367">
        <v>1.072409145259099E-06</v>
      </c>
      <c r="GJ367">
        <v>-3.02996143763856E-10</v>
      </c>
      <c r="GK367">
        <v>-0.2199643628225807</v>
      </c>
      <c r="GL367">
        <v>-0.007501815610006822</v>
      </c>
      <c r="GM367">
        <v>0.0006897476983249637</v>
      </c>
      <c r="GN367">
        <v>-8.847485469147719E-06</v>
      </c>
      <c r="GO367">
        <v>3</v>
      </c>
      <c r="GP367">
        <v>2326</v>
      </c>
      <c r="GQ367">
        <v>1</v>
      </c>
      <c r="GR367">
        <v>31</v>
      </c>
      <c r="GS367">
        <v>20006.6</v>
      </c>
      <c r="GT367">
        <v>20006.6</v>
      </c>
      <c r="GU367">
        <v>2.23755</v>
      </c>
      <c r="GV367">
        <v>2.21191</v>
      </c>
      <c r="GW367">
        <v>1.39648</v>
      </c>
      <c r="GX367">
        <v>2.34985</v>
      </c>
      <c r="GY367">
        <v>1.49536</v>
      </c>
      <c r="GZ367">
        <v>2.40601</v>
      </c>
      <c r="HA367">
        <v>37.747</v>
      </c>
      <c r="HB367">
        <v>15.1215</v>
      </c>
      <c r="HC367">
        <v>18</v>
      </c>
      <c r="HD367">
        <v>542.313</v>
      </c>
      <c r="HE367">
        <v>408.654</v>
      </c>
      <c r="HF367">
        <v>24.9999</v>
      </c>
      <c r="HG367">
        <v>30.9801</v>
      </c>
      <c r="HH367">
        <v>30.0005</v>
      </c>
      <c r="HI367">
        <v>30.9211</v>
      </c>
      <c r="HJ367">
        <v>30.8679</v>
      </c>
      <c r="HK367">
        <v>44.892</v>
      </c>
      <c r="HL367">
        <v>56.49</v>
      </c>
      <c r="HM367">
        <v>0</v>
      </c>
      <c r="HN367">
        <v>25</v>
      </c>
      <c r="HO367">
        <v>1108.94</v>
      </c>
      <c r="HP367">
        <v>11.4387</v>
      </c>
      <c r="HQ367">
        <v>100.139</v>
      </c>
      <c r="HR367">
        <v>100.129</v>
      </c>
    </row>
    <row r="368" spans="1:226">
      <c r="A368">
        <v>352</v>
      </c>
      <c r="B368">
        <v>1663343340.6</v>
      </c>
      <c r="C368">
        <v>5599.099999904633</v>
      </c>
      <c r="D368" t="s">
        <v>1066</v>
      </c>
      <c r="E368" t="s">
        <v>1067</v>
      </c>
      <c r="F368">
        <v>5</v>
      </c>
      <c r="G368" t="s">
        <v>934</v>
      </c>
      <c r="H368" t="s">
        <v>354</v>
      </c>
      <c r="I368">
        <v>1663343333.1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1106.896537947556</v>
      </c>
      <c r="AK368">
        <v>1047.930666666667</v>
      </c>
      <c r="AL368">
        <v>3.387922769412699</v>
      </c>
      <c r="AM368">
        <v>64.88498205453949</v>
      </c>
      <c r="AN368">
        <f>(AP368 - AO368 + BO368*1E3/(8.314*(BQ368+273.15)) * AR368/BN368 * AQ368) * BN368/(100*BB368) * 1000/(1000 - AP368)</f>
        <v>0</v>
      </c>
      <c r="AO368">
        <v>11.39540021567501</v>
      </c>
      <c r="AP368">
        <v>20.68046909090909</v>
      </c>
      <c r="AQ368">
        <v>-3.446728751565861E-05</v>
      </c>
      <c r="AR368">
        <v>86.5745009228517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1663343333.1</v>
      </c>
      <c r="BH368">
        <v>1003.039222222222</v>
      </c>
      <c r="BI368">
        <v>1078.521481481481</v>
      </c>
      <c r="BJ368">
        <v>20.68930740740741</v>
      </c>
      <c r="BK368">
        <v>11.40014074074074</v>
      </c>
      <c r="BL368">
        <v>1008.612555555556</v>
      </c>
      <c r="BM368">
        <v>20.84607407407407</v>
      </c>
      <c r="BN368">
        <v>500.0542222222222</v>
      </c>
      <c r="BO368">
        <v>90.76753703703706</v>
      </c>
      <c r="BP368">
        <v>0.09996930370370372</v>
      </c>
      <c r="BQ368">
        <v>27.91582962962963</v>
      </c>
      <c r="BR368">
        <v>27.04303333333334</v>
      </c>
      <c r="BS368">
        <v>999.9000000000001</v>
      </c>
      <c r="BT368">
        <v>0</v>
      </c>
      <c r="BU368">
        <v>0</v>
      </c>
      <c r="BV368">
        <v>10004.75296296296</v>
      </c>
      <c r="BW368">
        <v>0</v>
      </c>
      <c r="BX368">
        <v>211.8876666666667</v>
      </c>
      <c r="BY368">
        <v>-75.48282962962963</v>
      </c>
      <c r="BZ368">
        <v>1024.23</v>
      </c>
      <c r="CA368">
        <v>1090.959259259259</v>
      </c>
      <c r="CB368">
        <v>9.289178148148148</v>
      </c>
      <c r="CC368">
        <v>1078.521481481481</v>
      </c>
      <c r="CD368">
        <v>11.40014074074074</v>
      </c>
      <c r="CE368">
        <v>1.877918518518519</v>
      </c>
      <c r="CF368">
        <v>1.034762592592593</v>
      </c>
      <c r="CG368">
        <v>16.45091111111111</v>
      </c>
      <c r="CH368">
        <v>7.415262222222223</v>
      </c>
      <c r="CI368">
        <v>1499.992592592593</v>
      </c>
      <c r="CJ368">
        <v>0.9729981851851852</v>
      </c>
      <c r="CK368">
        <v>0.02700210370370371</v>
      </c>
      <c r="CL368">
        <v>0</v>
      </c>
      <c r="CM368">
        <v>2.312188888888889</v>
      </c>
      <c r="CN368">
        <v>0</v>
      </c>
      <c r="CO368">
        <v>13991.84814814815</v>
      </c>
      <c r="CP368">
        <v>12533.31111111111</v>
      </c>
      <c r="CQ368">
        <v>38.25</v>
      </c>
      <c r="CR368">
        <v>39.9324074074074</v>
      </c>
      <c r="CS368">
        <v>38.75</v>
      </c>
      <c r="CT368">
        <v>39.19866666666667</v>
      </c>
      <c r="CU368">
        <v>37.78674074074074</v>
      </c>
      <c r="CV368">
        <v>1459.492222222223</v>
      </c>
      <c r="CW368">
        <v>40.50037037037037</v>
      </c>
      <c r="CX368">
        <v>0</v>
      </c>
      <c r="CY368">
        <v>1663343340.8</v>
      </c>
      <c r="CZ368">
        <v>0</v>
      </c>
      <c r="DA368">
        <v>0</v>
      </c>
      <c r="DB368" t="s">
        <v>356</v>
      </c>
      <c r="DC368">
        <v>1662142938.1</v>
      </c>
      <c r="DD368">
        <v>1662142938.1</v>
      </c>
      <c r="DE368">
        <v>0</v>
      </c>
      <c r="DF368">
        <v>0.077</v>
      </c>
      <c r="DG368">
        <v>-0.133</v>
      </c>
      <c r="DH368">
        <v>-3.393</v>
      </c>
      <c r="DI368">
        <v>-0.24</v>
      </c>
      <c r="DJ368">
        <v>419</v>
      </c>
      <c r="DK368">
        <v>24</v>
      </c>
      <c r="DL368">
        <v>0.26</v>
      </c>
      <c r="DM368">
        <v>0.23</v>
      </c>
      <c r="DN368">
        <v>-75.42949250000001</v>
      </c>
      <c r="DO368">
        <v>-0.8373602251405289</v>
      </c>
      <c r="DP368">
        <v>0.1015348718113636</v>
      </c>
      <c r="DQ368">
        <v>0</v>
      </c>
      <c r="DR368">
        <v>9.291100499999999</v>
      </c>
      <c r="DS368">
        <v>-0.02868202626643313</v>
      </c>
      <c r="DT368">
        <v>0.003135757444382577</v>
      </c>
      <c r="DU368">
        <v>1</v>
      </c>
      <c r="DV368">
        <v>1</v>
      </c>
      <c r="DW368">
        <v>2</v>
      </c>
      <c r="DX368" t="s">
        <v>357</v>
      </c>
      <c r="DY368">
        <v>2.97758</v>
      </c>
      <c r="DZ368">
        <v>2.71585</v>
      </c>
      <c r="EA368">
        <v>0.175239</v>
      </c>
      <c r="EB368">
        <v>0.180795</v>
      </c>
      <c r="EC368">
        <v>0.0964101</v>
      </c>
      <c r="ED368">
        <v>0.0612459</v>
      </c>
      <c r="EE368">
        <v>25949.9</v>
      </c>
      <c r="EF368">
        <v>25901.5</v>
      </c>
      <c r="EG368">
        <v>29272.9</v>
      </c>
      <c r="EH368">
        <v>29263.3</v>
      </c>
      <c r="EI368">
        <v>35073.1</v>
      </c>
      <c r="EJ368">
        <v>36515.4</v>
      </c>
      <c r="EK368">
        <v>41257.5</v>
      </c>
      <c r="EL368">
        <v>41685.7</v>
      </c>
      <c r="EM368">
        <v>1.93393</v>
      </c>
      <c r="EN368">
        <v>1.79638</v>
      </c>
      <c r="EO368">
        <v>-0.0277795</v>
      </c>
      <c r="EP368">
        <v>0</v>
      </c>
      <c r="EQ368">
        <v>27.4998</v>
      </c>
      <c r="ER368">
        <v>999.9</v>
      </c>
      <c r="ES368">
        <v>51.9</v>
      </c>
      <c r="ET368">
        <v>34</v>
      </c>
      <c r="EU368">
        <v>30.5501</v>
      </c>
      <c r="EV368">
        <v>63.6789</v>
      </c>
      <c r="EW368">
        <v>34.1827</v>
      </c>
      <c r="EX368">
        <v>1</v>
      </c>
      <c r="EY368">
        <v>0.282871</v>
      </c>
      <c r="EZ368">
        <v>2.04631</v>
      </c>
      <c r="FA368">
        <v>20.3757</v>
      </c>
      <c r="FB368">
        <v>5.21684</v>
      </c>
      <c r="FC368">
        <v>12.0099</v>
      </c>
      <c r="FD368">
        <v>4.98815</v>
      </c>
      <c r="FE368">
        <v>3.28763</v>
      </c>
      <c r="FF368">
        <v>9999</v>
      </c>
      <c r="FG368">
        <v>9999</v>
      </c>
      <c r="FH368">
        <v>9999</v>
      </c>
      <c r="FI368">
        <v>235.3</v>
      </c>
      <c r="FJ368">
        <v>1.86737</v>
      </c>
      <c r="FK368">
        <v>1.86646</v>
      </c>
      <c r="FL368">
        <v>1.86583</v>
      </c>
      <c r="FM368">
        <v>1.86576</v>
      </c>
      <c r="FN368">
        <v>1.86765</v>
      </c>
      <c r="FO368">
        <v>1.87004</v>
      </c>
      <c r="FP368">
        <v>1.86873</v>
      </c>
      <c r="FQ368">
        <v>1.87014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-5.65</v>
      </c>
      <c r="GF368">
        <v>-0.1569</v>
      </c>
      <c r="GG368">
        <v>-2.195102806586654</v>
      </c>
      <c r="GH368">
        <v>-0.004122691595359968</v>
      </c>
      <c r="GI368">
        <v>1.072409145259099E-06</v>
      </c>
      <c r="GJ368">
        <v>-3.02996143763856E-10</v>
      </c>
      <c r="GK368">
        <v>-0.2199643628225807</v>
      </c>
      <c r="GL368">
        <v>-0.007501815610006822</v>
      </c>
      <c r="GM368">
        <v>0.0006897476983249637</v>
      </c>
      <c r="GN368">
        <v>-8.847485469147719E-06</v>
      </c>
      <c r="GO368">
        <v>3</v>
      </c>
      <c r="GP368">
        <v>2326</v>
      </c>
      <c r="GQ368">
        <v>1</v>
      </c>
      <c r="GR368">
        <v>31</v>
      </c>
      <c r="GS368">
        <v>20006.7</v>
      </c>
      <c r="GT368">
        <v>20006.7</v>
      </c>
      <c r="GU368">
        <v>2.26685</v>
      </c>
      <c r="GV368">
        <v>2.22046</v>
      </c>
      <c r="GW368">
        <v>1.39648</v>
      </c>
      <c r="GX368">
        <v>2.35107</v>
      </c>
      <c r="GY368">
        <v>1.49536</v>
      </c>
      <c r="GZ368">
        <v>2.33276</v>
      </c>
      <c r="HA368">
        <v>37.747</v>
      </c>
      <c r="HB368">
        <v>15.1215</v>
      </c>
      <c r="HC368">
        <v>18</v>
      </c>
      <c r="HD368">
        <v>542.174</v>
      </c>
      <c r="HE368">
        <v>408.559</v>
      </c>
      <c r="HF368">
        <v>24.9997</v>
      </c>
      <c r="HG368">
        <v>30.985</v>
      </c>
      <c r="HH368">
        <v>30.0005</v>
      </c>
      <c r="HI368">
        <v>30.9252</v>
      </c>
      <c r="HJ368">
        <v>30.8713</v>
      </c>
      <c r="HK368">
        <v>45.4065</v>
      </c>
      <c r="HL368">
        <v>56.49</v>
      </c>
      <c r="HM368">
        <v>0</v>
      </c>
      <c r="HN368">
        <v>25</v>
      </c>
      <c r="HO368">
        <v>1122.31</v>
      </c>
      <c r="HP368">
        <v>11.4387</v>
      </c>
      <c r="HQ368">
        <v>100.138</v>
      </c>
      <c r="HR368">
        <v>100.13</v>
      </c>
    </row>
    <row r="369" spans="1:226">
      <c r="A369">
        <v>353</v>
      </c>
      <c r="B369">
        <v>1663343345.6</v>
      </c>
      <c r="C369">
        <v>5604.099999904633</v>
      </c>
      <c r="D369" t="s">
        <v>1068</v>
      </c>
      <c r="E369" t="s">
        <v>1069</v>
      </c>
      <c r="F369">
        <v>5</v>
      </c>
      <c r="G369" t="s">
        <v>934</v>
      </c>
      <c r="H369" t="s">
        <v>354</v>
      </c>
      <c r="I369">
        <v>1663343337.814285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1123.954715834529</v>
      </c>
      <c r="AK369">
        <v>1064.84109090909</v>
      </c>
      <c r="AL369">
        <v>3.370877053260095</v>
      </c>
      <c r="AM369">
        <v>64.88498205453949</v>
      </c>
      <c r="AN369">
        <f>(AP369 - AO369 + BO369*1E3/(8.314*(BQ369+273.15)) * AR369/BN369 * AQ369) * BN369/(100*BB369) * 1000/(1000 - AP369)</f>
        <v>0</v>
      </c>
      <c r="AO369">
        <v>11.38837848628053</v>
      </c>
      <c r="AP369">
        <v>20.67057090909091</v>
      </c>
      <c r="AQ369">
        <v>-3.881132235156595E-05</v>
      </c>
      <c r="AR369">
        <v>86.5745009228517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1663343337.814285</v>
      </c>
      <c r="BH369">
        <v>1018.692214285714</v>
      </c>
      <c r="BI369">
        <v>1094.318928571428</v>
      </c>
      <c r="BJ369">
        <v>20.68335</v>
      </c>
      <c r="BK369">
        <v>11.39478928571428</v>
      </c>
      <c r="BL369">
        <v>1024.310678571429</v>
      </c>
      <c r="BM369">
        <v>20.840175</v>
      </c>
      <c r="BN369">
        <v>500.0460714285713</v>
      </c>
      <c r="BO369">
        <v>90.76795714285717</v>
      </c>
      <c r="BP369">
        <v>0.09995869285714284</v>
      </c>
      <c r="BQ369">
        <v>27.91856071428571</v>
      </c>
      <c r="BR369">
        <v>27.04533928571428</v>
      </c>
      <c r="BS369">
        <v>999.9000000000002</v>
      </c>
      <c r="BT369">
        <v>0</v>
      </c>
      <c r="BU369">
        <v>0</v>
      </c>
      <c r="BV369">
        <v>10012.30821428571</v>
      </c>
      <c r="BW369">
        <v>0</v>
      </c>
      <c r="BX369">
        <v>207.3416428571429</v>
      </c>
      <c r="BY369">
        <v>-75.62796071428571</v>
      </c>
      <c r="BZ369">
        <v>1040.207142857143</v>
      </c>
      <c r="CA369">
        <v>1106.933214285714</v>
      </c>
      <c r="CB369">
        <v>9.288569642857142</v>
      </c>
      <c r="CC369">
        <v>1094.318928571428</v>
      </c>
      <c r="CD369">
        <v>11.39478928571428</v>
      </c>
      <c r="CE369">
        <v>1.877386428571429</v>
      </c>
      <c r="CF369">
        <v>1.034281071428572</v>
      </c>
      <c r="CG369">
        <v>16.44646071428571</v>
      </c>
      <c r="CH369">
        <v>7.408461071428571</v>
      </c>
      <c r="CI369">
        <v>1500.005714285714</v>
      </c>
      <c r="CJ369">
        <v>0.9729983571428572</v>
      </c>
      <c r="CK369">
        <v>0.02700192142857143</v>
      </c>
      <c r="CL369">
        <v>0</v>
      </c>
      <c r="CM369">
        <v>2.291378571428571</v>
      </c>
      <c r="CN369">
        <v>0</v>
      </c>
      <c r="CO369">
        <v>13979.38928571428</v>
      </c>
      <c r="CP369">
        <v>12533.42142857143</v>
      </c>
      <c r="CQ369">
        <v>38.25</v>
      </c>
      <c r="CR369">
        <v>39.93699999999999</v>
      </c>
      <c r="CS369">
        <v>38.75</v>
      </c>
      <c r="CT369">
        <v>39.19824999999999</v>
      </c>
      <c r="CU369">
        <v>37.80092857142857</v>
      </c>
      <c r="CV369">
        <v>1459.505357142858</v>
      </c>
      <c r="CW369">
        <v>40.50035714285714</v>
      </c>
      <c r="CX369">
        <v>0</v>
      </c>
      <c r="CY369">
        <v>1663343345.6</v>
      </c>
      <c r="CZ369">
        <v>0</v>
      </c>
      <c r="DA369">
        <v>0</v>
      </c>
      <c r="DB369" t="s">
        <v>356</v>
      </c>
      <c r="DC369">
        <v>1662142938.1</v>
      </c>
      <c r="DD369">
        <v>1662142938.1</v>
      </c>
      <c r="DE369">
        <v>0</v>
      </c>
      <c r="DF369">
        <v>0.077</v>
      </c>
      <c r="DG369">
        <v>-0.133</v>
      </c>
      <c r="DH369">
        <v>-3.393</v>
      </c>
      <c r="DI369">
        <v>-0.24</v>
      </c>
      <c r="DJ369">
        <v>419</v>
      </c>
      <c r="DK369">
        <v>24</v>
      </c>
      <c r="DL369">
        <v>0.26</v>
      </c>
      <c r="DM369">
        <v>0.23</v>
      </c>
      <c r="DN369">
        <v>-75.55329756097561</v>
      </c>
      <c r="DO369">
        <v>-1.714931707317058</v>
      </c>
      <c r="DP369">
        <v>0.184205398993736</v>
      </c>
      <c r="DQ369">
        <v>0</v>
      </c>
      <c r="DR369">
        <v>9.289181951219511</v>
      </c>
      <c r="DS369">
        <v>-0.008066550522651003</v>
      </c>
      <c r="DT369">
        <v>0.001076761675087651</v>
      </c>
      <c r="DU369">
        <v>1</v>
      </c>
      <c r="DV369">
        <v>1</v>
      </c>
      <c r="DW369">
        <v>2</v>
      </c>
      <c r="DX369" t="s">
        <v>357</v>
      </c>
      <c r="DY369">
        <v>2.97758</v>
      </c>
      <c r="DZ369">
        <v>2.71586</v>
      </c>
      <c r="EA369">
        <v>0.177037</v>
      </c>
      <c r="EB369">
        <v>0.182533</v>
      </c>
      <c r="EC369">
        <v>0.09637519999999999</v>
      </c>
      <c r="ED369">
        <v>0.0612152</v>
      </c>
      <c r="EE369">
        <v>25892.6</v>
      </c>
      <c r="EF369">
        <v>25846.3</v>
      </c>
      <c r="EG369">
        <v>29272.2</v>
      </c>
      <c r="EH369">
        <v>29263.1</v>
      </c>
      <c r="EI369">
        <v>35074.2</v>
      </c>
      <c r="EJ369">
        <v>36516.4</v>
      </c>
      <c r="EK369">
        <v>41257.1</v>
      </c>
      <c r="EL369">
        <v>41685.4</v>
      </c>
      <c r="EM369">
        <v>1.934</v>
      </c>
      <c r="EN369">
        <v>1.79622</v>
      </c>
      <c r="EO369">
        <v>-0.0277348</v>
      </c>
      <c r="EP369">
        <v>0</v>
      </c>
      <c r="EQ369">
        <v>27.5029</v>
      </c>
      <c r="ER369">
        <v>999.9</v>
      </c>
      <c r="ES369">
        <v>51.9</v>
      </c>
      <c r="ET369">
        <v>34</v>
      </c>
      <c r="EU369">
        <v>30.5508</v>
      </c>
      <c r="EV369">
        <v>63.5689</v>
      </c>
      <c r="EW369">
        <v>33.77</v>
      </c>
      <c r="EX369">
        <v>1</v>
      </c>
      <c r="EY369">
        <v>0.283247</v>
      </c>
      <c r="EZ369">
        <v>2.04125</v>
      </c>
      <c r="FA369">
        <v>20.3758</v>
      </c>
      <c r="FB369">
        <v>5.21624</v>
      </c>
      <c r="FC369">
        <v>12.0099</v>
      </c>
      <c r="FD369">
        <v>4.98805</v>
      </c>
      <c r="FE369">
        <v>3.28758</v>
      </c>
      <c r="FF369">
        <v>9999</v>
      </c>
      <c r="FG369">
        <v>9999</v>
      </c>
      <c r="FH369">
        <v>9999</v>
      </c>
      <c r="FI369">
        <v>235.3</v>
      </c>
      <c r="FJ369">
        <v>1.86737</v>
      </c>
      <c r="FK369">
        <v>1.86646</v>
      </c>
      <c r="FL369">
        <v>1.86583</v>
      </c>
      <c r="FM369">
        <v>1.86576</v>
      </c>
      <c r="FN369">
        <v>1.86765</v>
      </c>
      <c r="FO369">
        <v>1.87003</v>
      </c>
      <c r="FP369">
        <v>1.86871</v>
      </c>
      <c r="FQ369">
        <v>1.87012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-5.69</v>
      </c>
      <c r="GF369">
        <v>-0.157</v>
      </c>
      <c r="GG369">
        <v>-2.195102806586654</v>
      </c>
      <c r="GH369">
        <v>-0.004122691595359968</v>
      </c>
      <c r="GI369">
        <v>1.072409145259099E-06</v>
      </c>
      <c r="GJ369">
        <v>-3.02996143763856E-10</v>
      </c>
      <c r="GK369">
        <v>-0.2199643628225807</v>
      </c>
      <c r="GL369">
        <v>-0.007501815610006822</v>
      </c>
      <c r="GM369">
        <v>0.0006897476983249637</v>
      </c>
      <c r="GN369">
        <v>-8.847485469147719E-06</v>
      </c>
      <c r="GO369">
        <v>3</v>
      </c>
      <c r="GP369">
        <v>2326</v>
      </c>
      <c r="GQ369">
        <v>1</v>
      </c>
      <c r="GR369">
        <v>31</v>
      </c>
      <c r="GS369">
        <v>20006.8</v>
      </c>
      <c r="GT369">
        <v>20006.8</v>
      </c>
      <c r="GU369">
        <v>2.29248</v>
      </c>
      <c r="GV369">
        <v>2.21313</v>
      </c>
      <c r="GW369">
        <v>1.39648</v>
      </c>
      <c r="GX369">
        <v>2.35107</v>
      </c>
      <c r="GY369">
        <v>1.49536</v>
      </c>
      <c r="GZ369">
        <v>2.4231</v>
      </c>
      <c r="HA369">
        <v>37.747</v>
      </c>
      <c r="HB369">
        <v>15.1215</v>
      </c>
      <c r="HC369">
        <v>18</v>
      </c>
      <c r="HD369">
        <v>542.255</v>
      </c>
      <c r="HE369">
        <v>408.488</v>
      </c>
      <c r="HF369">
        <v>24.9991</v>
      </c>
      <c r="HG369">
        <v>30.9896</v>
      </c>
      <c r="HH369">
        <v>30.0004</v>
      </c>
      <c r="HI369">
        <v>30.9284</v>
      </c>
      <c r="HJ369">
        <v>30.8738</v>
      </c>
      <c r="HK369">
        <v>45.9809</v>
      </c>
      <c r="HL369">
        <v>56.49</v>
      </c>
      <c r="HM369">
        <v>0</v>
      </c>
      <c r="HN369">
        <v>25</v>
      </c>
      <c r="HO369">
        <v>1142.36</v>
      </c>
      <c r="HP369">
        <v>11.4406</v>
      </c>
      <c r="HQ369">
        <v>100.137</v>
      </c>
      <c r="HR369">
        <v>100.129</v>
      </c>
    </row>
    <row r="370" spans="1:226">
      <c r="A370">
        <v>354</v>
      </c>
      <c r="B370">
        <v>1663343350.6</v>
      </c>
      <c r="C370">
        <v>5609.099999904633</v>
      </c>
      <c r="D370" t="s">
        <v>1070</v>
      </c>
      <c r="E370" t="s">
        <v>1071</v>
      </c>
      <c r="F370">
        <v>5</v>
      </c>
      <c r="G370" t="s">
        <v>934</v>
      </c>
      <c r="H370" t="s">
        <v>354</v>
      </c>
      <c r="I370">
        <v>1663343343.1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1140.84523789209</v>
      </c>
      <c r="AK370">
        <v>1081.787878787879</v>
      </c>
      <c r="AL370">
        <v>3.393053706238508</v>
      </c>
      <c r="AM370">
        <v>64.88498205453949</v>
      </c>
      <c r="AN370">
        <f>(AP370 - AO370 + BO370*1E3/(8.314*(BQ370+273.15)) * AR370/BN370 * AQ370) * BN370/(100*BB370) * 1000/(1000 - AP370)</f>
        <v>0</v>
      </c>
      <c r="AO370">
        <v>11.38122366522145</v>
      </c>
      <c r="AP370">
        <v>20.65412606060606</v>
      </c>
      <c r="AQ370">
        <v>-7.773105848134613E-05</v>
      </c>
      <c r="AR370">
        <v>86.5745009228517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1663343343.1</v>
      </c>
      <c r="BH370">
        <v>1036.212592592593</v>
      </c>
      <c r="BI370">
        <v>1112.055925925926</v>
      </c>
      <c r="BJ370">
        <v>20.673</v>
      </c>
      <c r="BK370">
        <v>11.38728148148148</v>
      </c>
      <c r="BL370">
        <v>1041.881851851852</v>
      </c>
      <c r="BM370">
        <v>20.82991481481481</v>
      </c>
      <c r="BN370">
        <v>500.0557037037037</v>
      </c>
      <c r="BO370">
        <v>90.76885925925926</v>
      </c>
      <c r="BP370">
        <v>0.09997595925925927</v>
      </c>
      <c r="BQ370">
        <v>27.9206</v>
      </c>
      <c r="BR370">
        <v>27.04764074074074</v>
      </c>
      <c r="BS370">
        <v>999.9000000000001</v>
      </c>
      <c r="BT370">
        <v>0</v>
      </c>
      <c r="BU370">
        <v>0</v>
      </c>
      <c r="BV370">
        <v>10009.74740740741</v>
      </c>
      <c r="BW370">
        <v>0</v>
      </c>
      <c r="BX370">
        <v>200.7467407407407</v>
      </c>
      <c r="BY370">
        <v>-75.84402592592592</v>
      </c>
      <c r="BZ370">
        <v>1058.085925925926</v>
      </c>
      <c r="CA370">
        <v>1124.865925925926</v>
      </c>
      <c r="CB370">
        <v>9.285716666666668</v>
      </c>
      <c r="CC370">
        <v>1112.055925925926</v>
      </c>
      <c r="CD370">
        <v>11.38728148148148</v>
      </c>
      <c r="CE370">
        <v>1.876465185185185</v>
      </c>
      <c r="CF370">
        <v>1.033611481481481</v>
      </c>
      <c r="CG370">
        <v>16.43874444444444</v>
      </c>
      <c r="CH370">
        <v>7.398971851851853</v>
      </c>
      <c r="CI370">
        <v>1499.987407407408</v>
      </c>
      <c r="CJ370">
        <v>0.9729981851851852</v>
      </c>
      <c r="CK370">
        <v>0.02700210370370371</v>
      </c>
      <c r="CL370">
        <v>0</v>
      </c>
      <c r="CM370">
        <v>2.318496296296296</v>
      </c>
      <c r="CN370">
        <v>0</v>
      </c>
      <c r="CO370">
        <v>13968.88888888889</v>
      </c>
      <c r="CP370">
        <v>12533.26296296296</v>
      </c>
      <c r="CQ370">
        <v>38.25</v>
      </c>
      <c r="CR370">
        <v>39.93699999999999</v>
      </c>
      <c r="CS370">
        <v>38.75</v>
      </c>
      <c r="CT370">
        <v>39.21033333333334</v>
      </c>
      <c r="CU370">
        <v>37.80740740740741</v>
      </c>
      <c r="CV370">
        <v>1459.487407407408</v>
      </c>
      <c r="CW370">
        <v>40.5</v>
      </c>
      <c r="CX370">
        <v>0</v>
      </c>
      <c r="CY370">
        <v>1663343350.4</v>
      </c>
      <c r="CZ370">
        <v>0</v>
      </c>
      <c r="DA370">
        <v>0</v>
      </c>
      <c r="DB370" t="s">
        <v>356</v>
      </c>
      <c r="DC370">
        <v>1662142938.1</v>
      </c>
      <c r="DD370">
        <v>1662142938.1</v>
      </c>
      <c r="DE370">
        <v>0</v>
      </c>
      <c r="DF370">
        <v>0.077</v>
      </c>
      <c r="DG370">
        <v>-0.133</v>
      </c>
      <c r="DH370">
        <v>-3.393</v>
      </c>
      <c r="DI370">
        <v>-0.24</v>
      </c>
      <c r="DJ370">
        <v>419</v>
      </c>
      <c r="DK370">
        <v>24</v>
      </c>
      <c r="DL370">
        <v>0.26</v>
      </c>
      <c r="DM370">
        <v>0.23</v>
      </c>
      <c r="DN370">
        <v>-75.70363658536584</v>
      </c>
      <c r="DO370">
        <v>-2.296921254355494</v>
      </c>
      <c r="DP370">
        <v>0.233238346380878</v>
      </c>
      <c r="DQ370">
        <v>0</v>
      </c>
      <c r="DR370">
        <v>9.287059024390244</v>
      </c>
      <c r="DS370">
        <v>-0.02680013937282793</v>
      </c>
      <c r="DT370">
        <v>0.003469707097273232</v>
      </c>
      <c r="DU370">
        <v>1</v>
      </c>
      <c r="DV370">
        <v>1</v>
      </c>
      <c r="DW370">
        <v>2</v>
      </c>
      <c r="DX370" t="s">
        <v>357</v>
      </c>
      <c r="DY370">
        <v>2.97751</v>
      </c>
      <c r="DZ370">
        <v>2.71573</v>
      </c>
      <c r="EA370">
        <v>0.178823</v>
      </c>
      <c r="EB370">
        <v>0.18427</v>
      </c>
      <c r="EC370">
        <v>0.0963214</v>
      </c>
      <c r="ED370">
        <v>0.061187</v>
      </c>
      <c r="EE370">
        <v>25835.8</v>
      </c>
      <c r="EF370">
        <v>25791.1</v>
      </c>
      <c r="EG370">
        <v>29271.7</v>
      </c>
      <c r="EH370">
        <v>29262.9</v>
      </c>
      <c r="EI370">
        <v>35075.8</v>
      </c>
      <c r="EJ370">
        <v>36517.3</v>
      </c>
      <c r="EK370">
        <v>41256.5</v>
      </c>
      <c r="EL370">
        <v>41685.1</v>
      </c>
      <c r="EM370">
        <v>1.9339</v>
      </c>
      <c r="EN370">
        <v>1.7965</v>
      </c>
      <c r="EO370">
        <v>-0.0277981</v>
      </c>
      <c r="EP370">
        <v>0</v>
      </c>
      <c r="EQ370">
        <v>27.5039</v>
      </c>
      <c r="ER370">
        <v>999.9</v>
      </c>
      <c r="ES370">
        <v>51.9</v>
      </c>
      <c r="ET370">
        <v>34</v>
      </c>
      <c r="EU370">
        <v>30.5514</v>
      </c>
      <c r="EV370">
        <v>63.5189</v>
      </c>
      <c r="EW370">
        <v>34.0064</v>
      </c>
      <c r="EX370">
        <v>1</v>
      </c>
      <c r="EY370">
        <v>0.283432</v>
      </c>
      <c r="EZ370">
        <v>2.03646</v>
      </c>
      <c r="FA370">
        <v>20.3758</v>
      </c>
      <c r="FB370">
        <v>5.21579</v>
      </c>
      <c r="FC370">
        <v>12.0099</v>
      </c>
      <c r="FD370">
        <v>4.98735</v>
      </c>
      <c r="FE370">
        <v>3.28745</v>
      </c>
      <c r="FF370">
        <v>9999</v>
      </c>
      <c r="FG370">
        <v>9999</v>
      </c>
      <c r="FH370">
        <v>9999</v>
      </c>
      <c r="FI370">
        <v>235.3</v>
      </c>
      <c r="FJ370">
        <v>1.86737</v>
      </c>
      <c r="FK370">
        <v>1.86646</v>
      </c>
      <c r="FL370">
        <v>1.86583</v>
      </c>
      <c r="FM370">
        <v>1.86571</v>
      </c>
      <c r="FN370">
        <v>1.86767</v>
      </c>
      <c r="FO370">
        <v>1.87005</v>
      </c>
      <c r="FP370">
        <v>1.86872</v>
      </c>
      <c r="FQ370">
        <v>1.87012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-5.74</v>
      </c>
      <c r="GF370">
        <v>-0.1571</v>
      </c>
      <c r="GG370">
        <v>-2.195102806586654</v>
      </c>
      <c r="GH370">
        <v>-0.004122691595359968</v>
      </c>
      <c r="GI370">
        <v>1.072409145259099E-06</v>
      </c>
      <c r="GJ370">
        <v>-3.02996143763856E-10</v>
      </c>
      <c r="GK370">
        <v>-0.2199643628225807</v>
      </c>
      <c r="GL370">
        <v>-0.007501815610006822</v>
      </c>
      <c r="GM370">
        <v>0.0006897476983249637</v>
      </c>
      <c r="GN370">
        <v>-8.847485469147719E-06</v>
      </c>
      <c r="GO370">
        <v>3</v>
      </c>
      <c r="GP370">
        <v>2326</v>
      </c>
      <c r="GQ370">
        <v>1</v>
      </c>
      <c r="GR370">
        <v>31</v>
      </c>
      <c r="GS370">
        <v>20006.9</v>
      </c>
      <c r="GT370">
        <v>20006.9</v>
      </c>
      <c r="GU370">
        <v>2.32056</v>
      </c>
      <c r="GV370">
        <v>2.21069</v>
      </c>
      <c r="GW370">
        <v>1.39648</v>
      </c>
      <c r="GX370">
        <v>2.34741</v>
      </c>
      <c r="GY370">
        <v>1.49536</v>
      </c>
      <c r="GZ370">
        <v>2.43896</v>
      </c>
      <c r="HA370">
        <v>37.7711</v>
      </c>
      <c r="HB370">
        <v>15.139</v>
      </c>
      <c r="HC370">
        <v>18</v>
      </c>
      <c r="HD370">
        <v>542.222</v>
      </c>
      <c r="HE370">
        <v>408.667</v>
      </c>
      <c r="HF370">
        <v>24.9991</v>
      </c>
      <c r="HG370">
        <v>30.9942</v>
      </c>
      <c r="HH370">
        <v>30.0003</v>
      </c>
      <c r="HI370">
        <v>30.9325</v>
      </c>
      <c r="HJ370">
        <v>30.8766</v>
      </c>
      <c r="HK370">
        <v>46.4875</v>
      </c>
      <c r="HL370">
        <v>56.49</v>
      </c>
      <c r="HM370">
        <v>0</v>
      </c>
      <c r="HN370">
        <v>25</v>
      </c>
      <c r="HO370">
        <v>1155.72</v>
      </c>
      <c r="HP370">
        <v>11.4511</v>
      </c>
      <c r="HQ370">
        <v>100.135</v>
      </c>
      <c r="HR370">
        <v>100.128</v>
      </c>
    </row>
    <row r="371" spans="1:226">
      <c r="A371">
        <v>355</v>
      </c>
      <c r="B371">
        <v>1663343355.6</v>
      </c>
      <c r="C371">
        <v>5614.099999904633</v>
      </c>
      <c r="D371" t="s">
        <v>1072</v>
      </c>
      <c r="E371" t="s">
        <v>1073</v>
      </c>
      <c r="F371">
        <v>5</v>
      </c>
      <c r="G371" t="s">
        <v>934</v>
      </c>
      <c r="H371" t="s">
        <v>354</v>
      </c>
      <c r="I371">
        <v>1663343347.814285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1157.76459965314</v>
      </c>
      <c r="AK371">
        <v>1098.855212121211</v>
      </c>
      <c r="AL371">
        <v>3.423694629375891</v>
      </c>
      <c r="AM371">
        <v>64.88498205453949</v>
      </c>
      <c r="AN371">
        <f>(AP371 - AO371 + BO371*1E3/(8.314*(BQ371+273.15)) * AR371/BN371 * AQ371) * BN371/(100*BB371) * 1000/(1000 - AP371)</f>
        <v>0</v>
      </c>
      <c r="AO371">
        <v>11.3716147100448</v>
      </c>
      <c r="AP371">
        <v>20.63978545454545</v>
      </c>
      <c r="AQ371">
        <v>-4.444291081496426E-05</v>
      </c>
      <c r="AR371">
        <v>86.5745009228517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1663343347.814285</v>
      </c>
      <c r="BH371">
        <v>1051.878214285714</v>
      </c>
      <c r="BI371">
        <v>1127.863214285714</v>
      </c>
      <c r="BJ371">
        <v>20.6615</v>
      </c>
      <c r="BK371">
        <v>11.38128214285714</v>
      </c>
      <c r="BL371">
        <v>1057.592142857143</v>
      </c>
      <c r="BM371">
        <v>20.81852857142857</v>
      </c>
      <c r="BN371">
        <v>500.0613214285714</v>
      </c>
      <c r="BO371">
        <v>90.769175</v>
      </c>
      <c r="BP371">
        <v>0.09999195357142858</v>
      </c>
      <c r="BQ371">
        <v>27.92160714285714</v>
      </c>
      <c r="BR371">
        <v>27.04958928571428</v>
      </c>
      <c r="BS371">
        <v>999.9000000000002</v>
      </c>
      <c r="BT371">
        <v>0</v>
      </c>
      <c r="BU371">
        <v>0</v>
      </c>
      <c r="BV371">
        <v>10014.32607142857</v>
      </c>
      <c r="BW371">
        <v>0</v>
      </c>
      <c r="BX371">
        <v>215.9546785714286</v>
      </c>
      <c r="BY371">
        <v>-75.98658928571426</v>
      </c>
      <c r="BZ371">
        <v>1074.069285714286</v>
      </c>
      <c r="CA371">
        <v>1140.849285714286</v>
      </c>
      <c r="CB371">
        <v>9.28021</v>
      </c>
      <c r="CC371">
        <v>1127.863214285714</v>
      </c>
      <c r="CD371">
        <v>11.38128214285714</v>
      </c>
      <c r="CE371">
        <v>1.8754275</v>
      </c>
      <c r="CF371">
        <v>1.033070714285714</v>
      </c>
      <c r="CG371">
        <v>16.43006071428571</v>
      </c>
      <c r="CH371">
        <v>7.391322857142858</v>
      </c>
      <c r="CI371">
        <v>1500.007857142857</v>
      </c>
      <c r="CJ371">
        <v>0.9729985357142856</v>
      </c>
      <c r="CK371">
        <v>0.02700173214285715</v>
      </c>
      <c r="CL371">
        <v>0</v>
      </c>
      <c r="CM371">
        <v>2.377142857142857</v>
      </c>
      <c r="CN371">
        <v>0</v>
      </c>
      <c r="CO371">
        <v>13957.45714285714</v>
      </c>
      <c r="CP371">
        <v>12533.43571428571</v>
      </c>
      <c r="CQ371">
        <v>38.25</v>
      </c>
      <c r="CR371">
        <v>39.93699999999999</v>
      </c>
      <c r="CS371">
        <v>38.75</v>
      </c>
      <c r="CT371">
        <v>39.21175</v>
      </c>
      <c r="CU371">
        <v>37.812</v>
      </c>
      <c r="CV371">
        <v>1459.507857142857</v>
      </c>
      <c r="CW371">
        <v>40.5</v>
      </c>
      <c r="CX371">
        <v>0</v>
      </c>
      <c r="CY371">
        <v>1663343355.8</v>
      </c>
      <c r="CZ371">
        <v>0</v>
      </c>
      <c r="DA371">
        <v>0</v>
      </c>
      <c r="DB371" t="s">
        <v>356</v>
      </c>
      <c r="DC371">
        <v>1662142938.1</v>
      </c>
      <c r="DD371">
        <v>1662142938.1</v>
      </c>
      <c r="DE371">
        <v>0</v>
      </c>
      <c r="DF371">
        <v>0.077</v>
      </c>
      <c r="DG371">
        <v>-0.133</v>
      </c>
      <c r="DH371">
        <v>-3.393</v>
      </c>
      <c r="DI371">
        <v>-0.24</v>
      </c>
      <c r="DJ371">
        <v>419</v>
      </c>
      <c r="DK371">
        <v>24</v>
      </c>
      <c r="DL371">
        <v>0.26</v>
      </c>
      <c r="DM371">
        <v>0.23</v>
      </c>
      <c r="DN371">
        <v>-75.8729731707317</v>
      </c>
      <c r="DO371">
        <v>-2.081075958188406</v>
      </c>
      <c r="DP371">
        <v>0.215334589366761</v>
      </c>
      <c r="DQ371">
        <v>0</v>
      </c>
      <c r="DR371">
        <v>9.283334146341463</v>
      </c>
      <c r="DS371">
        <v>-0.0589312891986089</v>
      </c>
      <c r="DT371">
        <v>0.006473034865411142</v>
      </c>
      <c r="DU371">
        <v>1</v>
      </c>
      <c r="DV371">
        <v>1</v>
      </c>
      <c r="DW371">
        <v>2</v>
      </c>
      <c r="DX371" t="s">
        <v>357</v>
      </c>
      <c r="DY371">
        <v>2.9777</v>
      </c>
      <c r="DZ371">
        <v>2.71573</v>
      </c>
      <c r="EA371">
        <v>0.180611</v>
      </c>
      <c r="EB371">
        <v>0.185968</v>
      </c>
      <c r="EC371">
        <v>0.0962784</v>
      </c>
      <c r="ED371">
        <v>0.0612747</v>
      </c>
      <c r="EE371">
        <v>25779.3</v>
      </c>
      <c r="EF371">
        <v>25737.2</v>
      </c>
      <c r="EG371">
        <v>29271.4</v>
      </c>
      <c r="EH371">
        <v>29262.8</v>
      </c>
      <c r="EI371">
        <v>35077.3</v>
      </c>
      <c r="EJ371">
        <v>36513.8</v>
      </c>
      <c r="EK371">
        <v>41256.2</v>
      </c>
      <c r="EL371">
        <v>41685.1</v>
      </c>
      <c r="EM371">
        <v>1.93387</v>
      </c>
      <c r="EN371">
        <v>1.79688</v>
      </c>
      <c r="EO371">
        <v>-0.0280514</v>
      </c>
      <c r="EP371">
        <v>0</v>
      </c>
      <c r="EQ371">
        <v>27.5053</v>
      </c>
      <c r="ER371">
        <v>999.9</v>
      </c>
      <c r="ES371">
        <v>51.8</v>
      </c>
      <c r="ET371">
        <v>34</v>
      </c>
      <c r="EU371">
        <v>30.4929</v>
      </c>
      <c r="EV371">
        <v>63.4689</v>
      </c>
      <c r="EW371">
        <v>33.6659</v>
      </c>
      <c r="EX371">
        <v>1</v>
      </c>
      <c r="EY371">
        <v>0.283796</v>
      </c>
      <c r="EZ371">
        <v>2.03383</v>
      </c>
      <c r="FA371">
        <v>20.3758</v>
      </c>
      <c r="FB371">
        <v>5.21639</v>
      </c>
      <c r="FC371">
        <v>12.0099</v>
      </c>
      <c r="FD371">
        <v>4.9877</v>
      </c>
      <c r="FE371">
        <v>3.2876</v>
      </c>
      <c r="FF371">
        <v>9999</v>
      </c>
      <c r="FG371">
        <v>9999</v>
      </c>
      <c r="FH371">
        <v>9999</v>
      </c>
      <c r="FI371">
        <v>235.3</v>
      </c>
      <c r="FJ371">
        <v>1.86737</v>
      </c>
      <c r="FK371">
        <v>1.86646</v>
      </c>
      <c r="FL371">
        <v>1.86583</v>
      </c>
      <c r="FM371">
        <v>1.86574</v>
      </c>
      <c r="FN371">
        <v>1.86764</v>
      </c>
      <c r="FO371">
        <v>1.87005</v>
      </c>
      <c r="FP371">
        <v>1.86872</v>
      </c>
      <c r="FQ371">
        <v>1.87012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-5.79</v>
      </c>
      <c r="GF371">
        <v>-0.1572</v>
      </c>
      <c r="GG371">
        <v>-2.195102806586654</v>
      </c>
      <c r="GH371">
        <v>-0.004122691595359968</v>
      </c>
      <c r="GI371">
        <v>1.072409145259099E-06</v>
      </c>
      <c r="GJ371">
        <v>-3.02996143763856E-10</v>
      </c>
      <c r="GK371">
        <v>-0.2199643628225807</v>
      </c>
      <c r="GL371">
        <v>-0.007501815610006822</v>
      </c>
      <c r="GM371">
        <v>0.0006897476983249637</v>
      </c>
      <c r="GN371">
        <v>-8.847485469147719E-06</v>
      </c>
      <c r="GO371">
        <v>3</v>
      </c>
      <c r="GP371">
        <v>2326</v>
      </c>
      <c r="GQ371">
        <v>1</v>
      </c>
      <c r="GR371">
        <v>31</v>
      </c>
      <c r="GS371">
        <v>20007</v>
      </c>
      <c r="GT371">
        <v>20007</v>
      </c>
      <c r="GU371">
        <v>2.34619</v>
      </c>
      <c r="GV371">
        <v>2.2168</v>
      </c>
      <c r="GW371">
        <v>1.39771</v>
      </c>
      <c r="GX371">
        <v>2.35107</v>
      </c>
      <c r="GY371">
        <v>1.49536</v>
      </c>
      <c r="GZ371">
        <v>2.35596</v>
      </c>
      <c r="HA371">
        <v>37.7711</v>
      </c>
      <c r="HB371">
        <v>15.1215</v>
      </c>
      <c r="HC371">
        <v>18</v>
      </c>
      <c r="HD371">
        <v>542.229</v>
      </c>
      <c r="HE371">
        <v>408.903</v>
      </c>
      <c r="HF371">
        <v>24.9993</v>
      </c>
      <c r="HG371">
        <v>30.9977</v>
      </c>
      <c r="HH371">
        <v>30.0003</v>
      </c>
      <c r="HI371">
        <v>30.9354</v>
      </c>
      <c r="HJ371">
        <v>30.8791</v>
      </c>
      <c r="HK371">
        <v>47.0593</v>
      </c>
      <c r="HL371">
        <v>56.2173</v>
      </c>
      <c r="HM371">
        <v>0</v>
      </c>
      <c r="HN371">
        <v>25</v>
      </c>
      <c r="HO371">
        <v>1175.75</v>
      </c>
      <c r="HP371">
        <v>11.4641</v>
      </c>
      <c r="HQ371">
        <v>100.134</v>
      </c>
      <c r="HR371">
        <v>100.128</v>
      </c>
    </row>
    <row r="372" spans="1:226">
      <c r="A372">
        <v>356</v>
      </c>
      <c r="B372">
        <v>1663343360.6</v>
      </c>
      <c r="C372">
        <v>5619.099999904633</v>
      </c>
      <c r="D372" t="s">
        <v>1074</v>
      </c>
      <c r="E372" t="s">
        <v>1075</v>
      </c>
      <c r="F372">
        <v>5</v>
      </c>
      <c r="G372" t="s">
        <v>934</v>
      </c>
      <c r="H372" t="s">
        <v>354</v>
      </c>
      <c r="I372">
        <v>1663343353.1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1174.70719934963</v>
      </c>
      <c r="AK372">
        <v>1115.768</v>
      </c>
      <c r="AL372">
        <v>3.364643588226895</v>
      </c>
      <c r="AM372">
        <v>64.88498205453949</v>
      </c>
      <c r="AN372">
        <f>(AP372 - AO372 + BO372*1E3/(8.314*(BQ372+273.15)) * AR372/BN372 * AQ372) * BN372/(100*BB372) * 1000/(1000 - AP372)</f>
        <v>0</v>
      </c>
      <c r="AO372">
        <v>11.45567350360485</v>
      </c>
      <c r="AP372">
        <v>20.65192</v>
      </c>
      <c r="AQ372">
        <v>1.007381788080053E-05</v>
      </c>
      <c r="AR372">
        <v>86.5745009228517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1663343353.1</v>
      </c>
      <c r="BH372">
        <v>1069.471851851852</v>
      </c>
      <c r="BI372">
        <v>1145.528148148148</v>
      </c>
      <c r="BJ372">
        <v>20.64985925925926</v>
      </c>
      <c r="BK372">
        <v>11.40656296296296</v>
      </c>
      <c r="BL372">
        <v>1075.236296296296</v>
      </c>
      <c r="BM372">
        <v>20.80699259259259</v>
      </c>
      <c r="BN372">
        <v>500.0586666666667</v>
      </c>
      <c r="BO372">
        <v>90.76910740740739</v>
      </c>
      <c r="BP372">
        <v>0.09998870370370369</v>
      </c>
      <c r="BQ372">
        <v>27.92324444444445</v>
      </c>
      <c r="BR372">
        <v>27.04802222222222</v>
      </c>
      <c r="BS372">
        <v>999.9000000000001</v>
      </c>
      <c r="BT372">
        <v>0</v>
      </c>
      <c r="BU372">
        <v>0</v>
      </c>
      <c r="BV372">
        <v>10006.63740740741</v>
      </c>
      <c r="BW372">
        <v>0</v>
      </c>
      <c r="BX372">
        <v>220.6978518518518</v>
      </c>
      <c r="BY372">
        <v>-76.05728148148148</v>
      </c>
      <c r="BZ372">
        <v>1092.02037037037</v>
      </c>
      <c r="CA372">
        <v>1158.747037037037</v>
      </c>
      <c r="CB372">
        <v>9.243292962962961</v>
      </c>
      <c r="CC372">
        <v>1145.528148148148</v>
      </c>
      <c r="CD372">
        <v>11.40656296296296</v>
      </c>
      <c r="CE372">
        <v>1.87436962962963</v>
      </c>
      <c r="CF372">
        <v>1.035364074074074</v>
      </c>
      <c r="CG372">
        <v>16.4212</v>
      </c>
      <c r="CH372">
        <v>7.423664074074074</v>
      </c>
      <c r="CI372">
        <v>1500.013703703704</v>
      </c>
      <c r="CJ372">
        <v>0.9729983703703704</v>
      </c>
      <c r="CK372">
        <v>0.02700190740740741</v>
      </c>
      <c r="CL372">
        <v>0</v>
      </c>
      <c r="CM372">
        <v>2.407722222222222</v>
      </c>
      <c r="CN372">
        <v>0</v>
      </c>
      <c r="CO372">
        <v>13937.8037037037</v>
      </c>
      <c r="CP372">
        <v>12533.47777777778</v>
      </c>
      <c r="CQ372">
        <v>38.25</v>
      </c>
      <c r="CR372">
        <v>39.93699999999999</v>
      </c>
      <c r="CS372">
        <v>38.75</v>
      </c>
      <c r="CT372">
        <v>39.21733333333333</v>
      </c>
      <c r="CU372">
        <v>37.812</v>
      </c>
      <c r="CV372">
        <v>1459.512962962963</v>
      </c>
      <c r="CW372">
        <v>40.50074074074074</v>
      </c>
      <c r="CX372">
        <v>0</v>
      </c>
      <c r="CY372">
        <v>1663343360.6</v>
      </c>
      <c r="CZ372">
        <v>0</v>
      </c>
      <c r="DA372">
        <v>0</v>
      </c>
      <c r="DB372" t="s">
        <v>356</v>
      </c>
      <c r="DC372">
        <v>1662142938.1</v>
      </c>
      <c r="DD372">
        <v>1662142938.1</v>
      </c>
      <c r="DE372">
        <v>0</v>
      </c>
      <c r="DF372">
        <v>0.077</v>
      </c>
      <c r="DG372">
        <v>-0.133</v>
      </c>
      <c r="DH372">
        <v>-3.393</v>
      </c>
      <c r="DI372">
        <v>-0.24</v>
      </c>
      <c r="DJ372">
        <v>419</v>
      </c>
      <c r="DK372">
        <v>24</v>
      </c>
      <c r="DL372">
        <v>0.26</v>
      </c>
      <c r="DM372">
        <v>0.23</v>
      </c>
      <c r="DN372">
        <v>-75.98717317073171</v>
      </c>
      <c r="DO372">
        <v>-0.988812543554022</v>
      </c>
      <c r="DP372">
        <v>0.131579259290028</v>
      </c>
      <c r="DQ372">
        <v>0</v>
      </c>
      <c r="DR372">
        <v>9.260471951219513</v>
      </c>
      <c r="DS372">
        <v>-0.3393064808362329</v>
      </c>
      <c r="DT372">
        <v>0.04158835086776174</v>
      </c>
      <c r="DU372">
        <v>0</v>
      </c>
      <c r="DV372">
        <v>0</v>
      </c>
      <c r="DW372">
        <v>2</v>
      </c>
      <c r="DX372" t="s">
        <v>363</v>
      </c>
      <c r="DY372">
        <v>2.97756</v>
      </c>
      <c r="DZ372">
        <v>2.71555</v>
      </c>
      <c r="EA372">
        <v>0.182364</v>
      </c>
      <c r="EB372">
        <v>0.187655</v>
      </c>
      <c r="EC372">
        <v>0.09632449999999999</v>
      </c>
      <c r="ED372">
        <v>0.0616765</v>
      </c>
      <c r="EE372">
        <v>25724</v>
      </c>
      <c r="EF372">
        <v>25684</v>
      </c>
      <c r="EG372">
        <v>29271.4</v>
      </c>
      <c r="EH372">
        <v>29263.1</v>
      </c>
      <c r="EI372">
        <v>35075.3</v>
      </c>
      <c r="EJ372">
        <v>36498.4</v>
      </c>
      <c r="EK372">
        <v>41255.9</v>
      </c>
      <c r="EL372">
        <v>41685.4</v>
      </c>
      <c r="EM372">
        <v>1.93377</v>
      </c>
      <c r="EN372">
        <v>1.79675</v>
      </c>
      <c r="EO372">
        <v>-0.0278614</v>
      </c>
      <c r="EP372">
        <v>0</v>
      </c>
      <c r="EQ372">
        <v>27.5063</v>
      </c>
      <c r="ER372">
        <v>999.9</v>
      </c>
      <c r="ES372">
        <v>51.8</v>
      </c>
      <c r="ET372">
        <v>34</v>
      </c>
      <c r="EU372">
        <v>30.4909</v>
      </c>
      <c r="EV372">
        <v>63.4189</v>
      </c>
      <c r="EW372">
        <v>33.734</v>
      </c>
      <c r="EX372">
        <v>1</v>
      </c>
      <c r="EY372">
        <v>0.28375</v>
      </c>
      <c r="EZ372">
        <v>2.03255</v>
      </c>
      <c r="FA372">
        <v>20.3757</v>
      </c>
      <c r="FB372">
        <v>5.21669</v>
      </c>
      <c r="FC372">
        <v>12.0099</v>
      </c>
      <c r="FD372">
        <v>4.98815</v>
      </c>
      <c r="FE372">
        <v>3.2876</v>
      </c>
      <c r="FF372">
        <v>9999</v>
      </c>
      <c r="FG372">
        <v>9999</v>
      </c>
      <c r="FH372">
        <v>9999</v>
      </c>
      <c r="FI372">
        <v>235.3</v>
      </c>
      <c r="FJ372">
        <v>1.86737</v>
      </c>
      <c r="FK372">
        <v>1.86646</v>
      </c>
      <c r="FL372">
        <v>1.86584</v>
      </c>
      <c r="FM372">
        <v>1.86571</v>
      </c>
      <c r="FN372">
        <v>1.86767</v>
      </c>
      <c r="FO372">
        <v>1.87005</v>
      </c>
      <c r="FP372">
        <v>1.86874</v>
      </c>
      <c r="FQ372">
        <v>1.87012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-5.84</v>
      </c>
      <c r="GF372">
        <v>-0.1571</v>
      </c>
      <c r="GG372">
        <v>-2.195102806586654</v>
      </c>
      <c r="GH372">
        <v>-0.004122691595359968</v>
      </c>
      <c r="GI372">
        <v>1.072409145259099E-06</v>
      </c>
      <c r="GJ372">
        <v>-3.02996143763856E-10</v>
      </c>
      <c r="GK372">
        <v>-0.2199643628225807</v>
      </c>
      <c r="GL372">
        <v>-0.007501815610006822</v>
      </c>
      <c r="GM372">
        <v>0.0006897476983249637</v>
      </c>
      <c r="GN372">
        <v>-8.847485469147719E-06</v>
      </c>
      <c r="GO372">
        <v>3</v>
      </c>
      <c r="GP372">
        <v>2326</v>
      </c>
      <c r="GQ372">
        <v>1</v>
      </c>
      <c r="GR372">
        <v>31</v>
      </c>
      <c r="GS372">
        <v>20007</v>
      </c>
      <c r="GT372">
        <v>20007</v>
      </c>
      <c r="GU372">
        <v>2.37549</v>
      </c>
      <c r="GV372">
        <v>2.21069</v>
      </c>
      <c r="GW372">
        <v>1.39648</v>
      </c>
      <c r="GX372">
        <v>2.34985</v>
      </c>
      <c r="GY372">
        <v>1.49536</v>
      </c>
      <c r="GZ372">
        <v>2.44751</v>
      </c>
      <c r="HA372">
        <v>37.7711</v>
      </c>
      <c r="HB372">
        <v>15.1302</v>
      </c>
      <c r="HC372">
        <v>18</v>
      </c>
      <c r="HD372">
        <v>542.187</v>
      </c>
      <c r="HE372">
        <v>408.853</v>
      </c>
      <c r="HF372">
        <v>24.9995</v>
      </c>
      <c r="HG372">
        <v>31.0018</v>
      </c>
      <c r="HH372">
        <v>30.0002</v>
      </c>
      <c r="HI372">
        <v>30.9386</v>
      </c>
      <c r="HJ372">
        <v>30.8826</v>
      </c>
      <c r="HK372">
        <v>47.5683</v>
      </c>
      <c r="HL372">
        <v>56.2173</v>
      </c>
      <c r="HM372">
        <v>0</v>
      </c>
      <c r="HN372">
        <v>25</v>
      </c>
      <c r="HO372">
        <v>1189.11</v>
      </c>
      <c r="HP372">
        <v>11.4556</v>
      </c>
      <c r="HQ372">
        <v>100.134</v>
      </c>
      <c r="HR372">
        <v>100.129</v>
      </c>
    </row>
    <row r="373" spans="1:226">
      <c r="A373">
        <v>357</v>
      </c>
      <c r="B373">
        <v>1663343365.6</v>
      </c>
      <c r="C373">
        <v>5624.099999904633</v>
      </c>
      <c r="D373" t="s">
        <v>1076</v>
      </c>
      <c r="E373" t="s">
        <v>1077</v>
      </c>
      <c r="F373">
        <v>5</v>
      </c>
      <c r="G373" t="s">
        <v>934</v>
      </c>
      <c r="H373" t="s">
        <v>354</v>
      </c>
      <c r="I373">
        <v>1663343357.814285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1191.699694568322</v>
      </c>
      <c r="AK373">
        <v>1132.67896969697</v>
      </c>
      <c r="AL373">
        <v>3.386134042641852</v>
      </c>
      <c r="AM373">
        <v>64.88498205453949</v>
      </c>
      <c r="AN373">
        <f>(AP373 - AO373 + BO373*1E3/(8.314*(BQ373+273.15)) * AR373/BN373 * AQ373) * BN373/(100*BB373) * 1000/(1000 - AP373)</f>
        <v>0</v>
      </c>
      <c r="AO373">
        <v>11.49968583383648</v>
      </c>
      <c r="AP373">
        <v>20.66879818181819</v>
      </c>
      <c r="AQ373">
        <v>0.003223981827471307</v>
      </c>
      <c r="AR373">
        <v>86.5745009228517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1663343357.814285</v>
      </c>
      <c r="BH373">
        <v>1085.134642857143</v>
      </c>
      <c r="BI373">
        <v>1161.279285714286</v>
      </c>
      <c r="BJ373">
        <v>20.65133928571428</v>
      </c>
      <c r="BK373">
        <v>11.44392142857143</v>
      </c>
      <c r="BL373">
        <v>1090.944285714286</v>
      </c>
      <c r="BM373">
        <v>20.80846071428572</v>
      </c>
      <c r="BN373">
        <v>500.0537142857142</v>
      </c>
      <c r="BO373">
        <v>90.76896428571429</v>
      </c>
      <c r="BP373">
        <v>0.09996527142857141</v>
      </c>
      <c r="BQ373">
        <v>27.924825</v>
      </c>
      <c r="BR373">
        <v>27.04904642857143</v>
      </c>
      <c r="BS373">
        <v>999.9000000000002</v>
      </c>
      <c r="BT373">
        <v>0</v>
      </c>
      <c r="BU373">
        <v>0</v>
      </c>
      <c r="BV373">
        <v>10004.21607142857</v>
      </c>
      <c r="BW373">
        <v>0</v>
      </c>
      <c r="BX373">
        <v>219.9521428571429</v>
      </c>
      <c r="BY373">
        <v>-76.14555357142856</v>
      </c>
      <c r="BZ373">
        <v>1108.015714285714</v>
      </c>
      <c r="CA373">
        <v>1174.725</v>
      </c>
      <c r="CB373">
        <v>9.207421428571431</v>
      </c>
      <c r="CC373">
        <v>1161.279285714286</v>
      </c>
      <c r="CD373">
        <v>11.44392142857143</v>
      </c>
      <c r="CE373">
        <v>1.874501071428572</v>
      </c>
      <c r="CF373">
        <v>1.0387525</v>
      </c>
      <c r="CG373">
        <v>16.42229642857143</v>
      </c>
      <c r="CH373">
        <v>7.471421428571429</v>
      </c>
      <c r="CI373">
        <v>1500.0075</v>
      </c>
      <c r="CJ373">
        <v>0.9729983571428572</v>
      </c>
      <c r="CK373">
        <v>0.02700192142857143</v>
      </c>
      <c r="CL373">
        <v>0</v>
      </c>
      <c r="CM373">
        <v>2.442007142857143</v>
      </c>
      <c r="CN373">
        <v>0</v>
      </c>
      <c r="CO373">
        <v>13920.87857142857</v>
      </c>
      <c r="CP373">
        <v>12533.42142857143</v>
      </c>
      <c r="CQ373">
        <v>38.25</v>
      </c>
      <c r="CR373">
        <v>39.93699999999999</v>
      </c>
      <c r="CS373">
        <v>38.75</v>
      </c>
      <c r="CT373">
        <v>39.22075</v>
      </c>
      <c r="CU373">
        <v>37.812</v>
      </c>
      <c r="CV373">
        <v>1459.506785714286</v>
      </c>
      <c r="CW373">
        <v>40.50071428571429</v>
      </c>
      <c r="CX373">
        <v>0</v>
      </c>
      <c r="CY373">
        <v>1663343366</v>
      </c>
      <c r="CZ373">
        <v>0</v>
      </c>
      <c r="DA373">
        <v>0</v>
      </c>
      <c r="DB373" t="s">
        <v>356</v>
      </c>
      <c r="DC373">
        <v>1662142938.1</v>
      </c>
      <c r="DD373">
        <v>1662142938.1</v>
      </c>
      <c r="DE373">
        <v>0</v>
      </c>
      <c r="DF373">
        <v>0.077</v>
      </c>
      <c r="DG373">
        <v>-0.133</v>
      </c>
      <c r="DH373">
        <v>-3.393</v>
      </c>
      <c r="DI373">
        <v>-0.24</v>
      </c>
      <c r="DJ373">
        <v>419</v>
      </c>
      <c r="DK373">
        <v>24</v>
      </c>
      <c r="DL373">
        <v>0.26</v>
      </c>
      <c r="DM373">
        <v>0.23</v>
      </c>
      <c r="DN373">
        <v>-76.116415</v>
      </c>
      <c r="DO373">
        <v>-0.899840150093745</v>
      </c>
      <c r="DP373">
        <v>0.1213541914191688</v>
      </c>
      <c r="DQ373">
        <v>0</v>
      </c>
      <c r="DR373">
        <v>9.225309999999999</v>
      </c>
      <c r="DS373">
        <v>-0.5143107692307803</v>
      </c>
      <c r="DT373">
        <v>0.05397251647829658</v>
      </c>
      <c r="DU373">
        <v>0</v>
      </c>
      <c r="DV373">
        <v>0</v>
      </c>
      <c r="DW373">
        <v>2</v>
      </c>
      <c r="DX373" t="s">
        <v>363</v>
      </c>
      <c r="DY373">
        <v>2.97761</v>
      </c>
      <c r="DZ373">
        <v>2.71551</v>
      </c>
      <c r="EA373">
        <v>0.184108</v>
      </c>
      <c r="EB373">
        <v>0.189342</v>
      </c>
      <c r="EC373">
        <v>0.09637660000000001</v>
      </c>
      <c r="ED373">
        <v>0.0616804</v>
      </c>
      <c r="EE373">
        <v>25669.1</v>
      </c>
      <c r="EF373">
        <v>25630.5</v>
      </c>
      <c r="EG373">
        <v>29271.6</v>
      </c>
      <c r="EH373">
        <v>29263</v>
      </c>
      <c r="EI373">
        <v>35073.7</v>
      </c>
      <c r="EJ373">
        <v>36498.3</v>
      </c>
      <c r="EK373">
        <v>41256.4</v>
      </c>
      <c r="EL373">
        <v>41685.4</v>
      </c>
      <c r="EM373">
        <v>1.93387</v>
      </c>
      <c r="EN373">
        <v>1.79683</v>
      </c>
      <c r="EO373">
        <v>-0.0276603</v>
      </c>
      <c r="EP373">
        <v>0</v>
      </c>
      <c r="EQ373">
        <v>27.5063</v>
      </c>
      <c r="ER373">
        <v>999.9</v>
      </c>
      <c r="ES373">
        <v>51.8</v>
      </c>
      <c r="ET373">
        <v>34</v>
      </c>
      <c r="EU373">
        <v>30.4891</v>
      </c>
      <c r="EV373">
        <v>63.6389</v>
      </c>
      <c r="EW373">
        <v>33.8181</v>
      </c>
      <c r="EX373">
        <v>1</v>
      </c>
      <c r="EY373">
        <v>0.284009</v>
      </c>
      <c r="EZ373">
        <v>2.03151</v>
      </c>
      <c r="FA373">
        <v>20.3757</v>
      </c>
      <c r="FB373">
        <v>5.21759</v>
      </c>
      <c r="FC373">
        <v>12.0099</v>
      </c>
      <c r="FD373">
        <v>4.9882</v>
      </c>
      <c r="FE373">
        <v>3.28788</v>
      </c>
      <c r="FF373">
        <v>9999</v>
      </c>
      <c r="FG373">
        <v>9999</v>
      </c>
      <c r="FH373">
        <v>9999</v>
      </c>
      <c r="FI373">
        <v>235.3</v>
      </c>
      <c r="FJ373">
        <v>1.86737</v>
      </c>
      <c r="FK373">
        <v>1.86646</v>
      </c>
      <c r="FL373">
        <v>1.86584</v>
      </c>
      <c r="FM373">
        <v>1.86574</v>
      </c>
      <c r="FN373">
        <v>1.86764</v>
      </c>
      <c r="FO373">
        <v>1.8701</v>
      </c>
      <c r="FP373">
        <v>1.86873</v>
      </c>
      <c r="FQ373">
        <v>1.87015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-5.89</v>
      </c>
      <c r="GF373">
        <v>-0.157</v>
      </c>
      <c r="GG373">
        <v>-2.195102806586654</v>
      </c>
      <c r="GH373">
        <v>-0.004122691595359968</v>
      </c>
      <c r="GI373">
        <v>1.072409145259099E-06</v>
      </c>
      <c r="GJ373">
        <v>-3.02996143763856E-10</v>
      </c>
      <c r="GK373">
        <v>-0.2199643628225807</v>
      </c>
      <c r="GL373">
        <v>-0.007501815610006822</v>
      </c>
      <c r="GM373">
        <v>0.0006897476983249637</v>
      </c>
      <c r="GN373">
        <v>-8.847485469147719E-06</v>
      </c>
      <c r="GO373">
        <v>3</v>
      </c>
      <c r="GP373">
        <v>2326</v>
      </c>
      <c r="GQ373">
        <v>1</v>
      </c>
      <c r="GR373">
        <v>31</v>
      </c>
      <c r="GS373">
        <v>20007.1</v>
      </c>
      <c r="GT373">
        <v>20007.1</v>
      </c>
      <c r="GU373">
        <v>2.3999</v>
      </c>
      <c r="GV373">
        <v>2.20825</v>
      </c>
      <c r="GW373">
        <v>1.39648</v>
      </c>
      <c r="GX373">
        <v>2.34985</v>
      </c>
      <c r="GY373">
        <v>1.49536</v>
      </c>
      <c r="GZ373">
        <v>2.41821</v>
      </c>
      <c r="HA373">
        <v>37.7711</v>
      </c>
      <c r="HB373">
        <v>15.1302</v>
      </c>
      <c r="HC373">
        <v>18</v>
      </c>
      <c r="HD373">
        <v>542.284</v>
      </c>
      <c r="HE373">
        <v>408.909</v>
      </c>
      <c r="HF373">
        <v>24.9996</v>
      </c>
      <c r="HG373">
        <v>31.0051</v>
      </c>
      <c r="HH373">
        <v>30.0003</v>
      </c>
      <c r="HI373">
        <v>30.9418</v>
      </c>
      <c r="HJ373">
        <v>30.8844</v>
      </c>
      <c r="HK373">
        <v>48.1428</v>
      </c>
      <c r="HL373">
        <v>56.2173</v>
      </c>
      <c r="HM373">
        <v>0</v>
      </c>
      <c r="HN373">
        <v>25</v>
      </c>
      <c r="HO373">
        <v>1209.15</v>
      </c>
      <c r="HP373">
        <v>11.4529</v>
      </c>
      <c r="HQ373">
        <v>100.135</v>
      </c>
      <c r="HR373">
        <v>100.129</v>
      </c>
    </row>
    <row r="374" spans="1:226">
      <c r="A374">
        <v>358</v>
      </c>
      <c r="B374">
        <v>1663343370.6</v>
      </c>
      <c r="C374">
        <v>5629.099999904633</v>
      </c>
      <c r="D374" t="s">
        <v>1078</v>
      </c>
      <c r="E374" t="s">
        <v>1079</v>
      </c>
      <c r="F374">
        <v>5</v>
      </c>
      <c r="G374" t="s">
        <v>934</v>
      </c>
      <c r="H374" t="s">
        <v>354</v>
      </c>
      <c r="I374">
        <v>1663343363.1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1208.670464359064</v>
      </c>
      <c r="AK374">
        <v>1149.665212121211</v>
      </c>
      <c r="AL374">
        <v>3.396670218391767</v>
      </c>
      <c r="AM374">
        <v>64.88498205453949</v>
      </c>
      <c r="AN374">
        <f>(AP374 - AO374 + BO374*1E3/(8.314*(BQ374+273.15)) * AR374/BN374 * AQ374) * BN374/(100*BB374) * 1000/(1000 - AP374)</f>
        <v>0</v>
      </c>
      <c r="AO374">
        <v>11.49673979644336</v>
      </c>
      <c r="AP374">
        <v>20.66320727272728</v>
      </c>
      <c r="AQ374">
        <v>-0.0003326344231976413</v>
      </c>
      <c r="AR374">
        <v>86.5745009228517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1663343363.1</v>
      </c>
      <c r="BH374">
        <v>1102.684074074074</v>
      </c>
      <c r="BI374">
        <v>1178.964814814815</v>
      </c>
      <c r="BJ374">
        <v>20.65807037037037</v>
      </c>
      <c r="BK374">
        <v>11.48666296296296</v>
      </c>
      <c r="BL374">
        <v>1108.544444444444</v>
      </c>
      <c r="BM374">
        <v>20.81512592592593</v>
      </c>
      <c r="BN374">
        <v>500.0489259259259</v>
      </c>
      <c r="BO374">
        <v>90.76903333333331</v>
      </c>
      <c r="BP374">
        <v>0.0999707148148148</v>
      </c>
      <c r="BQ374">
        <v>27.92611481481482</v>
      </c>
      <c r="BR374">
        <v>27.05227407407408</v>
      </c>
      <c r="BS374">
        <v>999.9000000000001</v>
      </c>
      <c r="BT374">
        <v>0</v>
      </c>
      <c r="BU374">
        <v>0</v>
      </c>
      <c r="BV374">
        <v>9990.972962962964</v>
      </c>
      <c r="BW374">
        <v>0</v>
      </c>
      <c r="BX374">
        <v>204.9191851851852</v>
      </c>
      <c r="BY374">
        <v>-76.28085925925926</v>
      </c>
      <c r="BZ374">
        <v>1125.943333333333</v>
      </c>
      <c r="CA374">
        <v>1192.665925925926</v>
      </c>
      <c r="CB374">
        <v>9.171414074074073</v>
      </c>
      <c r="CC374">
        <v>1178.964814814815</v>
      </c>
      <c r="CD374">
        <v>11.48666296296296</v>
      </c>
      <c r="CE374">
        <v>1.875113333333333</v>
      </c>
      <c r="CF374">
        <v>1.042632222222222</v>
      </c>
      <c r="CG374">
        <v>16.42741481481482</v>
      </c>
      <c r="CH374">
        <v>7.52612074074074</v>
      </c>
      <c r="CI374">
        <v>1499.998888888889</v>
      </c>
      <c r="CJ374">
        <v>0.9729981851851852</v>
      </c>
      <c r="CK374">
        <v>0.02700210370370371</v>
      </c>
      <c r="CL374">
        <v>0</v>
      </c>
      <c r="CM374">
        <v>2.394840740740741</v>
      </c>
      <c r="CN374">
        <v>0</v>
      </c>
      <c r="CO374">
        <v>13906.61851851852</v>
      </c>
      <c r="CP374">
        <v>12533.34814814815</v>
      </c>
      <c r="CQ374">
        <v>38.25</v>
      </c>
      <c r="CR374">
        <v>39.93699999999999</v>
      </c>
      <c r="CS374">
        <v>38.75</v>
      </c>
      <c r="CT374">
        <v>39.22199999999999</v>
      </c>
      <c r="CU374">
        <v>37.812</v>
      </c>
      <c r="CV374">
        <v>1459.498148148149</v>
      </c>
      <c r="CW374">
        <v>40.50074074074074</v>
      </c>
      <c r="CX374">
        <v>0</v>
      </c>
      <c r="CY374">
        <v>1663343370.8</v>
      </c>
      <c r="CZ374">
        <v>0</v>
      </c>
      <c r="DA374">
        <v>0</v>
      </c>
      <c r="DB374" t="s">
        <v>356</v>
      </c>
      <c r="DC374">
        <v>1662142938.1</v>
      </c>
      <c r="DD374">
        <v>1662142938.1</v>
      </c>
      <c r="DE374">
        <v>0</v>
      </c>
      <c r="DF374">
        <v>0.077</v>
      </c>
      <c r="DG374">
        <v>-0.133</v>
      </c>
      <c r="DH374">
        <v>-3.393</v>
      </c>
      <c r="DI374">
        <v>-0.24</v>
      </c>
      <c r="DJ374">
        <v>419</v>
      </c>
      <c r="DK374">
        <v>24</v>
      </c>
      <c r="DL374">
        <v>0.26</v>
      </c>
      <c r="DM374">
        <v>0.23</v>
      </c>
      <c r="DN374">
        <v>-76.2314125</v>
      </c>
      <c r="DO374">
        <v>-1.632795872420053</v>
      </c>
      <c r="DP374">
        <v>0.1830483763756196</v>
      </c>
      <c r="DQ374">
        <v>0</v>
      </c>
      <c r="DR374">
        <v>9.197832999999999</v>
      </c>
      <c r="DS374">
        <v>-0.3846484052532935</v>
      </c>
      <c r="DT374">
        <v>0.04613693613581203</v>
      </c>
      <c r="DU374">
        <v>0</v>
      </c>
      <c r="DV374">
        <v>0</v>
      </c>
      <c r="DW374">
        <v>2</v>
      </c>
      <c r="DX374" t="s">
        <v>363</v>
      </c>
      <c r="DY374">
        <v>2.97761</v>
      </c>
      <c r="DZ374">
        <v>2.71559</v>
      </c>
      <c r="EA374">
        <v>0.185846</v>
      </c>
      <c r="EB374">
        <v>0.191032</v>
      </c>
      <c r="EC374">
        <v>0.09635100000000001</v>
      </c>
      <c r="ED374">
        <v>0.0616601</v>
      </c>
      <c r="EE374">
        <v>25614.3</v>
      </c>
      <c r="EF374">
        <v>25577.2</v>
      </c>
      <c r="EG374">
        <v>29271.5</v>
      </c>
      <c r="EH374">
        <v>29263.3</v>
      </c>
      <c r="EI374">
        <v>35074.2</v>
      </c>
      <c r="EJ374">
        <v>36499.7</v>
      </c>
      <c r="EK374">
        <v>41255.8</v>
      </c>
      <c r="EL374">
        <v>41686</v>
      </c>
      <c r="EM374">
        <v>1.9339</v>
      </c>
      <c r="EN374">
        <v>1.79673</v>
      </c>
      <c r="EO374">
        <v>-0.0273734</v>
      </c>
      <c r="EP374">
        <v>0</v>
      </c>
      <c r="EQ374">
        <v>27.5066</v>
      </c>
      <c r="ER374">
        <v>999.9</v>
      </c>
      <c r="ES374">
        <v>51.8</v>
      </c>
      <c r="ET374">
        <v>34</v>
      </c>
      <c r="EU374">
        <v>30.4924</v>
      </c>
      <c r="EV374">
        <v>63.5889</v>
      </c>
      <c r="EW374">
        <v>34.2668</v>
      </c>
      <c r="EX374">
        <v>1</v>
      </c>
      <c r="EY374">
        <v>0.284024</v>
      </c>
      <c r="EZ374">
        <v>2.02942</v>
      </c>
      <c r="FA374">
        <v>20.3758</v>
      </c>
      <c r="FB374">
        <v>5.21669</v>
      </c>
      <c r="FC374">
        <v>12.0099</v>
      </c>
      <c r="FD374">
        <v>4.988</v>
      </c>
      <c r="FE374">
        <v>3.2877</v>
      </c>
      <c r="FF374">
        <v>9999</v>
      </c>
      <c r="FG374">
        <v>9999</v>
      </c>
      <c r="FH374">
        <v>9999</v>
      </c>
      <c r="FI374">
        <v>235.3</v>
      </c>
      <c r="FJ374">
        <v>1.86737</v>
      </c>
      <c r="FK374">
        <v>1.86646</v>
      </c>
      <c r="FL374">
        <v>1.86584</v>
      </c>
      <c r="FM374">
        <v>1.86573</v>
      </c>
      <c r="FN374">
        <v>1.86766</v>
      </c>
      <c r="FO374">
        <v>1.87009</v>
      </c>
      <c r="FP374">
        <v>1.86873</v>
      </c>
      <c r="FQ374">
        <v>1.87013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-5.93</v>
      </c>
      <c r="GF374">
        <v>-0.157</v>
      </c>
      <c r="GG374">
        <v>-2.195102806586654</v>
      </c>
      <c r="GH374">
        <v>-0.004122691595359968</v>
      </c>
      <c r="GI374">
        <v>1.072409145259099E-06</v>
      </c>
      <c r="GJ374">
        <v>-3.02996143763856E-10</v>
      </c>
      <c r="GK374">
        <v>-0.2199643628225807</v>
      </c>
      <c r="GL374">
        <v>-0.007501815610006822</v>
      </c>
      <c r="GM374">
        <v>0.0006897476983249637</v>
      </c>
      <c r="GN374">
        <v>-8.847485469147719E-06</v>
      </c>
      <c r="GO374">
        <v>3</v>
      </c>
      <c r="GP374">
        <v>2326</v>
      </c>
      <c r="GQ374">
        <v>1</v>
      </c>
      <c r="GR374">
        <v>31</v>
      </c>
      <c r="GS374">
        <v>20007.2</v>
      </c>
      <c r="GT374">
        <v>20007.2</v>
      </c>
      <c r="GU374">
        <v>2.4292</v>
      </c>
      <c r="GV374">
        <v>2.21558</v>
      </c>
      <c r="GW374">
        <v>1.39648</v>
      </c>
      <c r="GX374">
        <v>2.34985</v>
      </c>
      <c r="GY374">
        <v>1.49536</v>
      </c>
      <c r="GZ374">
        <v>2.34131</v>
      </c>
      <c r="HA374">
        <v>37.7711</v>
      </c>
      <c r="HB374">
        <v>15.1127</v>
      </c>
      <c r="HC374">
        <v>18</v>
      </c>
      <c r="HD374">
        <v>542.326</v>
      </c>
      <c r="HE374">
        <v>408.867</v>
      </c>
      <c r="HF374">
        <v>24.9995</v>
      </c>
      <c r="HG374">
        <v>31.0086</v>
      </c>
      <c r="HH374">
        <v>30.0003</v>
      </c>
      <c r="HI374">
        <v>30.9446</v>
      </c>
      <c r="HJ374">
        <v>30.8869</v>
      </c>
      <c r="HK374">
        <v>48.6412</v>
      </c>
      <c r="HL374">
        <v>56.2173</v>
      </c>
      <c r="HM374">
        <v>0</v>
      </c>
      <c r="HN374">
        <v>25</v>
      </c>
      <c r="HO374">
        <v>1222.51</v>
      </c>
      <c r="HP374">
        <v>11.454</v>
      </c>
      <c r="HQ374">
        <v>100.134</v>
      </c>
      <c r="HR374">
        <v>100.13</v>
      </c>
    </row>
    <row r="375" spans="1:226">
      <c r="A375">
        <v>359</v>
      </c>
      <c r="B375">
        <v>1663343375.6</v>
      </c>
      <c r="C375">
        <v>5634.099999904633</v>
      </c>
      <c r="D375" t="s">
        <v>1080</v>
      </c>
      <c r="E375" t="s">
        <v>1081</v>
      </c>
      <c r="F375">
        <v>5</v>
      </c>
      <c r="G375" t="s">
        <v>934</v>
      </c>
      <c r="H375" t="s">
        <v>354</v>
      </c>
      <c r="I375">
        <v>1663343367.814285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1225.654368592535</v>
      </c>
      <c r="AK375">
        <v>1166.676606060606</v>
      </c>
      <c r="AL375">
        <v>3.402988904097878</v>
      </c>
      <c r="AM375">
        <v>64.88498205453949</v>
      </c>
      <c r="AN375">
        <f>(AP375 - AO375 + BO375*1E3/(8.314*(BQ375+273.15)) * AR375/BN375 * AQ375) * BN375/(100*BB375) * 1000/(1000 - AP375)</f>
        <v>0</v>
      </c>
      <c r="AO375">
        <v>11.49123349465</v>
      </c>
      <c r="AP375">
        <v>20.64641272727272</v>
      </c>
      <c r="AQ375">
        <v>-0.0003640981244306967</v>
      </c>
      <c r="AR375">
        <v>86.5745009228517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1663343367.814285</v>
      </c>
      <c r="BH375">
        <v>1118.321428571429</v>
      </c>
      <c r="BI375">
        <v>1194.777857142857</v>
      </c>
      <c r="BJ375">
        <v>20.66177857142857</v>
      </c>
      <c r="BK375">
        <v>11.49536785714286</v>
      </c>
      <c r="BL375">
        <v>1124.2275</v>
      </c>
      <c r="BM375">
        <v>20.81880714285715</v>
      </c>
      <c r="BN375">
        <v>500.0669642857143</v>
      </c>
      <c r="BO375">
        <v>90.76910357142857</v>
      </c>
      <c r="BP375">
        <v>0.100021975</v>
      </c>
      <c r="BQ375">
        <v>27.9263</v>
      </c>
      <c r="BR375">
        <v>27.05483214285714</v>
      </c>
      <c r="BS375">
        <v>999.9000000000002</v>
      </c>
      <c r="BT375">
        <v>0</v>
      </c>
      <c r="BU375">
        <v>0</v>
      </c>
      <c r="BV375">
        <v>9990.576428571427</v>
      </c>
      <c r="BW375">
        <v>0</v>
      </c>
      <c r="BX375">
        <v>200.6708928571429</v>
      </c>
      <c r="BY375">
        <v>-76.45663214285716</v>
      </c>
      <c r="BZ375">
        <v>1141.915714285714</v>
      </c>
      <c r="CA375">
        <v>1208.673571428571</v>
      </c>
      <c r="CB375">
        <v>9.166415357142855</v>
      </c>
      <c r="CC375">
        <v>1194.777857142857</v>
      </c>
      <c r="CD375">
        <v>11.49536785714286</v>
      </c>
      <c r="CE375">
        <v>1.875451428571429</v>
      </c>
      <c r="CF375">
        <v>1.043423571428572</v>
      </c>
      <c r="CG375">
        <v>16.43024642857143</v>
      </c>
      <c r="CH375">
        <v>7.537256785714286</v>
      </c>
      <c r="CI375">
        <v>1499.991785714286</v>
      </c>
      <c r="CJ375">
        <v>0.9729981785714286</v>
      </c>
      <c r="CK375">
        <v>0.02700211071428572</v>
      </c>
      <c r="CL375">
        <v>0</v>
      </c>
      <c r="CM375">
        <v>2.403360714285714</v>
      </c>
      <c r="CN375">
        <v>0</v>
      </c>
      <c r="CO375">
        <v>13899.45357142857</v>
      </c>
      <c r="CP375">
        <v>12533.28928571429</v>
      </c>
      <c r="CQ375">
        <v>38.25</v>
      </c>
      <c r="CR375">
        <v>39.93699999999999</v>
      </c>
      <c r="CS375">
        <v>38.75</v>
      </c>
      <c r="CT375">
        <v>39.23200000000001</v>
      </c>
      <c r="CU375">
        <v>37.812</v>
      </c>
      <c r="CV375">
        <v>1459.491428571429</v>
      </c>
      <c r="CW375">
        <v>40.50035714285714</v>
      </c>
      <c r="CX375">
        <v>0</v>
      </c>
      <c r="CY375">
        <v>1663343375.6</v>
      </c>
      <c r="CZ375">
        <v>0</v>
      </c>
      <c r="DA375">
        <v>0</v>
      </c>
      <c r="DB375" t="s">
        <v>356</v>
      </c>
      <c r="DC375">
        <v>1662142938.1</v>
      </c>
      <c r="DD375">
        <v>1662142938.1</v>
      </c>
      <c r="DE375">
        <v>0</v>
      </c>
      <c r="DF375">
        <v>0.077</v>
      </c>
      <c r="DG375">
        <v>-0.133</v>
      </c>
      <c r="DH375">
        <v>-3.393</v>
      </c>
      <c r="DI375">
        <v>-0.24</v>
      </c>
      <c r="DJ375">
        <v>419</v>
      </c>
      <c r="DK375">
        <v>24</v>
      </c>
      <c r="DL375">
        <v>0.26</v>
      </c>
      <c r="DM375">
        <v>0.23</v>
      </c>
      <c r="DN375">
        <v>-76.33666097560976</v>
      </c>
      <c r="DO375">
        <v>-2.192448083623707</v>
      </c>
      <c r="DP375">
        <v>0.2243587837436973</v>
      </c>
      <c r="DQ375">
        <v>0</v>
      </c>
      <c r="DR375">
        <v>9.175796097560974</v>
      </c>
      <c r="DS375">
        <v>-0.138551916376324</v>
      </c>
      <c r="DT375">
        <v>0.02571066798404128</v>
      </c>
      <c r="DU375">
        <v>0</v>
      </c>
      <c r="DV375">
        <v>0</v>
      </c>
      <c r="DW375">
        <v>2</v>
      </c>
      <c r="DX375" t="s">
        <v>363</v>
      </c>
      <c r="DY375">
        <v>2.97759</v>
      </c>
      <c r="DZ375">
        <v>2.71589</v>
      </c>
      <c r="EA375">
        <v>0.187568</v>
      </c>
      <c r="EB375">
        <v>0.19268</v>
      </c>
      <c r="EC375">
        <v>0.09629070000000001</v>
      </c>
      <c r="ED375">
        <v>0.0616291</v>
      </c>
      <c r="EE375">
        <v>25559.6</v>
      </c>
      <c r="EF375">
        <v>25525.4</v>
      </c>
      <c r="EG375">
        <v>29271</v>
      </c>
      <c r="EH375">
        <v>29263.8</v>
      </c>
      <c r="EI375">
        <v>35076.4</v>
      </c>
      <c r="EJ375">
        <v>36501.4</v>
      </c>
      <c r="EK375">
        <v>41255.5</v>
      </c>
      <c r="EL375">
        <v>41686.5</v>
      </c>
      <c r="EM375">
        <v>1.9337</v>
      </c>
      <c r="EN375">
        <v>1.79655</v>
      </c>
      <c r="EO375">
        <v>-0.0281446</v>
      </c>
      <c r="EP375">
        <v>0</v>
      </c>
      <c r="EQ375">
        <v>27.5063</v>
      </c>
      <c r="ER375">
        <v>999.9</v>
      </c>
      <c r="ES375">
        <v>51.7</v>
      </c>
      <c r="ET375">
        <v>34</v>
      </c>
      <c r="EU375">
        <v>30.433</v>
      </c>
      <c r="EV375">
        <v>63.5989</v>
      </c>
      <c r="EW375">
        <v>34.0946</v>
      </c>
      <c r="EX375">
        <v>1</v>
      </c>
      <c r="EY375">
        <v>0.284365</v>
      </c>
      <c r="EZ375">
        <v>2.0263</v>
      </c>
      <c r="FA375">
        <v>20.376</v>
      </c>
      <c r="FB375">
        <v>5.21714</v>
      </c>
      <c r="FC375">
        <v>12.0099</v>
      </c>
      <c r="FD375">
        <v>4.98825</v>
      </c>
      <c r="FE375">
        <v>3.28765</v>
      </c>
      <c r="FF375">
        <v>9999</v>
      </c>
      <c r="FG375">
        <v>9999</v>
      </c>
      <c r="FH375">
        <v>9999</v>
      </c>
      <c r="FI375">
        <v>235.3</v>
      </c>
      <c r="FJ375">
        <v>1.86737</v>
      </c>
      <c r="FK375">
        <v>1.86646</v>
      </c>
      <c r="FL375">
        <v>1.86584</v>
      </c>
      <c r="FM375">
        <v>1.86574</v>
      </c>
      <c r="FN375">
        <v>1.86765</v>
      </c>
      <c r="FO375">
        <v>1.87008</v>
      </c>
      <c r="FP375">
        <v>1.86871</v>
      </c>
      <c r="FQ375">
        <v>1.87014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-5.98</v>
      </c>
      <c r="GF375">
        <v>-0.1572</v>
      </c>
      <c r="GG375">
        <v>-2.195102806586654</v>
      </c>
      <c r="GH375">
        <v>-0.004122691595359968</v>
      </c>
      <c r="GI375">
        <v>1.072409145259099E-06</v>
      </c>
      <c r="GJ375">
        <v>-3.02996143763856E-10</v>
      </c>
      <c r="GK375">
        <v>-0.2199643628225807</v>
      </c>
      <c r="GL375">
        <v>-0.007501815610006822</v>
      </c>
      <c r="GM375">
        <v>0.0006897476983249637</v>
      </c>
      <c r="GN375">
        <v>-8.847485469147719E-06</v>
      </c>
      <c r="GO375">
        <v>3</v>
      </c>
      <c r="GP375">
        <v>2326</v>
      </c>
      <c r="GQ375">
        <v>1</v>
      </c>
      <c r="GR375">
        <v>31</v>
      </c>
      <c r="GS375">
        <v>20007.3</v>
      </c>
      <c r="GT375">
        <v>20007.3</v>
      </c>
      <c r="GU375">
        <v>2.45361</v>
      </c>
      <c r="GV375">
        <v>2.20825</v>
      </c>
      <c r="GW375">
        <v>1.39648</v>
      </c>
      <c r="GX375">
        <v>2.34985</v>
      </c>
      <c r="GY375">
        <v>1.49536</v>
      </c>
      <c r="GZ375">
        <v>2.44019</v>
      </c>
      <c r="HA375">
        <v>37.7711</v>
      </c>
      <c r="HB375">
        <v>15.1215</v>
      </c>
      <c r="HC375">
        <v>18</v>
      </c>
      <c r="HD375">
        <v>542.203</v>
      </c>
      <c r="HE375">
        <v>408.779</v>
      </c>
      <c r="HF375">
        <v>24.9993</v>
      </c>
      <c r="HG375">
        <v>31.0112</v>
      </c>
      <c r="HH375">
        <v>30.0002</v>
      </c>
      <c r="HI375">
        <v>30.9465</v>
      </c>
      <c r="HJ375">
        <v>30.8891</v>
      </c>
      <c r="HK375">
        <v>49.2058</v>
      </c>
      <c r="HL375">
        <v>56.2173</v>
      </c>
      <c r="HM375">
        <v>0</v>
      </c>
      <c r="HN375">
        <v>25</v>
      </c>
      <c r="HO375">
        <v>1242.54</v>
      </c>
      <c r="HP375">
        <v>11.4764</v>
      </c>
      <c r="HQ375">
        <v>100.133</v>
      </c>
      <c r="HR375">
        <v>100.132</v>
      </c>
    </row>
    <row r="376" spans="1:226">
      <c r="A376">
        <v>360</v>
      </c>
      <c r="B376">
        <v>1663343380.6</v>
      </c>
      <c r="C376">
        <v>5639.099999904633</v>
      </c>
      <c r="D376" t="s">
        <v>1082</v>
      </c>
      <c r="E376" t="s">
        <v>1083</v>
      </c>
      <c r="F376">
        <v>5</v>
      </c>
      <c r="G376" t="s">
        <v>934</v>
      </c>
      <c r="H376" t="s">
        <v>354</v>
      </c>
      <c r="I376">
        <v>1663343373.1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1242.585949926382</v>
      </c>
      <c r="AK376">
        <v>1183.620787878788</v>
      </c>
      <c r="AL376">
        <v>3.388253883565653</v>
      </c>
      <c r="AM376">
        <v>64.88498205453949</v>
      </c>
      <c r="AN376">
        <f>(AP376 - AO376 + BO376*1E3/(8.314*(BQ376+273.15)) * AR376/BN376 * AQ376) * BN376/(100*BB376) * 1000/(1000 - AP376)</f>
        <v>0</v>
      </c>
      <c r="AO376">
        <v>11.48476114316854</v>
      </c>
      <c r="AP376">
        <v>20.62168787878788</v>
      </c>
      <c r="AQ376">
        <v>-0.005147600087927509</v>
      </c>
      <c r="AR376">
        <v>86.5745009228517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1663343373.1</v>
      </c>
      <c r="BH376">
        <v>1135.912962962963</v>
      </c>
      <c r="BI376">
        <v>1212.500370370371</v>
      </c>
      <c r="BJ376">
        <v>20.65117037037037</v>
      </c>
      <c r="BK376">
        <v>11.48994814814815</v>
      </c>
      <c r="BL376">
        <v>1141.868148148148</v>
      </c>
      <c r="BM376">
        <v>20.8083</v>
      </c>
      <c r="BN376">
        <v>500.0644444444445</v>
      </c>
      <c r="BO376">
        <v>90.76817407407408</v>
      </c>
      <c r="BP376">
        <v>0.09999659259259258</v>
      </c>
      <c r="BQ376">
        <v>27.92555925925926</v>
      </c>
      <c r="BR376">
        <v>27.05625555555556</v>
      </c>
      <c r="BS376">
        <v>999.9000000000001</v>
      </c>
      <c r="BT376">
        <v>0</v>
      </c>
      <c r="BU376">
        <v>0</v>
      </c>
      <c r="BV376">
        <v>9994.278518518518</v>
      </c>
      <c r="BW376">
        <v>0</v>
      </c>
      <c r="BX376">
        <v>200.831</v>
      </c>
      <c r="BY376">
        <v>-76.58804074074072</v>
      </c>
      <c r="BZ376">
        <v>1159.864814814815</v>
      </c>
      <c r="CA376">
        <v>1226.594444444444</v>
      </c>
      <c r="CB376">
        <v>9.161221111111111</v>
      </c>
      <c r="CC376">
        <v>1212.500370370371</v>
      </c>
      <c r="CD376">
        <v>11.48994814814815</v>
      </c>
      <c r="CE376">
        <v>1.874469629629629</v>
      </c>
      <c r="CF376">
        <v>1.042921481481482</v>
      </c>
      <c r="CG376">
        <v>16.42201481481482</v>
      </c>
      <c r="CH376">
        <v>7.530210370370371</v>
      </c>
      <c r="CI376">
        <v>1499.991481481481</v>
      </c>
      <c r="CJ376">
        <v>0.9729981851851852</v>
      </c>
      <c r="CK376">
        <v>0.02700210370370371</v>
      </c>
      <c r="CL376">
        <v>0</v>
      </c>
      <c r="CM376">
        <v>2.380411111111111</v>
      </c>
      <c r="CN376">
        <v>0</v>
      </c>
      <c r="CO376">
        <v>13885.37777777778</v>
      </c>
      <c r="CP376">
        <v>12533.2962962963</v>
      </c>
      <c r="CQ376">
        <v>38.25</v>
      </c>
      <c r="CR376">
        <v>39.93699999999999</v>
      </c>
      <c r="CS376">
        <v>38.75</v>
      </c>
      <c r="CT376">
        <v>39.22199999999999</v>
      </c>
      <c r="CU376">
        <v>37.812</v>
      </c>
      <c r="CV376">
        <v>1459.491481481481</v>
      </c>
      <c r="CW376">
        <v>40.5</v>
      </c>
      <c r="CX376">
        <v>0</v>
      </c>
      <c r="CY376">
        <v>1663343380.4</v>
      </c>
      <c r="CZ376">
        <v>0</v>
      </c>
      <c r="DA376">
        <v>0</v>
      </c>
      <c r="DB376" t="s">
        <v>356</v>
      </c>
      <c r="DC376">
        <v>1662142938.1</v>
      </c>
      <c r="DD376">
        <v>1662142938.1</v>
      </c>
      <c r="DE376">
        <v>0</v>
      </c>
      <c r="DF376">
        <v>0.077</v>
      </c>
      <c r="DG376">
        <v>-0.133</v>
      </c>
      <c r="DH376">
        <v>-3.393</v>
      </c>
      <c r="DI376">
        <v>-0.24</v>
      </c>
      <c r="DJ376">
        <v>419</v>
      </c>
      <c r="DK376">
        <v>24</v>
      </c>
      <c r="DL376">
        <v>0.26</v>
      </c>
      <c r="DM376">
        <v>0.23</v>
      </c>
      <c r="DN376">
        <v>-76.48977804878048</v>
      </c>
      <c r="DO376">
        <v>-1.652431358885142</v>
      </c>
      <c r="DP376">
        <v>0.1754313881754578</v>
      </c>
      <c r="DQ376">
        <v>0</v>
      </c>
      <c r="DR376">
        <v>9.16238487804878</v>
      </c>
      <c r="DS376">
        <v>-0.04005972125435412</v>
      </c>
      <c r="DT376">
        <v>0.008304935976303066</v>
      </c>
      <c r="DU376">
        <v>1</v>
      </c>
      <c r="DV376">
        <v>1</v>
      </c>
      <c r="DW376">
        <v>2</v>
      </c>
      <c r="DX376" t="s">
        <v>357</v>
      </c>
      <c r="DY376">
        <v>2.97733</v>
      </c>
      <c r="DZ376">
        <v>2.71533</v>
      </c>
      <c r="EA376">
        <v>0.189276</v>
      </c>
      <c r="EB376">
        <v>0.194303</v>
      </c>
      <c r="EC376">
        <v>0.096205</v>
      </c>
      <c r="ED376">
        <v>0.0616014</v>
      </c>
      <c r="EE376">
        <v>25506.4</v>
      </c>
      <c r="EF376">
        <v>25473.6</v>
      </c>
      <c r="EG376">
        <v>29271.8</v>
      </c>
      <c r="EH376">
        <v>29263.3</v>
      </c>
      <c r="EI376">
        <v>35080.3</v>
      </c>
      <c r="EJ376">
        <v>36502</v>
      </c>
      <c r="EK376">
        <v>41256.2</v>
      </c>
      <c r="EL376">
        <v>41685.9</v>
      </c>
      <c r="EM376">
        <v>1.9335</v>
      </c>
      <c r="EN376">
        <v>1.7969</v>
      </c>
      <c r="EO376">
        <v>-0.0269711</v>
      </c>
      <c r="EP376">
        <v>0</v>
      </c>
      <c r="EQ376">
        <v>27.5036</v>
      </c>
      <c r="ER376">
        <v>999.9</v>
      </c>
      <c r="ES376">
        <v>51.7</v>
      </c>
      <c r="ET376">
        <v>34</v>
      </c>
      <c r="EU376">
        <v>30.4324</v>
      </c>
      <c r="EV376">
        <v>63.6389</v>
      </c>
      <c r="EW376">
        <v>34.2388</v>
      </c>
      <c r="EX376">
        <v>1</v>
      </c>
      <c r="EY376">
        <v>0.284085</v>
      </c>
      <c r="EZ376">
        <v>2.02383</v>
      </c>
      <c r="FA376">
        <v>20.3761</v>
      </c>
      <c r="FB376">
        <v>5.21729</v>
      </c>
      <c r="FC376">
        <v>12.0099</v>
      </c>
      <c r="FD376">
        <v>4.988</v>
      </c>
      <c r="FE376">
        <v>3.28765</v>
      </c>
      <c r="FF376">
        <v>9999</v>
      </c>
      <c r="FG376">
        <v>9999</v>
      </c>
      <c r="FH376">
        <v>9999</v>
      </c>
      <c r="FI376">
        <v>235.3</v>
      </c>
      <c r="FJ376">
        <v>1.86737</v>
      </c>
      <c r="FK376">
        <v>1.86646</v>
      </c>
      <c r="FL376">
        <v>1.86582</v>
      </c>
      <c r="FM376">
        <v>1.86572</v>
      </c>
      <c r="FN376">
        <v>1.86766</v>
      </c>
      <c r="FO376">
        <v>1.87003</v>
      </c>
      <c r="FP376">
        <v>1.86873</v>
      </c>
      <c r="FQ376">
        <v>1.87013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-6.03</v>
      </c>
      <c r="GF376">
        <v>-0.1575</v>
      </c>
      <c r="GG376">
        <v>-2.195102806586654</v>
      </c>
      <c r="GH376">
        <v>-0.004122691595359968</v>
      </c>
      <c r="GI376">
        <v>1.072409145259099E-06</v>
      </c>
      <c r="GJ376">
        <v>-3.02996143763856E-10</v>
      </c>
      <c r="GK376">
        <v>-0.2199643628225807</v>
      </c>
      <c r="GL376">
        <v>-0.007501815610006822</v>
      </c>
      <c r="GM376">
        <v>0.0006897476983249637</v>
      </c>
      <c r="GN376">
        <v>-8.847485469147719E-06</v>
      </c>
      <c r="GO376">
        <v>3</v>
      </c>
      <c r="GP376">
        <v>2326</v>
      </c>
      <c r="GQ376">
        <v>1</v>
      </c>
      <c r="GR376">
        <v>31</v>
      </c>
      <c r="GS376">
        <v>20007.4</v>
      </c>
      <c r="GT376">
        <v>20007.4</v>
      </c>
      <c r="GU376">
        <v>2.48169</v>
      </c>
      <c r="GV376">
        <v>2.20703</v>
      </c>
      <c r="GW376">
        <v>1.39648</v>
      </c>
      <c r="GX376">
        <v>2.34985</v>
      </c>
      <c r="GY376">
        <v>1.49536</v>
      </c>
      <c r="GZ376">
        <v>2.39502</v>
      </c>
      <c r="HA376">
        <v>37.7711</v>
      </c>
      <c r="HB376">
        <v>15.1215</v>
      </c>
      <c r="HC376">
        <v>18</v>
      </c>
      <c r="HD376">
        <v>542.086</v>
      </c>
      <c r="HE376">
        <v>408.987</v>
      </c>
      <c r="HF376">
        <v>24.9994</v>
      </c>
      <c r="HG376">
        <v>31.0134</v>
      </c>
      <c r="HH376">
        <v>30.0001</v>
      </c>
      <c r="HI376">
        <v>30.9489</v>
      </c>
      <c r="HJ376">
        <v>30.8896</v>
      </c>
      <c r="HK376">
        <v>49.7172</v>
      </c>
      <c r="HL376">
        <v>56.2173</v>
      </c>
      <c r="HM376">
        <v>0</v>
      </c>
      <c r="HN376">
        <v>25</v>
      </c>
      <c r="HO376">
        <v>1255.9</v>
      </c>
      <c r="HP376">
        <v>11.5146</v>
      </c>
      <c r="HQ376">
        <v>100.135</v>
      </c>
      <c r="HR376">
        <v>100.13</v>
      </c>
    </row>
    <row r="377" spans="1:226">
      <c r="A377">
        <v>361</v>
      </c>
      <c r="B377">
        <v>1663343385.6</v>
      </c>
      <c r="C377">
        <v>5644.099999904633</v>
      </c>
      <c r="D377" t="s">
        <v>1084</v>
      </c>
      <c r="E377" t="s">
        <v>1085</v>
      </c>
      <c r="F377">
        <v>5</v>
      </c>
      <c r="G377" t="s">
        <v>934</v>
      </c>
      <c r="H377" t="s">
        <v>354</v>
      </c>
      <c r="I377">
        <v>1663343377.814285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1259.197928817042</v>
      </c>
      <c r="AK377">
        <v>1200.365515151515</v>
      </c>
      <c r="AL377">
        <v>3.357290722996871</v>
      </c>
      <c r="AM377">
        <v>64.88498205453949</v>
      </c>
      <c r="AN377">
        <f>(AP377 - AO377 + BO377*1E3/(8.314*(BQ377+273.15)) * AR377/BN377 * AQ377) * BN377/(100*BB377) * 1000/(1000 - AP377)</f>
        <v>0</v>
      </c>
      <c r="AO377">
        <v>11.47612959219645</v>
      </c>
      <c r="AP377">
        <v>20.59866848484849</v>
      </c>
      <c r="AQ377">
        <v>-0.002662126435599164</v>
      </c>
      <c r="AR377">
        <v>86.5745009228517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1663343377.814285</v>
      </c>
      <c r="BH377">
        <v>1151.561785714286</v>
      </c>
      <c r="BI377">
        <v>1228.216785714286</v>
      </c>
      <c r="BJ377">
        <v>20.63224285714285</v>
      </c>
      <c r="BK377">
        <v>11.48344285714286</v>
      </c>
      <c r="BL377">
        <v>1157.561071428571</v>
      </c>
      <c r="BM377">
        <v>20.78955714285714</v>
      </c>
      <c r="BN377">
        <v>500.0651428571429</v>
      </c>
      <c r="BO377">
        <v>90.76748928571429</v>
      </c>
      <c r="BP377">
        <v>0.09998251071428574</v>
      </c>
      <c r="BQ377">
        <v>27.92278928571429</v>
      </c>
      <c r="BR377">
        <v>27.05482142857143</v>
      </c>
      <c r="BS377">
        <v>999.9000000000002</v>
      </c>
      <c r="BT377">
        <v>0</v>
      </c>
      <c r="BU377">
        <v>0</v>
      </c>
      <c r="BV377">
        <v>9999.774642857141</v>
      </c>
      <c r="BW377">
        <v>0</v>
      </c>
      <c r="BX377">
        <v>200.9075714285714</v>
      </c>
      <c r="BY377">
        <v>-76.65591428571429</v>
      </c>
      <c r="BZ377">
        <v>1175.82</v>
      </c>
      <c r="CA377">
        <v>1242.485</v>
      </c>
      <c r="CB377">
        <v>9.148794642857142</v>
      </c>
      <c r="CC377">
        <v>1228.216785714286</v>
      </c>
      <c r="CD377">
        <v>11.48344285714286</v>
      </c>
      <c r="CE377">
        <v>1.8727375</v>
      </c>
      <c r="CF377">
        <v>1.042323571428571</v>
      </c>
      <c r="CG377">
        <v>16.4075</v>
      </c>
      <c r="CH377">
        <v>7.521813214285714</v>
      </c>
      <c r="CI377">
        <v>1499.982857142858</v>
      </c>
      <c r="CJ377">
        <v>0.9729980000000001</v>
      </c>
      <c r="CK377">
        <v>0.0270023</v>
      </c>
      <c r="CL377">
        <v>0</v>
      </c>
      <c r="CM377">
        <v>2.358457142857143</v>
      </c>
      <c r="CN377">
        <v>0</v>
      </c>
      <c r="CO377">
        <v>13873.60714285715</v>
      </c>
      <c r="CP377">
        <v>12533.22857142857</v>
      </c>
      <c r="CQ377">
        <v>38.25</v>
      </c>
      <c r="CR377">
        <v>39.93699999999999</v>
      </c>
      <c r="CS377">
        <v>38.75885714285715</v>
      </c>
      <c r="CT377">
        <v>39.21174999999999</v>
      </c>
      <c r="CU377">
        <v>37.812</v>
      </c>
      <c r="CV377">
        <v>1459.482857142858</v>
      </c>
      <c r="CW377">
        <v>40.5</v>
      </c>
      <c r="CX377">
        <v>0</v>
      </c>
      <c r="CY377">
        <v>1663343385.8</v>
      </c>
      <c r="CZ377">
        <v>0</v>
      </c>
      <c r="DA377">
        <v>0</v>
      </c>
      <c r="DB377" t="s">
        <v>356</v>
      </c>
      <c r="DC377">
        <v>1662142938.1</v>
      </c>
      <c r="DD377">
        <v>1662142938.1</v>
      </c>
      <c r="DE377">
        <v>0</v>
      </c>
      <c r="DF377">
        <v>0.077</v>
      </c>
      <c r="DG377">
        <v>-0.133</v>
      </c>
      <c r="DH377">
        <v>-3.393</v>
      </c>
      <c r="DI377">
        <v>-0.24</v>
      </c>
      <c r="DJ377">
        <v>419</v>
      </c>
      <c r="DK377">
        <v>24</v>
      </c>
      <c r="DL377">
        <v>0.26</v>
      </c>
      <c r="DM377">
        <v>0.23</v>
      </c>
      <c r="DN377">
        <v>-76.60856750000001</v>
      </c>
      <c r="DO377">
        <v>-0.8543043151971466</v>
      </c>
      <c r="DP377">
        <v>0.1266827718900636</v>
      </c>
      <c r="DQ377">
        <v>0</v>
      </c>
      <c r="DR377">
        <v>9.154269749999999</v>
      </c>
      <c r="DS377">
        <v>-0.1575553846153871</v>
      </c>
      <c r="DT377">
        <v>0.0155749487137999</v>
      </c>
      <c r="DU377">
        <v>0</v>
      </c>
      <c r="DV377">
        <v>0</v>
      </c>
      <c r="DW377">
        <v>2</v>
      </c>
      <c r="DX377" t="s">
        <v>363</v>
      </c>
      <c r="DY377">
        <v>2.97757</v>
      </c>
      <c r="DZ377">
        <v>2.71567</v>
      </c>
      <c r="EA377">
        <v>0.190956</v>
      </c>
      <c r="EB377">
        <v>0.195958</v>
      </c>
      <c r="EC377">
        <v>0.0961327</v>
      </c>
      <c r="ED377">
        <v>0.0615717</v>
      </c>
      <c r="EE377">
        <v>25452.9</v>
      </c>
      <c r="EF377">
        <v>25421.2</v>
      </c>
      <c r="EG377">
        <v>29271.2</v>
      </c>
      <c r="EH377">
        <v>29263.5</v>
      </c>
      <c r="EI377">
        <v>35082.9</v>
      </c>
      <c r="EJ377">
        <v>36503.5</v>
      </c>
      <c r="EK377">
        <v>41255.8</v>
      </c>
      <c r="EL377">
        <v>41686.3</v>
      </c>
      <c r="EM377">
        <v>1.93353</v>
      </c>
      <c r="EN377">
        <v>1.79697</v>
      </c>
      <c r="EO377">
        <v>-0.0276864</v>
      </c>
      <c r="EP377">
        <v>0</v>
      </c>
      <c r="EQ377">
        <v>27.4986</v>
      </c>
      <c r="ER377">
        <v>999.9</v>
      </c>
      <c r="ES377">
        <v>51.6</v>
      </c>
      <c r="ET377">
        <v>34</v>
      </c>
      <c r="EU377">
        <v>30.374</v>
      </c>
      <c r="EV377">
        <v>63.4989</v>
      </c>
      <c r="EW377">
        <v>33.9383</v>
      </c>
      <c r="EX377">
        <v>1</v>
      </c>
      <c r="EY377">
        <v>0.284248</v>
      </c>
      <c r="EZ377">
        <v>2.02044</v>
      </c>
      <c r="FA377">
        <v>20.3762</v>
      </c>
      <c r="FB377">
        <v>5.21639</v>
      </c>
      <c r="FC377">
        <v>12.0099</v>
      </c>
      <c r="FD377">
        <v>4.98795</v>
      </c>
      <c r="FE377">
        <v>3.28772</v>
      </c>
      <c r="FF377">
        <v>9999</v>
      </c>
      <c r="FG377">
        <v>9999</v>
      </c>
      <c r="FH377">
        <v>9999</v>
      </c>
      <c r="FI377">
        <v>235.3</v>
      </c>
      <c r="FJ377">
        <v>1.86737</v>
      </c>
      <c r="FK377">
        <v>1.86646</v>
      </c>
      <c r="FL377">
        <v>1.86582</v>
      </c>
      <c r="FM377">
        <v>1.86572</v>
      </c>
      <c r="FN377">
        <v>1.86764</v>
      </c>
      <c r="FO377">
        <v>1.87006</v>
      </c>
      <c r="FP377">
        <v>1.86871</v>
      </c>
      <c r="FQ377">
        <v>1.87013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-6.07</v>
      </c>
      <c r="GF377">
        <v>-0.1576</v>
      </c>
      <c r="GG377">
        <v>-2.195102806586654</v>
      </c>
      <c r="GH377">
        <v>-0.004122691595359968</v>
      </c>
      <c r="GI377">
        <v>1.072409145259099E-06</v>
      </c>
      <c r="GJ377">
        <v>-3.02996143763856E-10</v>
      </c>
      <c r="GK377">
        <v>-0.2199643628225807</v>
      </c>
      <c r="GL377">
        <v>-0.007501815610006822</v>
      </c>
      <c r="GM377">
        <v>0.0006897476983249637</v>
      </c>
      <c r="GN377">
        <v>-8.847485469147719E-06</v>
      </c>
      <c r="GO377">
        <v>3</v>
      </c>
      <c r="GP377">
        <v>2326</v>
      </c>
      <c r="GQ377">
        <v>1</v>
      </c>
      <c r="GR377">
        <v>31</v>
      </c>
      <c r="GS377">
        <v>20007.5</v>
      </c>
      <c r="GT377">
        <v>20007.5</v>
      </c>
      <c r="GU377">
        <v>2.50732</v>
      </c>
      <c r="GV377">
        <v>2.21069</v>
      </c>
      <c r="GW377">
        <v>1.39648</v>
      </c>
      <c r="GX377">
        <v>2.34985</v>
      </c>
      <c r="GY377">
        <v>1.49536</v>
      </c>
      <c r="GZ377">
        <v>2.4353</v>
      </c>
      <c r="HA377">
        <v>37.7953</v>
      </c>
      <c r="HB377">
        <v>15.1215</v>
      </c>
      <c r="HC377">
        <v>18</v>
      </c>
      <c r="HD377">
        <v>542.125</v>
      </c>
      <c r="HE377">
        <v>409.046</v>
      </c>
      <c r="HF377">
        <v>24.9993</v>
      </c>
      <c r="HG377">
        <v>31.0156</v>
      </c>
      <c r="HH377">
        <v>30</v>
      </c>
      <c r="HI377">
        <v>30.9514</v>
      </c>
      <c r="HJ377">
        <v>30.892</v>
      </c>
      <c r="HK377">
        <v>50.2787</v>
      </c>
      <c r="HL377">
        <v>56.2173</v>
      </c>
      <c r="HM377">
        <v>0</v>
      </c>
      <c r="HN377">
        <v>25</v>
      </c>
      <c r="HO377">
        <v>1275.94</v>
      </c>
      <c r="HP377">
        <v>11.5481</v>
      </c>
      <c r="HQ377">
        <v>100.133</v>
      </c>
      <c r="HR377">
        <v>100.131</v>
      </c>
    </row>
    <row r="378" spans="1:226">
      <c r="A378">
        <v>362</v>
      </c>
      <c r="B378">
        <v>1663343390.6</v>
      </c>
      <c r="C378">
        <v>5649.099999904633</v>
      </c>
      <c r="D378" t="s">
        <v>1086</v>
      </c>
      <c r="E378" t="s">
        <v>1087</v>
      </c>
      <c r="F378">
        <v>5</v>
      </c>
      <c r="G378" t="s">
        <v>934</v>
      </c>
      <c r="H378" t="s">
        <v>354</v>
      </c>
      <c r="I378">
        <v>1663343383.1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1276.298386671451</v>
      </c>
      <c r="AK378">
        <v>1217.251272727273</v>
      </c>
      <c r="AL378">
        <v>3.35970705782293</v>
      </c>
      <c r="AM378">
        <v>64.88498205453949</v>
      </c>
      <c r="AN378">
        <f>(AP378 - AO378 + BO378*1E3/(8.314*(BQ378+273.15)) * AR378/BN378 * AQ378) * BN378/(100*BB378) * 1000/(1000 - AP378)</f>
        <v>0</v>
      </c>
      <c r="AO378">
        <v>11.46774494091244</v>
      </c>
      <c r="AP378">
        <v>20.57082303030302</v>
      </c>
      <c r="AQ378">
        <v>-0.006164808793116353</v>
      </c>
      <c r="AR378">
        <v>86.5745009228517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1663343383.1</v>
      </c>
      <c r="BH378">
        <v>1169.079629629629</v>
      </c>
      <c r="BI378">
        <v>1245.87</v>
      </c>
      <c r="BJ378">
        <v>20.60657777777778</v>
      </c>
      <c r="BK378">
        <v>11.4750962962963</v>
      </c>
      <c r="BL378">
        <v>1175.128148148148</v>
      </c>
      <c r="BM378">
        <v>20.76413703703704</v>
      </c>
      <c r="BN378">
        <v>500.0549259259259</v>
      </c>
      <c r="BO378">
        <v>90.76757037037039</v>
      </c>
      <c r="BP378">
        <v>0.09993391851851852</v>
      </c>
      <c r="BQ378">
        <v>27.91988518518518</v>
      </c>
      <c r="BR378">
        <v>27.05168888888889</v>
      </c>
      <c r="BS378">
        <v>999.9000000000001</v>
      </c>
      <c r="BT378">
        <v>0</v>
      </c>
      <c r="BU378">
        <v>0</v>
      </c>
      <c r="BV378">
        <v>10003.47555555555</v>
      </c>
      <c r="BW378">
        <v>0</v>
      </c>
      <c r="BX378">
        <v>201.4424444444444</v>
      </c>
      <c r="BY378">
        <v>-76.79124814814814</v>
      </c>
      <c r="BZ378">
        <v>1193.675555555556</v>
      </c>
      <c r="CA378">
        <v>1260.331481481481</v>
      </c>
      <c r="CB378">
        <v>9.131481481481481</v>
      </c>
      <c r="CC378">
        <v>1245.87</v>
      </c>
      <c r="CD378">
        <v>11.4750962962963</v>
      </c>
      <c r="CE378">
        <v>1.87041</v>
      </c>
      <c r="CF378">
        <v>1.041567037037037</v>
      </c>
      <c r="CG378">
        <v>16.38796666666667</v>
      </c>
      <c r="CH378">
        <v>7.511176666666667</v>
      </c>
      <c r="CI378">
        <v>1499.985925925926</v>
      </c>
      <c r="CJ378">
        <v>0.972998</v>
      </c>
      <c r="CK378">
        <v>0.0270023</v>
      </c>
      <c r="CL378">
        <v>0</v>
      </c>
      <c r="CM378">
        <v>2.354033333333333</v>
      </c>
      <c r="CN378">
        <v>0</v>
      </c>
      <c r="CO378">
        <v>13855.72592592593</v>
      </c>
      <c r="CP378">
        <v>12533.24814814815</v>
      </c>
      <c r="CQ378">
        <v>38.25</v>
      </c>
      <c r="CR378">
        <v>39.93699999999999</v>
      </c>
      <c r="CS378">
        <v>38.75918518518519</v>
      </c>
      <c r="CT378">
        <v>39.20099999999999</v>
      </c>
      <c r="CU378">
        <v>37.812</v>
      </c>
      <c r="CV378">
        <v>1459.485925925926</v>
      </c>
      <c r="CW378">
        <v>40.5</v>
      </c>
      <c r="CX378">
        <v>0</v>
      </c>
      <c r="CY378">
        <v>1663343390.6</v>
      </c>
      <c r="CZ378">
        <v>0</v>
      </c>
      <c r="DA378">
        <v>0</v>
      </c>
      <c r="DB378" t="s">
        <v>356</v>
      </c>
      <c r="DC378">
        <v>1662142938.1</v>
      </c>
      <c r="DD378">
        <v>1662142938.1</v>
      </c>
      <c r="DE378">
        <v>0</v>
      </c>
      <c r="DF378">
        <v>0.077</v>
      </c>
      <c r="DG378">
        <v>-0.133</v>
      </c>
      <c r="DH378">
        <v>-3.393</v>
      </c>
      <c r="DI378">
        <v>-0.24</v>
      </c>
      <c r="DJ378">
        <v>419</v>
      </c>
      <c r="DK378">
        <v>24</v>
      </c>
      <c r="DL378">
        <v>0.26</v>
      </c>
      <c r="DM378">
        <v>0.23</v>
      </c>
      <c r="DN378">
        <v>-76.71394749999999</v>
      </c>
      <c r="DO378">
        <v>-1.226997748592719</v>
      </c>
      <c r="DP378">
        <v>0.1637791317407381</v>
      </c>
      <c r="DQ378">
        <v>0</v>
      </c>
      <c r="DR378">
        <v>9.143520499999999</v>
      </c>
      <c r="DS378">
        <v>-0.1913657786116208</v>
      </c>
      <c r="DT378">
        <v>0.01848983990601311</v>
      </c>
      <c r="DU378">
        <v>0</v>
      </c>
      <c r="DV378">
        <v>0</v>
      </c>
      <c r="DW378">
        <v>2</v>
      </c>
      <c r="DX378" t="s">
        <v>363</v>
      </c>
      <c r="DY378">
        <v>2.97744</v>
      </c>
      <c r="DZ378">
        <v>2.7156</v>
      </c>
      <c r="EA378">
        <v>0.192632</v>
      </c>
      <c r="EB378">
        <v>0.197589</v>
      </c>
      <c r="EC378">
        <v>0.09603979999999999</v>
      </c>
      <c r="ED378">
        <v>0.0615247</v>
      </c>
      <c r="EE378">
        <v>25400</v>
      </c>
      <c r="EF378">
        <v>25369.8</v>
      </c>
      <c r="EG378">
        <v>29271.1</v>
      </c>
      <c r="EH378">
        <v>29263.8</v>
      </c>
      <c r="EI378">
        <v>35086.5</v>
      </c>
      <c r="EJ378">
        <v>36505.4</v>
      </c>
      <c r="EK378">
        <v>41255.8</v>
      </c>
      <c r="EL378">
        <v>41686.4</v>
      </c>
      <c r="EM378">
        <v>1.9335</v>
      </c>
      <c r="EN378">
        <v>1.79718</v>
      </c>
      <c r="EO378">
        <v>-0.0276342</v>
      </c>
      <c r="EP378">
        <v>0</v>
      </c>
      <c r="EQ378">
        <v>27.494</v>
      </c>
      <c r="ER378">
        <v>999.9</v>
      </c>
      <c r="ES378">
        <v>51.6</v>
      </c>
      <c r="ET378">
        <v>34</v>
      </c>
      <c r="EU378">
        <v>30.3763</v>
      </c>
      <c r="EV378">
        <v>63.7189</v>
      </c>
      <c r="EW378">
        <v>34.1587</v>
      </c>
      <c r="EX378">
        <v>1</v>
      </c>
      <c r="EY378">
        <v>0.284111</v>
      </c>
      <c r="EZ378">
        <v>2.01558</v>
      </c>
      <c r="FA378">
        <v>20.3761</v>
      </c>
      <c r="FB378">
        <v>5.21594</v>
      </c>
      <c r="FC378">
        <v>12.0099</v>
      </c>
      <c r="FD378">
        <v>4.98785</v>
      </c>
      <c r="FE378">
        <v>3.28755</v>
      </c>
      <c r="FF378">
        <v>9999</v>
      </c>
      <c r="FG378">
        <v>9999</v>
      </c>
      <c r="FH378">
        <v>9999</v>
      </c>
      <c r="FI378">
        <v>235.3</v>
      </c>
      <c r="FJ378">
        <v>1.86737</v>
      </c>
      <c r="FK378">
        <v>1.86646</v>
      </c>
      <c r="FL378">
        <v>1.86583</v>
      </c>
      <c r="FM378">
        <v>1.86571</v>
      </c>
      <c r="FN378">
        <v>1.86767</v>
      </c>
      <c r="FO378">
        <v>1.87005</v>
      </c>
      <c r="FP378">
        <v>1.86873</v>
      </c>
      <c r="FQ378">
        <v>1.87012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-6.12</v>
      </c>
      <c r="GF378">
        <v>-0.158</v>
      </c>
      <c r="GG378">
        <v>-2.195102806586654</v>
      </c>
      <c r="GH378">
        <v>-0.004122691595359968</v>
      </c>
      <c r="GI378">
        <v>1.072409145259099E-06</v>
      </c>
      <c r="GJ378">
        <v>-3.02996143763856E-10</v>
      </c>
      <c r="GK378">
        <v>-0.2199643628225807</v>
      </c>
      <c r="GL378">
        <v>-0.007501815610006822</v>
      </c>
      <c r="GM378">
        <v>0.0006897476983249637</v>
      </c>
      <c r="GN378">
        <v>-8.847485469147719E-06</v>
      </c>
      <c r="GO378">
        <v>3</v>
      </c>
      <c r="GP378">
        <v>2326</v>
      </c>
      <c r="GQ378">
        <v>1</v>
      </c>
      <c r="GR378">
        <v>31</v>
      </c>
      <c r="GS378">
        <v>20007.5</v>
      </c>
      <c r="GT378">
        <v>20007.5</v>
      </c>
      <c r="GU378">
        <v>2.5354</v>
      </c>
      <c r="GV378">
        <v>2.20825</v>
      </c>
      <c r="GW378">
        <v>1.39648</v>
      </c>
      <c r="GX378">
        <v>2.34985</v>
      </c>
      <c r="GY378">
        <v>1.49536</v>
      </c>
      <c r="GZ378">
        <v>2.40356</v>
      </c>
      <c r="HA378">
        <v>37.7953</v>
      </c>
      <c r="HB378">
        <v>15.1302</v>
      </c>
      <c r="HC378">
        <v>18</v>
      </c>
      <c r="HD378">
        <v>542.11</v>
      </c>
      <c r="HE378">
        <v>409.166</v>
      </c>
      <c r="HF378">
        <v>24.999</v>
      </c>
      <c r="HG378">
        <v>31.0161</v>
      </c>
      <c r="HH378">
        <v>30.0002</v>
      </c>
      <c r="HI378">
        <v>30.9515</v>
      </c>
      <c r="HJ378">
        <v>30.8922</v>
      </c>
      <c r="HK378">
        <v>50.7784</v>
      </c>
      <c r="HL378">
        <v>55.9297</v>
      </c>
      <c r="HM378">
        <v>0</v>
      </c>
      <c r="HN378">
        <v>25</v>
      </c>
      <c r="HO378">
        <v>1289.31</v>
      </c>
      <c r="HP378">
        <v>11.6004</v>
      </c>
      <c r="HQ378">
        <v>100.133</v>
      </c>
      <c r="HR378">
        <v>100.131</v>
      </c>
    </row>
    <row r="379" spans="1:226">
      <c r="A379">
        <v>363</v>
      </c>
      <c r="B379">
        <v>1663343395.6</v>
      </c>
      <c r="C379">
        <v>5654.099999904633</v>
      </c>
      <c r="D379" t="s">
        <v>1088</v>
      </c>
      <c r="E379" t="s">
        <v>1089</v>
      </c>
      <c r="F379">
        <v>5</v>
      </c>
      <c r="G379" t="s">
        <v>934</v>
      </c>
      <c r="H379" t="s">
        <v>354</v>
      </c>
      <c r="I379">
        <v>1663343387.814285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1293.253503052647</v>
      </c>
      <c r="AK379">
        <v>1234.214848484847</v>
      </c>
      <c r="AL379">
        <v>3.388166002985309</v>
      </c>
      <c r="AM379">
        <v>64.88498205453949</v>
      </c>
      <c r="AN379">
        <f>(AP379 - AO379 + BO379*1E3/(8.314*(BQ379+273.15)) * AR379/BN379 * AQ379) * BN379/(100*BB379) * 1000/(1000 - AP379)</f>
        <v>0</v>
      </c>
      <c r="AO379">
        <v>11.46372090730987</v>
      </c>
      <c r="AP379">
        <v>20.54065696969697</v>
      </c>
      <c r="AQ379">
        <v>-0.007064527412562418</v>
      </c>
      <c r="AR379">
        <v>86.5745009228517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1663343387.814285</v>
      </c>
      <c r="BH379">
        <v>1184.688928571429</v>
      </c>
      <c r="BI379">
        <v>1261.639285714286</v>
      </c>
      <c r="BJ379">
        <v>20.58139285714286</v>
      </c>
      <c r="BK379">
        <v>11.47195714285714</v>
      </c>
      <c r="BL379">
        <v>1190.783571428572</v>
      </c>
      <c r="BM379">
        <v>20.73919285714286</v>
      </c>
      <c r="BN379">
        <v>500.0626071428572</v>
      </c>
      <c r="BO379">
        <v>90.76793214285716</v>
      </c>
      <c r="BP379">
        <v>0.09996795714285714</v>
      </c>
      <c r="BQ379">
        <v>27.918775</v>
      </c>
      <c r="BR379">
        <v>27.04954642857143</v>
      </c>
      <c r="BS379">
        <v>999.9000000000002</v>
      </c>
      <c r="BT379">
        <v>0</v>
      </c>
      <c r="BU379">
        <v>0</v>
      </c>
      <c r="BV379">
        <v>10005.02392857143</v>
      </c>
      <c r="BW379">
        <v>0</v>
      </c>
      <c r="BX379">
        <v>205.3548928571428</v>
      </c>
      <c r="BY379">
        <v>-76.95047857142856</v>
      </c>
      <c r="BZ379">
        <v>1209.583571428571</v>
      </c>
      <c r="CA379">
        <v>1276.280357142857</v>
      </c>
      <c r="CB379">
        <v>9.109429285714286</v>
      </c>
      <c r="CC379">
        <v>1261.639285714286</v>
      </c>
      <c r="CD379">
        <v>11.47195714285714</v>
      </c>
      <c r="CE379">
        <v>1.868130714285714</v>
      </c>
      <c r="CF379">
        <v>1.041285714285714</v>
      </c>
      <c r="CG379">
        <v>16.36881428571429</v>
      </c>
      <c r="CH379">
        <v>7.507229285714284</v>
      </c>
      <c r="CI379">
        <v>1500.007142857143</v>
      </c>
      <c r="CJ379">
        <v>0.9729981785714286</v>
      </c>
      <c r="CK379">
        <v>0.02700211071428572</v>
      </c>
      <c r="CL379">
        <v>0</v>
      </c>
      <c r="CM379">
        <v>2.327532142857143</v>
      </c>
      <c r="CN379">
        <v>0</v>
      </c>
      <c r="CO379">
        <v>13850.85</v>
      </c>
      <c r="CP379">
        <v>12533.425</v>
      </c>
      <c r="CQ379">
        <v>38.25</v>
      </c>
      <c r="CR379">
        <v>39.93699999999999</v>
      </c>
      <c r="CS379">
        <v>38.75885714285715</v>
      </c>
      <c r="CT379">
        <v>39.19599999999999</v>
      </c>
      <c r="CU379">
        <v>37.812</v>
      </c>
      <c r="CV379">
        <v>1459.506785714286</v>
      </c>
      <c r="CW379">
        <v>40.50035714285714</v>
      </c>
      <c r="CX379">
        <v>0</v>
      </c>
      <c r="CY379">
        <v>1663343396</v>
      </c>
      <c r="CZ379">
        <v>0</v>
      </c>
      <c r="DA379">
        <v>0</v>
      </c>
      <c r="DB379" t="s">
        <v>356</v>
      </c>
      <c r="DC379">
        <v>1662142938.1</v>
      </c>
      <c r="DD379">
        <v>1662142938.1</v>
      </c>
      <c r="DE379">
        <v>0</v>
      </c>
      <c r="DF379">
        <v>0.077</v>
      </c>
      <c r="DG379">
        <v>-0.133</v>
      </c>
      <c r="DH379">
        <v>-3.393</v>
      </c>
      <c r="DI379">
        <v>-0.24</v>
      </c>
      <c r="DJ379">
        <v>419</v>
      </c>
      <c r="DK379">
        <v>24</v>
      </c>
      <c r="DL379">
        <v>0.26</v>
      </c>
      <c r="DM379">
        <v>0.23</v>
      </c>
      <c r="DN379">
        <v>-76.88244</v>
      </c>
      <c r="DO379">
        <v>-2.287693058161214</v>
      </c>
      <c r="DP379">
        <v>0.2435684675814993</v>
      </c>
      <c r="DQ379">
        <v>0</v>
      </c>
      <c r="DR379">
        <v>9.119556249999999</v>
      </c>
      <c r="DS379">
        <v>-0.2696930206379116</v>
      </c>
      <c r="DT379">
        <v>0.02755756426895351</v>
      </c>
      <c r="DU379">
        <v>0</v>
      </c>
      <c r="DV379">
        <v>0</v>
      </c>
      <c r="DW379">
        <v>2</v>
      </c>
      <c r="DX379" t="s">
        <v>363</v>
      </c>
      <c r="DY379">
        <v>2.97747</v>
      </c>
      <c r="DZ379">
        <v>2.71574</v>
      </c>
      <c r="EA379">
        <v>0.194305</v>
      </c>
      <c r="EB379">
        <v>0.199207</v>
      </c>
      <c r="EC379">
        <v>0.0959483</v>
      </c>
      <c r="ED379">
        <v>0.0617064</v>
      </c>
      <c r="EE379">
        <v>25346.9</v>
      </c>
      <c r="EF379">
        <v>25318.9</v>
      </c>
      <c r="EG379">
        <v>29270.7</v>
      </c>
      <c r="EH379">
        <v>29264.1</v>
      </c>
      <c r="EI379">
        <v>35089.7</v>
      </c>
      <c r="EJ379">
        <v>36498.9</v>
      </c>
      <c r="EK379">
        <v>41255.3</v>
      </c>
      <c r="EL379">
        <v>41687</v>
      </c>
      <c r="EM379">
        <v>1.93345</v>
      </c>
      <c r="EN379">
        <v>1.79708</v>
      </c>
      <c r="EO379">
        <v>-0.0272021</v>
      </c>
      <c r="EP379">
        <v>0</v>
      </c>
      <c r="EQ379">
        <v>27.49</v>
      </c>
      <c r="ER379">
        <v>999.9</v>
      </c>
      <c r="ES379">
        <v>51.6</v>
      </c>
      <c r="ET379">
        <v>34</v>
      </c>
      <c r="EU379">
        <v>30.3733</v>
      </c>
      <c r="EV379">
        <v>63.6989</v>
      </c>
      <c r="EW379">
        <v>34.1627</v>
      </c>
      <c r="EX379">
        <v>1</v>
      </c>
      <c r="EY379">
        <v>0.283735</v>
      </c>
      <c r="EZ379">
        <v>2.01077</v>
      </c>
      <c r="FA379">
        <v>20.3763</v>
      </c>
      <c r="FB379">
        <v>5.21639</v>
      </c>
      <c r="FC379">
        <v>12.0099</v>
      </c>
      <c r="FD379">
        <v>4.9878</v>
      </c>
      <c r="FE379">
        <v>3.28772</v>
      </c>
      <c r="FF379">
        <v>9999</v>
      </c>
      <c r="FG379">
        <v>9999</v>
      </c>
      <c r="FH379">
        <v>9999</v>
      </c>
      <c r="FI379">
        <v>235.3</v>
      </c>
      <c r="FJ379">
        <v>1.86737</v>
      </c>
      <c r="FK379">
        <v>1.86646</v>
      </c>
      <c r="FL379">
        <v>1.86583</v>
      </c>
      <c r="FM379">
        <v>1.86569</v>
      </c>
      <c r="FN379">
        <v>1.86764</v>
      </c>
      <c r="FO379">
        <v>1.87004</v>
      </c>
      <c r="FP379">
        <v>1.86873</v>
      </c>
      <c r="FQ379">
        <v>1.87012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-6.17</v>
      </c>
      <c r="GF379">
        <v>-0.1582</v>
      </c>
      <c r="GG379">
        <v>-2.195102806586654</v>
      </c>
      <c r="GH379">
        <v>-0.004122691595359968</v>
      </c>
      <c r="GI379">
        <v>1.072409145259099E-06</v>
      </c>
      <c r="GJ379">
        <v>-3.02996143763856E-10</v>
      </c>
      <c r="GK379">
        <v>-0.2199643628225807</v>
      </c>
      <c r="GL379">
        <v>-0.007501815610006822</v>
      </c>
      <c r="GM379">
        <v>0.0006897476983249637</v>
      </c>
      <c r="GN379">
        <v>-8.847485469147719E-06</v>
      </c>
      <c r="GO379">
        <v>3</v>
      </c>
      <c r="GP379">
        <v>2326</v>
      </c>
      <c r="GQ379">
        <v>1</v>
      </c>
      <c r="GR379">
        <v>31</v>
      </c>
      <c r="GS379">
        <v>20007.6</v>
      </c>
      <c r="GT379">
        <v>20007.6</v>
      </c>
      <c r="GU379">
        <v>2.55981</v>
      </c>
      <c r="GV379">
        <v>2.20459</v>
      </c>
      <c r="GW379">
        <v>1.39648</v>
      </c>
      <c r="GX379">
        <v>2.34985</v>
      </c>
      <c r="GY379">
        <v>1.49536</v>
      </c>
      <c r="GZ379">
        <v>2.42432</v>
      </c>
      <c r="HA379">
        <v>37.7953</v>
      </c>
      <c r="HB379">
        <v>15.1302</v>
      </c>
      <c r="HC379">
        <v>18</v>
      </c>
      <c r="HD379">
        <v>542.095</v>
      </c>
      <c r="HE379">
        <v>409.107</v>
      </c>
      <c r="HF379">
        <v>24.999</v>
      </c>
      <c r="HG379">
        <v>31.0183</v>
      </c>
      <c r="HH379">
        <v>30</v>
      </c>
      <c r="HI379">
        <v>30.9539</v>
      </c>
      <c r="HJ379">
        <v>30.8922</v>
      </c>
      <c r="HK379">
        <v>51.3352</v>
      </c>
      <c r="HL379">
        <v>55.6461</v>
      </c>
      <c r="HM379">
        <v>0</v>
      </c>
      <c r="HN379">
        <v>25</v>
      </c>
      <c r="HO379">
        <v>1309.35</v>
      </c>
      <c r="HP379">
        <v>11.6533</v>
      </c>
      <c r="HQ379">
        <v>100.132</v>
      </c>
      <c r="HR379">
        <v>100.133</v>
      </c>
    </row>
    <row r="380" spans="1:226">
      <c r="A380">
        <v>364</v>
      </c>
      <c r="B380">
        <v>1663343400.6</v>
      </c>
      <c r="C380">
        <v>5659.099999904633</v>
      </c>
      <c r="D380" t="s">
        <v>1090</v>
      </c>
      <c r="E380" t="s">
        <v>1091</v>
      </c>
      <c r="F380">
        <v>5</v>
      </c>
      <c r="G380" t="s">
        <v>934</v>
      </c>
      <c r="H380" t="s">
        <v>354</v>
      </c>
      <c r="I380">
        <v>1663343393.1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1310.476711105345</v>
      </c>
      <c r="AK380">
        <v>1251.219636363636</v>
      </c>
      <c r="AL380">
        <v>3.411467375975073</v>
      </c>
      <c r="AM380">
        <v>64.88498205453949</v>
      </c>
      <c r="AN380">
        <f>(AP380 - AO380 + BO380*1E3/(8.314*(BQ380+273.15)) * AR380/BN380 * AQ380) * BN380/(100*BB380) * 1000/(1000 - AP380)</f>
        <v>0</v>
      </c>
      <c r="AO380">
        <v>11.5339465502834</v>
      </c>
      <c r="AP380">
        <v>20.54015575757575</v>
      </c>
      <c r="AQ380">
        <v>-0.0005040059793130064</v>
      </c>
      <c r="AR380">
        <v>86.5745009228517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1663343393.1</v>
      </c>
      <c r="BH380">
        <v>1202.226296296296</v>
      </c>
      <c r="BI380">
        <v>1279.436666666667</v>
      </c>
      <c r="BJ380">
        <v>20.55711481481482</v>
      </c>
      <c r="BK380">
        <v>11.498</v>
      </c>
      <c r="BL380">
        <v>1208.371481481481</v>
      </c>
      <c r="BM380">
        <v>20.71515185185185</v>
      </c>
      <c r="BN380">
        <v>500.0656666666667</v>
      </c>
      <c r="BO380">
        <v>90.76823333333331</v>
      </c>
      <c r="BP380">
        <v>0.1000280703703704</v>
      </c>
      <c r="BQ380">
        <v>27.91744444444444</v>
      </c>
      <c r="BR380">
        <v>27.04638518518518</v>
      </c>
      <c r="BS380">
        <v>999.9000000000001</v>
      </c>
      <c r="BT380">
        <v>0</v>
      </c>
      <c r="BU380">
        <v>0</v>
      </c>
      <c r="BV380">
        <v>10003.07962962963</v>
      </c>
      <c r="BW380">
        <v>0</v>
      </c>
      <c r="BX380">
        <v>211.6097777777778</v>
      </c>
      <c r="BY380">
        <v>-77.21085925925927</v>
      </c>
      <c r="BZ380">
        <v>1227.459629629629</v>
      </c>
      <c r="CA380">
        <v>1294.319259259259</v>
      </c>
      <c r="CB380">
        <v>9.059113333333334</v>
      </c>
      <c r="CC380">
        <v>1279.436666666667</v>
      </c>
      <c r="CD380">
        <v>11.498</v>
      </c>
      <c r="CE380">
        <v>1.865933333333333</v>
      </c>
      <c r="CF380">
        <v>1.043652962962963</v>
      </c>
      <c r="CG380">
        <v>16.35033703703704</v>
      </c>
      <c r="CH380">
        <v>7.540378148148148</v>
      </c>
      <c r="CI380">
        <v>1500.011851851852</v>
      </c>
      <c r="CJ380">
        <v>0.9729981851851852</v>
      </c>
      <c r="CK380">
        <v>0.02700210370370371</v>
      </c>
      <c r="CL380">
        <v>0</v>
      </c>
      <c r="CM380">
        <v>2.378925925925926</v>
      </c>
      <c r="CN380">
        <v>0</v>
      </c>
      <c r="CO380">
        <v>13842.98888888889</v>
      </c>
      <c r="CP380">
        <v>12533.46296296297</v>
      </c>
      <c r="CQ380">
        <v>38.25</v>
      </c>
      <c r="CR380">
        <v>39.93699999999999</v>
      </c>
      <c r="CS380">
        <v>38.75</v>
      </c>
      <c r="CT380">
        <v>39.19166666666666</v>
      </c>
      <c r="CU380">
        <v>37.812</v>
      </c>
      <c r="CV380">
        <v>1459.511481481481</v>
      </c>
      <c r="CW380">
        <v>40.50037037037037</v>
      </c>
      <c r="CX380">
        <v>0</v>
      </c>
      <c r="CY380">
        <v>1663343400.8</v>
      </c>
      <c r="CZ380">
        <v>0</v>
      </c>
      <c r="DA380">
        <v>0</v>
      </c>
      <c r="DB380" t="s">
        <v>356</v>
      </c>
      <c r="DC380">
        <v>1662142938.1</v>
      </c>
      <c r="DD380">
        <v>1662142938.1</v>
      </c>
      <c r="DE380">
        <v>0</v>
      </c>
      <c r="DF380">
        <v>0.077</v>
      </c>
      <c r="DG380">
        <v>-0.133</v>
      </c>
      <c r="DH380">
        <v>-3.393</v>
      </c>
      <c r="DI380">
        <v>-0.24</v>
      </c>
      <c r="DJ380">
        <v>419</v>
      </c>
      <c r="DK380">
        <v>24</v>
      </c>
      <c r="DL380">
        <v>0.26</v>
      </c>
      <c r="DM380">
        <v>0.23</v>
      </c>
      <c r="DN380">
        <v>-77.03450000000001</v>
      </c>
      <c r="DO380">
        <v>-3.020733208254841</v>
      </c>
      <c r="DP380">
        <v>0.3001691947885384</v>
      </c>
      <c r="DQ380">
        <v>0</v>
      </c>
      <c r="DR380">
        <v>9.089836999999999</v>
      </c>
      <c r="DS380">
        <v>-0.4819238273921357</v>
      </c>
      <c r="DT380">
        <v>0.05063853079424807</v>
      </c>
      <c r="DU380">
        <v>0</v>
      </c>
      <c r="DV380">
        <v>0</v>
      </c>
      <c r="DW380">
        <v>2</v>
      </c>
      <c r="DX380" t="s">
        <v>363</v>
      </c>
      <c r="DY380">
        <v>2.97774</v>
      </c>
      <c r="DZ380">
        <v>2.71588</v>
      </c>
      <c r="EA380">
        <v>0.195972</v>
      </c>
      <c r="EB380">
        <v>0.200809</v>
      </c>
      <c r="EC380">
        <v>0.0959589</v>
      </c>
      <c r="ED380">
        <v>0.0621933</v>
      </c>
      <c r="EE380">
        <v>25294.5</v>
      </c>
      <c r="EF380">
        <v>25268.2</v>
      </c>
      <c r="EG380">
        <v>29270.9</v>
      </c>
      <c r="EH380">
        <v>29264.2</v>
      </c>
      <c r="EI380">
        <v>35089.6</v>
      </c>
      <c r="EJ380">
        <v>36479.8</v>
      </c>
      <c r="EK380">
        <v>41255.6</v>
      </c>
      <c r="EL380">
        <v>41686.8</v>
      </c>
      <c r="EM380">
        <v>1.93342</v>
      </c>
      <c r="EN380">
        <v>1.79708</v>
      </c>
      <c r="EO380">
        <v>-0.0269786</v>
      </c>
      <c r="EP380">
        <v>0</v>
      </c>
      <c r="EQ380">
        <v>27.4852</v>
      </c>
      <c r="ER380">
        <v>999.9</v>
      </c>
      <c r="ES380">
        <v>51.5</v>
      </c>
      <c r="ET380">
        <v>34</v>
      </c>
      <c r="EU380">
        <v>30.3156</v>
      </c>
      <c r="EV380">
        <v>63.4089</v>
      </c>
      <c r="EW380">
        <v>34.1867</v>
      </c>
      <c r="EX380">
        <v>1</v>
      </c>
      <c r="EY380">
        <v>0.28375</v>
      </c>
      <c r="EZ380">
        <v>2.00647</v>
      </c>
      <c r="FA380">
        <v>20.3762</v>
      </c>
      <c r="FB380">
        <v>5.21639</v>
      </c>
      <c r="FC380">
        <v>12.0099</v>
      </c>
      <c r="FD380">
        <v>4.98745</v>
      </c>
      <c r="FE380">
        <v>3.28745</v>
      </c>
      <c r="FF380">
        <v>9999</v>
      </c>
      <c r="FG380">
        <v>9999</v>
      </c>
      <c r="FH380">
        <v>9999</v>
      </c>
      <c r="FI380">
        <v>235.4</v>
      </c>
      <c r="FJ380">
        <v>1.86737</v>
      </c>
      <c r="FK380">
        <v>1.86645</v>
      </c>
      <c r="FL380">
        <v>1.86584</v>
      </c>
      <c r="FM380">
        <v>1.86573</v>
      </c>
      <c r="FN380">
        <v>1.86766</v>
      </c>
      <c r="FO380">
        <v>1.87006</v>
      </c>
      <c r="FP380">
        <v>1.86871</v>
      </c>
      <c r="FQ380">
        <v>1.87013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-6.22</v>
      </c>
      <c r="GF380">
        <v>-0.1582</v>
      </c>
      <c r="GG380">
        <v>-2.195102806586654</v>
      </c>
      <c r="GH380">
        <v>-0.004122691595359968</v>
      </c>
      <c r="GI380">
        <v>1.072409145259099E-06</v>
      </c>
      <c r="GJ380">
        <v>-3.02996143763856E-10</v>
      </c>
      <c r="GK380">
        <v>-0.2199643628225807</v>
      </c>
      <c r="GL380">
        <v>-0.007501815610006822</v>
      </c>
      <c r="GM380">
        <v>0.0006897476983249637</v>
      </c>
      <c r="GN380">
        <v>-8.847485469147719E-06</v>
      </c>
      <c r="GO380">
        <v>3</v>
      </c>
      <c r="GP380">
        <v>2326</v>
      </c>
      <c r="GQ380">
        <v>1</v>
      </c>
      <c r="GR380">
        <v>31</v>
      </c>
      <c r="GS380">
        <v>20007.7</v>
      </c>
      <c r="GT380">
        <v>20007.7</v>
      </c>
      <c r="GU380">
        <v>2.58789</v>
      </c>
      <c r="GV380">
        <v>2.20825</v>
      </c>
      <c r="GW380">
        <v>1.39648</v>
      </c>
      <c r="GX380">
        <v>2.34985</v>
      </c>
      <c r="GY380">
        <v>1.49536</v>
      </c>
      <c r="GZ380">
        <v>2.35718</v>
      </c>
      <c r="HA380">
        <v>37.7953</v>
      </c>
      <c r="HB380">
        <v>15.1215</v>
      </c>
      <c r="HC380">
        <v>18</v>
      </c>
      <c r="HD380">
        <v>542.08</v>
      </c>
      <c r="HE380">
        <v>409.107</v>
      </c>
      <c r="HF380">
        <v>24.999</v>
      </c>
      <c r="HG380">
        <v>31.0183</v>
      </c>
      <c r="HH380">
        <v>30.0001</v>
      </c>
      <c r="HI380">
        <v>30.9542</v>
      </c>
      <c r="HJ380">
        <v>30.8922</v>
      </c>
      <c r="HK380">
        <v>51.8305</v>
      </c>
      <c r="HL380">
        <v>55.6461</v>
      </c>
      <c r="HM380">
        <v>0</v>
      </c>
      <c r="HN380">
        <v>25</v>
      </c>
      <c r="HO380">
        <v>1322.72</v>
      </c>
      <c r="HP380">
        <v>11.6856</v>
      </c>
      <c r="HQ380">
        <v>100.133</v>
      </c>
      <c r="HR380">
        <v>100.133</v>
      </c>
    </row>
    <row r="381" spans="1:226">
      <c r="A381">
        <v>365</v>
      </c>
      <c r="B381">
        <v>1663343405.6</v>
      </c>
      <c r="C381">
        <v>5664.099999904633</v>
      </c>
      <c r="D381" t="s">
        <v>1092</v>
      </c>
      <c r="E381" t="s">
        <v>1093</v>
      </c>
      <c r="F381">
        <v>5</v>
      </c>
      <c r="G381" t="s">
        <v>934</v>
      </c>
      <c r="H381" t="s">
        <v>354</v>
      </c>
      <c r="I381">
        <v>1663343397.814285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1327.398817832139</v>
      </c>
      <c r="AK381">
        <v>1268.413575757575</v>
      </c>
      <c r="AL381">
        <v>3.436971150654766</v>
      </c>
      <c r="AM381">
        <v>64.88498205453949</v>
      </c>
      <c r="AN381">
        <f>(AP381 - AO381 + BO381*1E3/(8.314*(BQ381+273.15)) * AR381/BN381 * AQ381) * BN381/(100*BB381) * 1000/(1000 - AP381)</f>
        <v>0</v>
      </c>
      <c r="AO381">
        <v>11.65326343121426</v>
      </c>
      <c r="AP381">
        <v>20.56488666666667</v>
      </c>
      <c r="AQ381">
        <v>0.006147755726481153</v>
      </c>
      <c r="AR381">
        <v>86.5745009228517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1663343397.814285</v>
      </c>
      <c r="BH381">
        <v>1217.9375</v>
      </c>
      <c r="BI381">
        <v>1295.235</v>
      </c>
      <c r="BJ381">
        <v>20.54962142857143</v>
      </c>
      <c r="BK381">
        <v>11.556975</v>
      </c>
      <c r="BL381">
        <v>1224.128214285714</v>
      </c>
      <c r="BM381">
        <v>20.707725</v>
      </c>
      <c r="BN381">
        <v>500.0758214285714</v>
      </c>
      <c r="BO381">
        <v>90.76818571428574</v>
      </c>
      <c r="BP381">
        <v>0.1000576214285714</v>
      </c>
      <c r="BQ381">
        <v>27.91680357142857</v>
      </c>
      <c r="BR381">
        <v>27.04610357142858</v>
      </c>
      <c r="BS381">
        <v>999.9000000000002</v>
      </c>
      <c r="BT381">
        <v>0</v>
      </c>
      <c r="BU381">
        <v>0</v>
      </c>
      <c r="BV381">
        <v>10002.22571428571</v>
      </c>
      <c r="BW381">
        <v>0</v>
      </c>
      <c r="BX381">
        <v>214.1133214285714</v>
      </c>
      <c r="BY381">
        <v>-77.29757857142859</v>
      </c>
      <c r="BZ381">
        <v>1243.491428571429</v>
      </c>
      <c r="CA381">
        <v>1310.380357142857</v>
      </c>
      <c r="CB381">
        <v>8.992642500000001</v>
      </c>
      <c r="CC381">
        <v>1295.235</v>
      </c>
      <c r="CD381">
        <v>11.556975</v>
      </c>
      <c r="CE381">
        <v>1.865251785714286</v>
      </c>
      <c r="CF381">
        <v>1.049005714285714</v>
      </c>
      <c r="CG381">
        <v>16.34460714285714</v>
      </c>
      <c r="CH381">
        <v>7.61511392857143</v>
      </c>
      <c r="CI381">
        <v>1500.016428571429</v>
      </c>
      <c r="CJ381">
        <v>0.9729981785714286</v>
      </c>
      <c r="CK381">
        <v>0.02700211071428572</v>
      </c>
      <c r="CL381">
        <v>0</v>
      </c>
      <c r="CM381">
        <v>2.397185714285714</v>
      </c>
      <c r="CN381">
        <v>0</v>
      </c>
      <c r="CO381">
        <v>13840.12142857143</v>
      </c>
      <c r="CP381">
        <v>12533.51428571429</v>
      </c>
      <c r="CQ381">
        <v>38.25</v>
      </c>
      <c r="CR381">
        <v>39.93699999999999</v>
      </c>
      <c r="CS381">
        <v>38.75</v>
      </c>
      <c r="CT381">
        <v>39.187</v>
      </c>
      <c r="CU381">
        <v>37.812</v>
      </c>
      <c r="CV381">
        <v>1459.516071428571</v>
      </c>
      <c r="CW381">
        <v>40.50035714285714</v>
      </c>
      <c r="CX381">
        <v>0</v>
      </c>
      <c r="CY381">
        <v>1663343405.6</v>
      </c>
      <c r="CZ381">
        <v>0</v>
      </c>
      <c r="DA381">
        <v>0</v>
      </c>
      <c r="DB381" t="s">
        <v>356</v>
      </c>
      <c r="DC381">
        <v>1662142938.1</v>
      </c>
      <c r="DD381">
        <v>1662142938.1</v>
      </c>
      <c r="DE381">
        <v>0</v>
      </c>
      <c r="DF381">
        <v>0.077</v>
      </c>
      <c r="DG381">
        <v>-0.133</v>
      </c>
      <c r="DH381">
        <v>-3.393</v>
      </c>
      <c r="DI381">
        <v>-0.24</v>
      </c>
      <c r="DJ381">
        <v>419</v>
      </c>
      <c r="DK381">
        <v>24</v>
      </c>
      <c r="DL381">
        <v>0.26</v>
      </c>
      <c r="DM381">
        <v>0.23</v>
      </c>
      <c r="DN381">
        <v>-77.227825</v>
      </c>
      <c r="DO381">
        <v>-1.299676547842228</v>
      </c>
      <c r="DP381">
        <v>0.1628682086074498</v>
      </c>
      <c r="DQ381">
        <v>0</v>
      </c>
      <c r="DR381">
        <v>9.02253275</v>
      </c>
      <c r="DS381">
        <v>-0.8597780487805018</v>
      </c>
      <c r="DT381">
        <v>0.08525857892281281</v>
      </c>
      <c r="DU381">
        <v>0</v>
      </c>
      <c r="DV381">
        <v>0</v>
      </c>
      <c r="DW381">
        <v>2</v>
      </c>
      <c r="DX381" t="s">
        <v>363</v>
      </c>
      <c r="DY381">
        <v>2.97772</v>
      </c>
      <c r="DZ381">
        <v>2.71578</v>
      </c>
      <c r="EA381">
        <v>0.197638</v>
      </c>
      <c r="EB381">
        <v>0.202408</v>
      </c>
      <c r="EC381">
        <v>0.0960331</v>
      </c>
      <c r="ED381">
        <v>0.0623196</v>
      </c>
      <c r="EE381">
        <v>25242.4</v>
      </c>
      <c r="EF381">
        <v>25217.5</v>
      </c>
      <c r="EG381">
        <v>29271.2</v>
      </c>
      <c r="EH381">
        <v>29264.2</v>
      </c>
      <c r="EI381">
        <v>35086.7</v>
      </c>
      <c r="EJ381">
        <v>36475.1</v>
      </c>
      <c r="EK381">
        <v>41255.6</v>
      </c>
      <c r="EL381">
        <v>41687.2</v>
      </c>
      <c r="EM381">
        <v>1.93353</v>
      </c>
      <c r="EN381">
        <v>1.79735</v>
      </c>
      <c r="EO381">
        <v>-0.0265539</v>
      </c>
      <c r="EP381">
        <v>0</v>
      </c>
      <c r="EQ381">
        <v>27.4801</v>
      </c>
      <c r="ER381">
        <v>999.9</v>
      </c>
      <c r="ES381">
        <v>51.5</v>
      </c>
      <c r="ET381">
        <v>34</v>
      </c>
      <c r="EU381">
        <v>30.314</v>
      </c>
      <c r="EV381">
        <v>63.5689</v>
      </c>
      <c r="EW381">
        <v>34.0585</v>
      </c>
      <c r="EX381">
        <v>1</v>
      </c>
      <c r="EY381">
        <v>0.283659</v>
      </c>
      <c r="EZ381">
        <v>2.00085</v>
      </c>
      <c r="FA381">
        <v>20.3764</v>
      </c>
      <c r="FB381">
        <v>5.21594</v>
      </c>
      <c r="FC381">
        <v>12.0099</v>
      </c>
      <c r="FD381">
        <v>4.98765</v>
      </c>
      <c r="FE381">
        <v>3.2875</v>
      </c>
      <c r="FF381">
        <v>9999</v>
      </c>
      <c r="FG381">
        <v>9999</v>
      </c>
      <c r="FH381">
        <v>9999</v>
      </c>
      <c r="FI381">
        <v>235.4</v>
      </c>
      <c r="FJ381">
        <v>1.86737</v>
      </c>
      <c r="FK381">
        <v>1.86646</v>
      </c>
      <c r="FL381">
        <v>1.86584</v>
      </c>
      <c r="FM381">
        <v>1.86574</v>
      </c>
      <c r="FN381">
        <v>1.86766</v>
      </c>
      <c r="FO381">
        <v>1.87008</v>
      </c>
      <c r="FP381">
        <v>1.86873</v>
      </c>
      <c r="FQ381">
        <v>1.87013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-6.27</v>
      </c>
      <c r="GF381">
        <v>-0.158</v>
      </c>
      <c r="GG381">
        <v>-2.195102806586654</v>
      </c>
      <c r="GH381">
        <v>-0.004122691595359968</v>
      </c>
      <c r="GI381">
        <v>1.072409145259099E-06</v>
      </c>
      <c r="GJ381">
        <v>-3.02996143763856E-10</v>
      </c>
      <c r="GK381">
        <v>-0.2199643628225807</v>
      </c>
      <c r="GL381">
        <v>-0.007501815610006822</v>
      </c>
      <c r="GM381">
        <v>0.0006897476983249637</v>
      </c>
      <c r="GN381">
        <v>-8.847485469147719E-06</v>
      </c>
      <c r="GO381">
        <v>3</v>
      </c>
      <c r="GP381">
        <v>2326</v>
      </c>
      <c r="GQ381">
        <v>1</v>
      </c>
      <c r="GR381">
        <v>31</v>
      </c>
      <c r="GS381">
        <v>20007.8</v>
      </c>
      <c r="GT381">
        <v>20007.8</v>
      </c>
      <c r="GU381">
        <v>2.6123</v>
      </c>
      <c r="GV381">
        <v>2.20825</v>
      </c>
      <c r="GW381">
        <v>1.39648</v>
      </c>
      <c r="GX381">
        <v>2.34985</v>
      </c>
      <c r="GY381">
        <v>1.49536</v>
      </c>
      <c r="GZ381">
        <v>2.43774</v>
      </c>
      <c r="HA381">
        <v>37.7953</v>
      </c>
      <c r="HB381">
        <v>15.1302</v>
      </c>
      <c r="HC381">
        <v>18</v>
      </c>
      <c r="HD381">
        <v>542.15</v>
      </c>
      <c r="HE381">
        <v>409.268</v>
      </c>
      <c r="HF381">
        <v>24.9988</v>
      </c>
      <c r="HG381">
        <v>31.0183</v>
      </c>
      <c r="HH381">
        <v>30</v>
      </c>
      <c r="HI381">
        <v>30.9542</v>
      </c>
      <c r="HJ381">
        <v>30.8922</v>
      </c>
      <c r="HK381">
        <v>52.3867</v>
      </c>
      <c r="HL381">
        <v>55.6461</v>
      </c>
      <c r="HM381">
        <v>0</v>
      </c>
      <c r="HN381">
        <v>25</v>
      </c>
      <c r="HO381">
        <v>1342.75</v>
      </c>
      <c r="HP381">
        <v>11.7035</v>
      </c>
      <c r="HQ381">
        <v>100.133</v>
      </c>
      <c r="HR381">
        <v>100.133</v>
      </c>
    </row>
    <row r="382" spans="1:226">
      <c r="A382">
        <v>366</v>
      </c>
      <c r="B382">
        <v>1663343410.6</v>
      </c>
      <c r="C382">
        <v>5669.099999904633</v>
      </c>
      <c r="D382" t="s">
        <v>1094</v>
      </c>
      <c r="E382" t="s">
        <v>1095</v>
      </c>
      <c r="F382">
        <v>5</v>
      </c>
      <c r="G382" t="s">
        <v>934</v>
      </c>
      <c r="H382" t="s">
        <v>354</v>
      </c>
      <c r="I382">
        <v>1663343403.1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1344.258211348587</v>
      </c>
      <c r="AK382">
        <v>1285.303575757575</v>
      </c>
      <c r="AL382">
        <v>3.370561919278874</v>
      </c>
      <c r="AM382">
        <v>64.88498205453949</v>
      </c>
      <c r="AN382">
        <f>(AP382 - AO382 + BO382*1E3/(8.314*(BQ382+273.15)) * AR382/BN382 * AQ382) * BN382/(100*BB382) * 1000/(1000 - AP382)</f>
        <v>0</v>
      </c>
      <c r="AO382">
        <v>11.65764913536511</v>
      </c>
      <c r="AP382">
        <v>20.56268484848484</v>
      </c>
      <c r="AQ382">
        <v>-0.000183630590369493</v>
      </c>
      <c r="AR382">
        <v>86.5745009228517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1663343403.1</v>
      </c>
      <c r="BH382">
        <v>1235.576296296296</v>
      </c>
      <c r="BI382">
        <v>1312.908888888889</v>
      </c>
      <c r="BJ382">
        <v>20.55331851851852</v>
      </c>
      <c r="BK382">
        <v>11.62166666666667</v>
      </c>
      <c r="BL382">
        <v>1241.817777777778</v>
      </c>
      <c r="BM382">
        <v>20.71138518518519</v>
      </c>
      <c r="BN382">
        <v>500.0730740740741</v>
      </c>
      <c r="BO382">
        <v>90.76824444444445</v>
      </c>
      <c r="BP382">
        <v>0.1000776555555556</v>
      </c>
      <c r="BQ382">
        <v>27.91562592592593</v>
      </c>
      <c r="BR382">
        <v>27.04678148148148</v>
      </c>
      <c r="BS382">
        <v>999.9000000000001</v>
      </c>
      <c r="BT382">
        <v>0</v>
      </c>
      <c r="BU382">
        <v>0</v>
      </c>
      <c r="BV382">
        <v>10002.77074074074</v>
      </c>
      <c r="BW382">
        <v>0</v>
      </c>
      <c r="BX382">
        <v>211.1463703703704</v>
      </c>
      <c r="BY382">
        <v>-77.33298148148148</v>
      </c>
      <c r="BZ382">
        <v>1261.504074074074</v>
      </c>
      <c r="CA382">
        <v>1328.347777777778</v>
      </c>
      <c r="CB382">
        <v>8.93164925925926</v>
      </c>
      <c r="CC382">
        <v>1312.908888888889</v>
      </c>
      <c r="CD382">
        <v>11.62166666666667</v>
      </c>
      <c r="CE382">
        <v>1.865588888888889</v>
      </c>
      <c r="CF382">
        <v>1.054878888888889</v>
      </c>
      <c r="CG382">
        <v>16.34744814814815</v>
      </c>
      <c r="CH382">
        <v>7.697108518518518</v>
      </c>
      <c r="CI382">
        <v>1500.001111111111</v>
      </c>
      <c r="CJ382">
        <v>0.972998</v>
      </c>
      <c r="CK382">
        <v>0.0270023</v>
      </c>
      <c r="CL382">
        <v>0</v>
      </c>
      <c r="CM382">
        <v>2.441233333333333</v>
      </c>
      <c r="CN382">
        <v>0</v>
      </c>
      <c r="CO382">
        <v>13831.62962962963</v>
      </c>
      <c r="CP382">
        <v>12533.38148148148</v>
      </c>
      <c r="CQ382">
        <v>38.25</v>
      </c>
      <c r="CR382">
        <v>39.93699999999999</v>
      </c>
      <c r="CS382">
        <v>38.75</v>
      </c>
      <c r="CT382">
        <v>39.187</v>
      </c>
      <c r="CU382">
        <v>37.80511111111111</v>
      </c>
      <c r="CV382">
        <v>1459.501111111111</v>
      </c>
      <c r="CW382">
        <v>40.5</v>
      </c>
      <c r="CX382">
        <v>0</v>
      </c>
      <c r="CY382">
        <v>1663343410.4</v>
      </c>
      <c r="CZ382">
        <v>0</v>
      </c>
      <c r="DA382">
        <v>0</v>
      </c>
      <c r="DB382" t="s">
        <v>356</v>
      </c>
      <c r="DC382">
        <v>1662142938.1</v>
      </c>
      <c r="DD382">
        <v>1662142938.1</v>
      </c>
      <c r="DE382">
        <v>0</v>
      </c>
      <c r="DF382">
        <v>0.077</v>
      </c>
      <c r="DG382">
        <v>-0.133</v>
      </c>
      <c r="DH382">
        <v>-3.393</v>
      </c>
      <c r="DI382">
        <v>-0.24</v>
      </c>
      <c r="DJ382">
        <v>419</v>
      </c>
      <c r="DK382">
        <v>24</v>
      </c>
      <c r="DL382">
        <v>0.26</v>
      </c>
      <c r="DM382">
        <v>0.23</v>
      </c>
      <c r="DN382">
        <v>-77.286665</v>
      </c>
      <c r="DO382">
        <v>-0.3160502814259195</v>
      </c>
      <c r="DP382">
        <v>0.1045395488559233</v>
      </c>
      <c r="DQ382">
        <v>0</v>
      </c>
      <c r="DR382">
        <v>8.980643750000002</v>
      </c>
      <c r="DS382">
        <v>-0.7770503189493556</v>
      </c>
      <c r="DT382">
        <v>0.07952884092225593</v>
      </c>
      <c r="DU382">
        <v>0</v>
      </c>
      <c r="DV382">
        <v>0</v>
      </c>
      <c r="DW382">
        <v>2</v>
      </c>
      <c r="DX382" t="s">
        <v>363</v>
      </c>
      <c r="DY382">
        <v>2.97764</v>
      </c>
      <c r="DZ382">
        <v>2.71567</v>
      </c>
      <c r="EA382">
        <v>0.199267</v>
      </c>
      <c r="EB382">
        <v>0.203974</v>
      </c>
      <c r="EC382">
        <v>0.0960141</v>
      </c>
      <c r="ED382">
        <v>0.0622986</v>
      </c>
      <c r="EE382">
        <v>25190.9</v>
      </c>
      <c r="EF382">
        <v>25168.1</v>
      </c>
      <c r="EG382">
        <v>29271.1</v>
      </c>
      <c r="EH382">
        <v>29264.4</v>
      </c>
      <c r="EI382">
        <v>35087.5</v>
      </c>
      <c r="EJ382">
        <v>36476.1</v>
      </c>
      <c r="EK382">
        <v>41255.6</v>
      </c>
      <c r="EL382">
        <v>41687.3</v>
      </c>
      <c r="EM382">
        <v>1.93352</v>
      </c>
      <c r="EN382">
        <v>1.79713</v>
      </c>
      <c r="EO382">
        <v>-0.0261143</v>
      </c>
      <c r="EP382">
        <v>0</v>
      </c>
      <c r="EQ382">
        <v>27.4745</v>
      </c>
      <c r="ER382">
        <v>999.9</v>
      </c>
      <c r="ES382">
        <v>51.5</v>
      </c>
      <c r="ET382">
        <v>34</v>
      </c>
      <c r="EU382">
        <v>30.3156</v>
      </c>
      <c r="EV382">
        <v>63.2789</v>
      </c>
      <c r="EW382">
        <v>34.0865</v>
      </c>
      <c r="EX382">
        <v>1</v>
      </c>
      <c r="EY382">
        <v>0.283605</v>
      </c>
      <c r="EZ382">
        <v>1.99597</v>
      </c>
      <c r="FA382">
        <v>20.3765</v>
      </c>
      <c r="FB382">
        <v>5.21654</v>
      </c>
      <c r="FC382">
        <v>12.0099</v>
      </c>
      <c r="FD382">
        <v>4.9881</v>
      </c>
      <c r="FE382">
        <v>3.28775</v>
      </c>
      <c r="FF382">
        <v>9999</v>
      </c>
      <c r="FG382">
        <v>9999</v>
      </c>
      <c r="FH382">
        <v>9999</v>
      </c>
      <c r="FI382">
        <v>235.4</v>
      </c>
      <c r="FJ382">
        <v>1.86737</v>
      </c>
      <c r="FK382">
        <v>1.86646</v>
      </c>
      <c r="FL382">
        <v>1.86584</v>
      </c>
      <c r="FM382">
        <v>1.8657</v>
      </c>
      <c r="FN382">
        <v>1.86766</v>
      </c>
      <c r="FO382">
        <v>1.87005</v>
      </c>
      <c r="FP382">
        <v>1.86871</v>
      </c>
      <c r="FQ382">
        <v>1.87013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-6.31</v>
      </c>
      <c r="GF382">
        <v>-0.158</v>
      </c>
      <c r="GG382">
        <v>-2.195102806586654</v>
      </c>
      <c r="GH382">
        <v>-0.004122691595359968</v>
      </c>
      <c r="GI382">
        <v>1.072409145259099E-06</v>
      </c>
      <c r="GJ382">
        <v>-3.02996143763856E-10</v>
      </c>
      <c r="GK382">
        <v>-0.2199643628225807</v>
      </c>
      <c r="GL382">
        <v>-0.007501815610006822</v>
      </c>
      <c r="GM382">
        <v>0.0006897476983249637</v>
      </c>
      <c r="GN382">
        <v>-8.847485469147719E-06</v>
      </c>
      <c r="GO382">
        <v>3</v>
      </c>
      <c r="GP382">
        <v>2326</v>
      </c>
      <c r="GQ382">
        <v>1</v>
      </c>
      <c r="GR382">
        <v>31</v>
      </c>
      <c r="GS382">
        <v>20007.9</v>
      </c>
      <c r="GT382">
        <v>20007.9</v>
      </c>
      <c r="GU382">
        <v>2.6416</v>
      </c>
      <c r="GV382">
        <v>2.20581</v>
      </c>
      <c r="GW382">
        <v>1.39648</v>
      </c>
      <c r="GX382">
        <v>2.34985</v>
      </c>
      <c r="GY382">
        <v>1.49536</v>
      </c>
      <c r="GZ382">
        <v>2.39868</v>
      </c>
      <c r="HA382">
        <v>37.8195</v>
      </c>
      <c r="HB382">
        <v>15.1215</v>
      </c>
      <c r="HC382">
        <v>18</v>
      </c>
      <c r="HD382">
        <v>542.15</v>
      </c>
      <c r="HE382">
        <v>409.137</v>
      </c>
      <c r="HF382">
        <v>24.9989</v>
      </c>
      <c r="HG382">
        <v>31.0183</v>
      </c>
      <c r="HH382">
        <v>30</v>
      </c>
      <c r="HI382">
        <v>30.9542</v>
      </c>
      <c r="HJ382">
        <v>30.8922</v>
      </c>
      <c r="HK382">
        <v>52.8848</v>
      </c>
      <c r="HL382">
        <v>55.6461</v>
      </c>
      <c r="HM382">
        <v>0</v>
      </c>
      <c r="HN382">
        <v>25</v>
      </c>
      <c r="HO382">
        <v>1356.18</v>
      </c>
      <c r="HP382">
        <v>11.7576</v>
      </c>
      <c r="HQ382">
        <v>100.133</v>
      </c>
      <c r="HR382">
        <v>100.134</v>
      </c>
    </row>
    <row r="383" spans="1:226">
      <c r="A383">
        <v>367</v>
      </c>
      <c r="B383">
        <v>1663343415.6</v>
      </c>
      <c r="C383">
        <v>5674.099999904633</v>
      </c>
      <c r="D383" t="s">
        <v>1096</v>
      </c>
      <c r="E383" t="s">
        <v>1097</v>
      </c>
      <c r="F383">
        <v>5</v>
      </c>
      <c r="G383" t="s">
        <v>934</v>
      </c>
      <c r="H383" t="s">
        <v>354</v>
      </c>
      <c r="I383">
        <v>1663343407.814285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1361.351589072324</v>
      </c>
      <c r="AK383">
        <v>1302.308787878787</v>
      </c>
      <c r="AL383">
        <v>3.424585884354</v>
      </c>
      <c r="AM383">
        <v>64.88498205453949</v>
      </c>
      <c r="AN383">
        <f>(AP383 - AO383 + BO383*1E3/(8.314*(BQ383+273.15)) * AR383/BN383 * AQ383) * BN383/(100*BB383) * 1000/(1000 - AP383)</f>
        <v>0</v>
      </c>
      <c r="AO383">
        <v>11.64913714826701</v>
      </c>
      <c r="AP383">
        <v>20.53648363636363</v>
      </c>
      <c r="AQ383">
        <v>-0.005575840257939439</v>
      </c>
      <c r="AR383">
        <v>86.5745009228517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1663343407.814285</v>
      </c>
      <c r="BH383">
        <v>1251.287857142857</v>
      </c>
      <c r="BI383">
        <v>1328.670714285714</v>
      </c>
      <c r="BJ383">
        <v>20.55604642857143</v>
      </c>
      <c r="BK383">
        <v>11.652125</v>
      </c>
      <c r="BL383">
        <v>1257.574642857143</v>
      </c>
      <c r="BM383">
        <v>20.71408214285714</v>
      </c>
      <c r="BN383">
        <v>500.0834642857143</v>
      </c>
      <c r="BO383">
        <v>90.76861785714286</v>
      </c>
      <c r="BP383">
        <v>0.1001154928571429</v>
      </c>
      <c r="BQ383">
        <v>27.91601785714286</v>
      </c>
      <c r="BR383">
        <v>27.04768571428571</v>
      </c>
      <c r="BS383">
        <v>999.9000000000002</v>
      </c>
      <c r="BT383">
        <v>0</v>
      </c>
      <c r="BU383">
        <v>0</v>
      </c>
      <c r="BV383">
        <v>10000.37392857143</v>
      </c>
      <c r="BW383">
        <v>0</v>
      </c>
      <c r="BX383">
        <v>205.0956785714286</v>
      </c>
      <c r="BY383">
        <v>-77.38280714285715</v>
      </c>
      <c r="BZ383">
        <v>1277.549285714286</v>
      </c>
      <c r="CA383">
        <v>1344.335357142857</v>
      </c>
      <c r="CB383">
        <v>8.903929642857143</v>
      </c>
      <c r="CC383">
        <v>1328.670714285714</v>
      </c>
      <c r="CD383">
        <v>11.652125</v>
      </c>
      <c r="CE383">
        <v>1.865844285714286</v>
      </c>
      <c r="CF383">
        <v>1.057647142857143</v>
      </c>
      <c r="CG383">
        <v>16.3496</v>
      </c>
      <c r="CH383">
        <v>7.735663571428572</v>
      </c>
      <c r="CI383">
        <v>1500</v>
      </c>
      <c r="CJ383">
        <v>0.9729980000000001</v>
      </c>
      <c r="CK383">
        <v>0.0270023</v>
      </c>
      <c r="CL383">
        <v>0</v>
      </c>
      <c r="CM383">
        <v>2.403635714285714</v>
      </c>
      <c r="CN383">
        <v>0</v>
      </c>
      <c r="CO383">
        <v>13824.28214285714</v>
      </c>
      <c r="CP383">
        <v>12533.37857142857</v>
      </c>
      <c r="CQ383">
        <v>38.25</v>
      </c>
      <c r="CR383">
        <v>39.93699999999999</v>
      </c>
      <c r="CS383">
        <v>38.75</v>
      </c>
      <c r="CT383">
        <v>39.187</v>
      </c>
      <c r="CU383">
        <v>37.78985714285714</v>
      </c>
      <c r="CV383">
        <v>1459.5</v>
      </c>
      <c r="CW383">
        <v>40.5</v>
      </c>
      <c r="CX383">
        <v>0</v>
      </c>
      <c r="CY383">
        <v>1663343415.8</v>
      </c>
      <c r="CZ383">
        <v>0</v>
      </c>
      <c r="DA383">
        <v>0</v>
      </c>
      <c r="DB383" t="s">
        <v>356</v>
      </c>
      <c r="DC383">
        <v>1662142938.1</v>
      </c>
      <c r="DD383">
        <v>1662142938.1</v>
      </c>
      <c r="DE383">
        <v>0</v>
      </c>
      <c r="DF383">
        <v>0.077</v>
      </c>
      <c r="DG383">
        <v>-0.133</v>
      </c>
      <c r="DH383">
        <v>-3.393</v>
      </c>
      <c r="DI383">
        <v>-0.24</v>
      </c>
      <c r="DJ383">
        <v>419</v>
      </c>
      <c r="DK383">
        <v>24</v>
      </c>
      <c r="DL383">
        <v>0.26</v>
      </c>
      <c r="DM383">
        <v>0.23</v>
      </c>
      <c r="DN383">
        <v>-77.38227317073171</v>
      </c>
      <c r="DO383">
        <v>-0.5150048780490085</v>
      </c>
      <c r="DP383">
        <v>0.12915924378766</v>
      </c>
      <c r="DQ383">
        <v>0</v>
      </c>
      <c r="DR383">
        <v>8.931988780487805</v>
      </c>
      <c r="DS383">
        <v>-0.3858342857142947</v>
      </c>
      <c r="DT383">
        <v>0.04796037374471028</v>
      </c>
      <c r="DU383">
        <v>0</v>
      </c>
      <c r="DV383">
        <v>0</v>
      </c>
      <c r="DW383">
        <v>2</v>
      </c>
      <c r="DX383" t="s">
        <v>363</v>
      </c>
      <c r="DY383">
        <v>2.97753</v>
      </c>
      <c r="DZ383">
        <v>2.71551</v>
      </c>
      <c r="EA383">
        <v>0.200904</v>
      </c>
      <c r="EB383">
        <v>0.205559</v>
      </c>
      <c r="EC383">
        <v>0.0959338</v>
      </c>
      <c r="ED383">
        <v>0.062324</v>
      </c>
      <c r="EE383">
        <v>25140.1</v>
      </c>
      <c r="EF383">
        <v>25118.3</v>
      </c>
      <c r="EG383">
        <v>29272</v>
      </c>
      <c r="EH383">
        <v>29264.8</v>
      </c>
      <c r="EI383">
        <v>35091.9</v>
      </c>
      <c r="EJ383">
        <v>36475.5</v>
      </c>
      <c r="EK383">
        <v>41257</v>
      </c>
      <c r="EL383">
        <v>41687.7</v>
      </c>
      <c r="EM383">
        <v>1.93342</v>
      </c>
      <c r="EN383">
        <v>1.7975</v>
      </c>
      <c r="EO383">
        <v>-0.0256822</v>
      </c>
      <c r="EP383">
        <v>0</v>
      </c>
      <c r="EQ383">
        <v>27.4704</v>
      </c>
      <c r="ER383">
        <v>999.9</v>
      </c>
      <c r="ES383">
        <v>51.4</v>
      </c>
      <c r="ET383">
        <v>34.1</v>
      </c>
      <c r="EU383">
        <v>30.4258</v>
      </c>
      <c r="EV383">
        <v>63.6189</v>
      </c>
      <c r="EW383">
        <v>34.0264</v>
      </c>
      <c r="EX383">
        <v>1</v>
      </c>
      <c r="EY383">
        <v>0.283516</v>
      </c>
      <c r="EZ383">
        <v>1.99431</v>
      </c>
      <c r="FA383">
        <v>20.3764</v>
      </c>
      <c r="FB383">
        <v>5.21669</v>
      </c>
      <c r="FC383">
        <v>12.0099</v>
      </c>
      <c r="FD383">
        <v>4.98805</v>
      </c>
      <c r="FE383">
        <v>3.28765</v>
      </c>
      <c r="FF383">
        <v>9999</v>
      </c>
      <c r="FG383">
        <v>9999</v>
      </c>
      <c r="FH383">
        <v>9999</v>
      </c>
      <c r="FI383">
        <v>235.4</v>
      </c>
      <c r="FJ383">
        <v>1.86737</v>
      </c>
      <c r="FK383">
        <v>1.86646</v>
      </c>
      <c r="FL383">
        <v>1.86584</v>
      </c>
      <c r="FM383">
        <v>1.86572</v>
      </c>
      <c r="FN383">
        <v>1.86763</v>
      </c>
      <c r="FO383">
        <v>1.87005</v>
      </c>
      <c r="FP383">
        <v>1.86873</v>
      </c>
      <c r="FQ383">
        <v>1.87012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-6.36</v>
      </c>
      <c r="GF383">
        <v>-0.1582</v>
      </c>
      <c r="GG383">
        <v>-2.195102806586654</v>
      </c>
      <c r="GH383">
        <v>-0.004122691595359968</v>
      </c>
      <c r="GI383">
        <v>1.072409145259099E-06</v>
      </c>
      <c r="GJ383">
        <v>-3.02996143763856E-10</v>
      </c>
      <c r="GK383">
        <v>-0.2199643628225807</v>
      </c>
      <c r="GL383">
        <v>-0.007501815610006822</v>
      </c>
      <c r="GM383">
        <v>0.0006897476983249637</v>
      </c>
      <c r="GN383">
        <v>-8.847485469147719E-06</v>
      </c>
      <c r="GO383">
        <v>3</v>
      </c>
      <c r="GP383">
        <v>2326</v>
      </c>
      <c r="GQ383">
        <v>1</v>
      </c>
      <c r="GR383">
        <v>31</v>
      </c>
      <c r="GS383">
        <v>20008</v>
      </c>
      <c r="GT383">
        <v>20008</v>
      </c>
      <c r="GU383">
        <v>2.66602</v>
      </c>
      <c r="GV383">
        <v>2.20947</v>
      </c>
      <c r="GW383">
        <v>1.39771</v>
      </c>
      <c r="GX383">
        <v>2.34985</v>
      </c>
      <c r="GY383">
        <v>1.49536</v>
      </c>
      <c r="GZ383">
        <v>2.41455</v>
      </c>
      <c r="HA383">
        <v>37.8195</v>
      </c>
      <c r="HB383">
        <v>15.1215</v>
      </c>
      <c r="HC383">
        <v>18</v>
      </c>
      <c r="HD383">
        <v>542.08</v>
      </c>
      <c r="HE383">
        <v>409.356</v>
      </c>
      <c r="HF383">
        <v>24.9994</v>
      </c>
      <c r="HG383">
        <v>31.0165</v>
      </c>
      <c r="HH383">
        <v>29.9999</v>
      </c>
      <c r="HI383">
        <v>30.9542</v>
      </c>
      <c r="HJ383">
        <v>30.8922</v>
      </c>
      <c r="HK383">
        <v>53.4394</v>
      </c>
      <c r="HL383">
        <v>55.3675</v>
      </c>
      <c r="HM383">
        <v>0</v>
      </c>
      <c r="HN383">
        <v>25</v>
      </c>
      <c r="HO383">
        <v>1376.22</v>
      </c>
      <c r="HP383">
        <v>11.8085</v>
      </c>
      <c r="HQ383">
        <v>100.136</v>
      </c>
      <c r="HR383">
        <v>100.135</v>
      </c>
    </row>
    <row r="384" spans="1:226">
      <c r="A384">
        <v>368</v>
      </c>
      <c r="B384">
        <v>1663343420.6</v>
      </c>
      <c r="C384">
        <v>5679.099999904633</v>
      </c>
      <c r="D384" t="s">
        <v>1098</v>
      </c>
      <c r="E384" t="s">
        <v>1099</v>
      </c>
      <c r="F384">
        <v>5</v>
      </c>
      <c r="G384" t="s">
        <v>934</v>
      </c>
      <c r="H384" t="s">
        <v>354</v>
      </c>
      <c r="I384">
        <v>1663343413.1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1378.249202681244</v>
      </c>
      <c r="AK384">
        <v>1319.214909090909</v>
      </c>
      <c r="AL384">
        <v>3.383660895760968</v>
      </c>
      <c r="AM384">
        <v>64.88498205453949</v>
      </c>
      <c r="AN384">
        <f>(AP384 - AO384 + BO384*1E3/(8.314*(BQ384+273.15)) * AR384/BN384 * AQ384) * BN384/(100*BB384) * 1000/(1000 - AP384)</f>
        <v>0</v>
      </c>
      <c r="AO384">
        <v>11.68838658391609</v>
      </c>
      <c r="AP384">
        <v>20.52124606060605</v>
      </c>
      <c r="AQ384">
        <v>-0.002670259661428373</v>
      </c>
      <c r="AR384">
        <v>86.5745009228517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1663343413.1</v>
      </c>
      <c r="BH384">
        <v>1268.872592592593</v>
      </c>
      <c r="BI384">
        <v>1346.356296296296</v>
      </c>
      <c r="BJ384">
        <v>20.54623703703703</v>
      </c>
      <c r="BK384">
        <v>11.66692222222222</v>
      </c>
      <c r="BL384">
        <v>1275.20962962963</v>
      </c>
      <c r="BM384">
        <v>20.70437037037037</v>
      </c>
      <c r="BN384">
        <v>500.0750740740741</v>
      </c>
      <c r="BO384">
        <v>90.76913703703704</v>
      </c>
      <c r="BP384">
        <v>0.1000670777777778</v>
      </c>
      <c r="BQ384">
        <v>27.91658888888889</v>
      </c>
      <c r="BR384">
        <v>27.05004814814815</v>
      </c>
      <c r="BS384">
        <v>999.9000000000001</v>
      </c>
      <c r="BT384">
        <v>0</v>
      </c>
      <c r="BU384">
        <v>0</v>
      </c>
      <c r="BV384">
        <v>9994.46888888889</v>
      </c>
      <c r="BW384">
        <v>0</v>
      </c>
      <c r="BX384">
        <v>202.2577407407407</v>
      </c>
      <c r="BY384">
        <v>-77.48334074074074</v>
      </c>
      <c r="BZ384">
        <v>1295.48962962963</v>
      </c>
      <c r="CA384">
        <v>1362.249259259259</v>
      </c>
      <c r="CB384">
        <v>8.879317777777777</v>
      </c>
      <c r="CC384">
        <v>1346.356296296296</v>
      </c>
      <c r="CD384">
        <v>11.66692222222222</v>
      </c>
      <c r="CE384">
        <v>1.864964074074074</v>
      </c>
      <c r="CF384">
        <v>1.058995925925926</v>
      </c>
      <c r="CG384">
        <v>16.34219259259259</v>
      </c>
      <c r="CH384">
        <v>7.754348888888888</v>
      </c>
      <c r="CI384">
        <v>1500.000740740741</v>
      </c>
      <c r="CJ384">
        <v>0.972998</v>
      </c>
      <c r="CK384">
        <v>0.0270023</v>
      </c>
      <c r="CL384">
        <v>0</v>
      </c>
      <c r="CM384">
        <v>2.406262962962963</v>
      </c>
      <c r="CN384">
        <v>0</v>
      </c>
      <c r="CO384">
        <v>13816.65185185185</v>
      </c>
      <c r="CP384">
        <v>12533.36666666666</v>
      </c>
      <c r="CQ384">
        <v>38.25</v>
      </c>
      <c r="CR384">
        <v>39.93699999999999</v>
      </c>
      <c r="CS384">
        <v>38.75</v>
      </c>
      <c r="CT384">
        <v>39.1847037037037</v>
      </c>
      <c r="CU384">
        <v>37.77985185185185</v>
      </c>
      <c r="CV384">
        <v>1459.500740740741</v>
      </c>
      <c r="CW384">
        <v>40.5</v>
      </c>
      <c r="CX384">
        <v>0</v>
      </c>
      <c r="CY384">
        <v>1663343420.6</v>
      </c>
      <c r="CZ384">
        <v>0</v>
      </c>
      <c r="DA384">
        <v>0</v>
      </c>
      <c r="DB384" t="s">
        <v>356</v>
      </c>
      <c r="DC384">
        <v>1662142938.1</v>
      </c>
      <c r="DD384">
        <v>1662142938.1</v>
      </c>
      <c r="DE384">
        <v>0</v>
      </c>
      <c r="DF384">
        <v>0.077</v>
      </c>
      <c r="DG384">
        <v>-0.133</v>
      </c>
      <c r="DH384">
        <v>-3.393</v>
      </c>
      <c r="DI384">
        <v>-0.24</v>
      </c>
      <c r="DJ384">
        <v>419</v>
      </c>
      <c r="DK384">
        <v>24</v>
      </c>
      <c r="DL384">
        <v>0.26</v>
      </c>
      <c r="DM384">
        <v>0.23</v>
      </c>
      <c r="DN384">
        <v>-77.42469512195123</v>
      </c>
      <c r="DO384">
        <v>-1.222710104529639</v>
      </c>
      <c r="DP384">
        <v>0.1510155668784492</v>
      </c>
      <c r="DQ384">
        <v>0</v>
      </c>
      <c r="DR384">
        <v>8.891104634146343</v>
      </c>
      <c r="DS384">
        <v>-0.2467402787456549</v>
      </c>
      <c r="DT384">
        <v>0.03060672252774792</v>
      </c>
      <c r="DU384">
        <v>0</v>
      </c>
      <c r="DV384">
        <v>0</v>
      </c>
      <c r="DW384">
        <v>2</v>
      </c>
      <c r="DX384" t="s">
        <v>363</v>
      </c>
      <c r="DY384">
        <v>2.97756</v>
      </c>
      <c r="DZ384">
        <v>2.71538</v>
      </c>
      <c r="EA384">
        <v>0.202516</v>
      </c>
      <c r="EB384">
        <v>0.207117</v>
      </c>
      <c r="EC384">
        <v>0.09588770000000001</v>
      </c>
      <c r="ED384">
        <v>0.062572</v>
      </c>
      <c r="EE384">
        <v>25089.1</v>
      </c>
      <c r="EF384">
        <v>25068.9</v>
      </c>
      <c r="EG384">
        <v>29271.8</v>
      </c>
      <c r="EH384">
        <v>29264.8</v>
      </c>
      <c r="EI384">
        <v>35093.7</v>
      </c>
      <c r="EJ384">
        <v>36465.9</v>
      </c>
      <c r="EK384">
        <v>41257.1</v>
      </c>
      <c r="EL384">
        <v>41687.8</v>
      </c>
      <c r="EM384">
        <v>1.9333</v>
      </c>
      <c r="EN384">
        <v>1.798</v>
      </c>
      <c r="EO384">
        <v>-0.0249073</v>
      </c>
      <c r="EP384">
        <v>0</v>
      </c>
      <c r="EQ384">
        <v>27.4663</v>
      </c>
      <c r="ER384">
        <v>999.9</v>
      </c>
      <c r="ES384">
        <v>51.4</v>
      </c>
      <c r="ET384">
        <v>34</v>
      </c>
      <c r="EU384">
        <v>30.2546</v>
      </c>
      <c r="EV384">
        <v>63.5389</v>
      </c>
      <c r="EW384">
        <v>33.6538</v>
      </c>
      <c r="EX384">
        <v>1</v>
      </c>
      <c r="EY384">
        <v>0.283117</v>
      </c>
      <c r="EZ384">
        <v>1.99229</v>
      </c>
      <c r="FA384">
        <v>20.3764</v>
      </c>
      <c r="FB384">
        <v>5.21669</v>
      </c>
      <c r="FC384">
        <v>12.0099</v>
      </c>
      <c r="FD384">
        <v>4.9882</v>
      </c>
      <c r="FE384">
        <v>3.28765</v>
      </c>
      <c r="FF384">
        <v>9999</v>
      </c>
      <c r="FG384">
        <v>9999</v>
      </c>
      <c r="FH384">
        <v>9999</v>
      </c>
      <c r="FI384">
        <v>235.4</v>
      </c>
      <c r="FJ384">
        <v>1.86737</v>
      </c>
      <c r="FK384">
        <v>1.86646</v>
      </c>
      <c r="FL384">
        <v>1.86584</v>
      </c>
      <c r="FM384">
        <v>1.86574</v>
      </c>
      <c r="FN384">
        <v>1.86767</v>
      </c>
      <c r="FO384">
        <v>1.87007</v>
      </c>
      <c r="FP384">
        <v>1.86874</v>
      </c>
      <c r="FQ384">
        <v>1.87014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-6.41</v>
      </c>
      <c r="GF384">
        <v>-0.1584</v>
      </c>
      <c r="GG384">
        <v>-2.195102806586654</v>
      </c>
      <c r="GH384">
        <v>-0.004122691595359968</v>
      </c>
      <c r="GI384">
        <v>1.072409145259099E-06</v>
      </c>
      <c r="GJ384">
        <v>-3.02996143763856E-10</v>
      </c>
      <c r="GK384">
        <v>-0.2199643628225807</v>
      </c>
      <c r="GL384">
        <v>-0.007501815610006822</v>
      </c>
      <c r="GM384">
        <v>0.0006897476983249637</v>
      </c>
      <c r="GN384">
        <v>-8.847485469147719E-06</v>
      </c>
      <c r="GO384">
        <v>3</v>
      </c>
      <c r="GP384">
        <v>2326</v>
      </c>
      <c r="GQ384">
        <v>1</v>
      </c>
      <c r="GR384">
        <v>31</v>
      </c>
      <c r="GS384">
        <v>20008</v>
      </c>
      <c r="GT384">
        <v>20008</v>
      </c>
      <c r="GU384">
        <v>2.69409</v>
      </c>
      <c r="GV384">
        <v>2.20215</v>
      </c>
      <c r="GW384">
        <v>1.39648</v>
      </c>
      <c r="GX384">
        <v>2.35107</v>
      </c>
      <c r="GY384">
        <v>1.49536</v>
      </c>
      <c r="GZ384">
        <v>2.45483</v>
      </c>
      <c r="HA384">
        <v>37.8195</v>
      </c>
      <c r="HB384">
        <v>15.1302</v>
      </c>
      <c r="HC384">
        <v>18</v>
      </c>
      <c r="HD384">
        <v>542.003</v>
      </c>
      <c r="HE384">
        <v>409.651</v>
      </c>
      <c r="HF384">
        <v>24.9995</v>
      </c>
      <c r="HG384">
        <v>31.0156</v>
      </c>
      <c r="HH384">
        <v>29.9998</v>
      </c>
      <c r="HI384">
        <v>30.9554</v>
      </c>
      <c r="HJ384">
        <v>30.8926</v>
      </c>
      <c r="HK384">
        <v>53.9345</v>
      </c>
      <c r="HL384">
        <v>55.0902</v>
      </c>
      <c r="HM384">
        <v>0</v>
      </c>
      <c r="HN384">
        <v>25</v>
      </c>
      <c r="HO384">
        <v>1389.59</v>
      </c>
      <c r="HP384">
        <v>11.8626</v>
      </c>
      <c r="HQ384">
        <v>100.136</v>
      </c>
      <c r="HR384">
        <v>100.135</v>
      </c>
    </row>
    <row r="385" spans="1:226">
      <c r="A385">
        <v>369</v>
      </c>
      <c r="B385">
        <v>1663343425.6</v>
      </c>
      <c r="C385">
        <v>5684.099999904633</v>
      </c>
      <c r="D385" t="s">
        <v>1100</v>
      </c>
      <c r="E385" t="s">
        <v>1101</v>
      </c>
      <c r="F385">
        <v>5</v>
      </c>
      <c r="G385" t="s">
        <v>934</v>
      </c>
      <c r="H385" t="s">
        <v>354</v>
      </c>
      <c r="I385">
        <v>1663343417.814285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1395.23591166077</v>
      </c>
      <c r="AK385">
        <v>1336.307636363636</v>
      </c>
      <c r="AL385">
        <v>3.416339990874416</v>
      </c>
      <c r="AM385">
        <v>64.88498205453949</v>
      </c>
      <c r="AN385">
        <f>(AP385 - AO385 + BO385*1E3/(8.314*(BQ385+273.15)) * AR385/BN385 * AQ385) * BN385/(100*BB385) * 1000/(1000 - AP385)</f>
        <v>0</v>
      </c>
      <c r="AO385">
        <v>11.77669242124067</v>
      </c>
      <c r="AP385">
        <v>20.52656606060605</v>
      </c>
      <c r="AQ385">
        <v>-0.0004479122590703064</v>
      </c>
      <c r="AR385">
        <v>86.5745009228517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1663343417.814285</v>
      </c>
      <c r="BH385">
        <v>1284.559642857143</v>
      </c>
      <c r="BI385">
        <v>1362.133928571429</v>
      </c>
      <c r="BJ385">
        <v>20.53226071428571</v>
      </c>
      <c r="BK385">
        <v>11.71010357142857</v>
      </c>
      <c r="BL385">
        <v>1290.940714285714</v>
      </c>
      <c r="BM385">
        <v>20.69052857142857</v>
      </c>
      <c r="BN385">
        <v>500.0702857142857</v>
      </c>
      <c r="BO385">
        <v>90.76924642857141</v>
      </c>
      <c r="BP385">
        <v>0.100012625</v>
      </c>
      <c r="BQ385">
        <v>27.9164</v>
      </c>
      <c r="BR385">
        <v>27.05415714285714</v>
      </c>
      <c r="BS385">
        <v>999.9000000000002</v>
      </c>
      <c r="BT385">
        <v>0</v>
      </c>
      <c r="BU385">
        <v>0</v>
      </c>
      <c r="BV385">
        <v>9997.393571428571</v>
      </c>
      <c r="BW385">
        <v>0</v>
      </c>
      <c r="BX385">
        <v>201.6638214285714</v>
      </c>
      <c r="BY385">
        <v>-77.57433928571429</v>
      </c>
      <c r="BZ385">
        <v>1311.487142857143</v>
      </c>
      <c r="CA385">
        <v>1378.274285714286</v>
      </c>
      <c r="CB385">
        <v>8.822162500000001</v>
      </c>
      <c r="CC385">
        <v>1362.133928571429</v>
      </c>
      <c r="CD385">
        <v>11.71010357142857</v>
      </c>
      <c r="CE385">
        <v>1.863697857142858</v>
      </c>
      <c r="CF385">
        <v>1.062915714285714</v>
      </c>
      <c r="CG385">
        <v>16.331525</v>
      </c>
      <c r="CH385">
        <v>7.808396428571428</v>
      </c>
      <c r="CI385">
        <v>1499.999285714286</v>
      </c>
      <c r="CJ385">
        <v>0.9729980000000001</v>
      </c>
      <c r="CK385">
        <v>0.0270023</v>
      </c>
      <c r="CL385">
        <v>0</v>
      </c>
      <c r="CM385">
        <v>2.337975</v>
      </c>
      <c r="CN385">
        <v>0</v>
      </c>
      <c r="CO385">
        <v>13811.77857142857</v>
      </c>
      <c r="CP385">
        <v>12533.35357142858</v>
      </c>
      <c r="CQ385">
        <v>38.25</v>
      </c>
      <c r="CR385">
        <v>39.93699999999999</v>
      </c>
      <c r="CS385">
        <v>38.75</v>
      </c>
      <c r="CT385">
        <v>39.18035714285714</v>
      </c>
      <c r="CU385">
        <v>37.78542857142857</v>
      </c>
      <c r="CV385">
        <v>1459.499285714286</v>
      </c>
      <c r="CW385">
        <v>40.5</v>
      </c>
      <c r="CX385">
        <v>0</v>
      </c>
      <c r="CY385">
        <v>1663343426</v>
      </c>
      <c r="CZ385">
        <v>0</v>
      </c>
      <c r="DA385">
        <v>0</v>
      </c>
      <c r="DB385" t="s">
        <v>356</v>
      </c>
      <c r="DC385">
        <v>1662142938.1</v>
      </c>
      <c r="DD385">
        <v>1662142938.1</v>
      </c>
      <c r="DE385">
        <v>0</v>
      </c>
      <c r="DF385">
        <v>0.077</v>
      </c>
      <c r="DG385">
        <v>-0.133</v>
      </c>
      <c r="DH385">
        <v>-3.393</v>
      </c>
      <c r="DI385">
        <v>-0.24</v>
      </c>
      <c r="DJ385">
        <v>419</v>
      </c>
      <c r="DK385">
        <v>24</v>
      </c>
      <c r="DL385">
        <v>0.26</v>
      </c>
      <c r="DM385">
        <v>0.23</v>
      </c>
      <c r="DN385">
        <v>-77.50288250000001</v>
      </c>
      <c r="DO385">
        <v>-1.072377861163046</v>
      </c>
      <c r="DP385">
        <v>0.1397076177012198</v>
      </c>
      <c r="DQ385">
        <v>0</v>
      </c>
      <c r="DR385">
        <v>8.84437675</v>
      </c>
      <c r="DS385">
        <v>-0.701207166979371</v>
      </c>
      <c r="DT385">
        <v>0.07297009679956239</v>
      </c>
      <c r="DU385">
        <v>0</v>
      </c>
      <c r="DV385">
        <v>0</v>
      </c>
      <c r="DW385">
        <v>2</v>
      </c>
      <c r="DX385" t="s">
        <v>363</v>
      </c>
      <c r="DY385">
        <v>2.97752</v>
      </c>
      <c r="DZ385">
        <v>2.71577</v>
      </c>
      <c r="EA385">
        <v>0.204125</v>
      </c>
      <c r="EB385">
        <v>0.208665</v>
      </c>
      <c r="EC385">
        <v>0.0959166</v>
      </c>
      <c r="ED385">
        <v>0.06306299999999999</v>
      </c>
      <c r="EE385">
        <v>25038.5</v>
      </c>
      <c r="EF385">
        <v>25020.2</v>
      </c>
      <c r="EG385">
        <v>29271.9</v>
      </c>
      <c r="EH385">
        <v>29265.2</v>
      </c>
      <c r="EI385">
        <v>35092.6</v>
      </c>
      <c r="EJ385">
        <v>36447.3</v>
      </c>
      <c r="EK385">
        <v>41257</v>
      </c>
      <c r="EL385">
        <v>41688.4</v>
      </c>
      <c r="EM385">
        <v>1.93327</v>
      </c>
      <c r="EN385">
        <v>1.798</v>
      </c>
      <c r="EO385">
        <v>-0.0245981</v>
      </c>
      <c r="EP385">
        <v>0</v>
      </c>
      <c r="EQ385">
        <v>27.4642</v>
      </c>
      <c r="ER385">
        <v>999.9</v>
      </c>
      <c r="ES385">
        <v>51.4</v>
      </c>
      <c r="ET385">
        <v>34.1</v>
      </c>
      <c r="EU385">
        <v>30.4241</v>
      </c>
      <c r="EV385">
        <v>63.5189</v>
      </c>
      <c r="EW385">
        <v>33.758</v>
      </c>
      <c r="EX385">
        <v>1</v>
      </c>
      <c r="EY385">
        <v>0.282907</v>
      </c>
      <c r="EZ385">
        <v>1.99039</v>
      </c>
      <c r="FA385">
        <v>20.3765</v>
      </c>
      <c r="FB385">
        <v>5.21684</v>
      </c>
      <c r="FC385">
        <v>12.0099</v>
      </c>
      <c r="FD385">
        <v>4.9878</v>
      </c>
      <c r="FE385">
        <v>3.2876</v>
      </c>
      <c r="FF385">
        <v>9999</v>
      </c>
      <c r="FG385">
        <v>9999</v>
      </c>
      <c r="FH385">
        <v>9999</v>
      </c>
      <c r="FI385">
        <v>235.4</v>
      </c>
      <c r="FJ385">
        <v>1.86737</v>
      </c>
      <c r="FK385">
        <v>1.86646</v>
      </c>
      <c r="FL385">
        <v>1.86584</v>
      </c>
      <c r="FM385">
        <v>1.86574</v>
      </c>
      <c r="FN385">
        <v>1.86766</v>
      </c>
      <c r="FO385">
        <v>1.87008</v>
      </c>
      <c r="FP385">
        <v>1.86874</v>
      </c>
      <c r="FQ385">
        <v>1.87014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-6.45</v>
      </c>
      <c r="GF385">
        <v>-0.1583</v>
      </c>
      <c r="GG385">
        <v>-2.195102806586654</v>
      </c>
      <c r="GH385">
        <v>-0.004122691595359968</v>
      </c>
      <c r="GI385">
        <v>1.072409145259099E-06</v>
      </c>
      <c r="GJ385">
        <v>-3.02996143763856E-10</v>
      </c>
      <c r="GK385">
        <v>-0.2199643628225807</v>
      </c>
      <c r="GL385">
        <v>-0.007501815610006822</v>
      </c>
      <c r="GM385">
        <v>0.0006897476983249637</v>
      </c>
      <c r="GN385">
        <v>-8.847485469147719E-06</v>
      </c>
      <c r="GO385">
        <v>3</v>
      </c>
      <c r="GP385">
        <v>2326</v>
      </c>
      <c r="GQ385">
        <v>1</v>
      </c>
      <c r="GR385">
        <v>31</v>
      </c>
      <c r="GS385">
        <v>20008.1</v>
      </c>
      <c r="GT385">
        <v>20008.1</v>
      </c>
      <c r="GU385">
        <v>2.71729</v>
      </c>
      <c r="GV385">
        <v>2.20459</v>
      </c>
      <c r="GW385">
        <v>1.39648</v>
      </c>
      <c r="GX385">
        <v>2.35107</v>
      </c>
      <c r="GY385">
        <v>1.49536</v>
      </c>
      <c r="GZ385">
        <v>2.41455</v>
      </c>
      <c r="HA385">
        <v>37.8195</v>
      </c>
      <c r="HB385">
        <v>15.1215</v>
      </c>
      <c r="HC385">
        <v>18</v>
      </c>
      <c r="HD385">
        <v>541.997</v>
      </c>
      <c r="HE385">
        <v>409.667</v>
      </c>
      <c r="HF385">
        <v>24.9995</v>
      </c>
      <c r="HG385">
        <v>31.0156</v>
      </c>
      <c r="HH385">
        <v>29.9999</v>
      </c>
      <c r="HI385">
        <v>30.9567</v>
      </c>
      <c r="HJ385">
        <v>30.8949</v>
      </c>
      <c r="HK385">
        <v>54.4931</v>
      </c>
      <c r="HL385">
        <v>55.0902</v>
      </c>
      <c r="HM385">
        <v>0</v>
      </c>
      <c r="HN385">
        <v>25</v>
      </c>
      <c r="HO385">
        <v>1409.73</v>
      </c>
      <c r="HP385">
        <v>11.8955</v>
      </c>
      <c r="HQ385">
        <v>100.136</v>
      </c>
      <c r="HR385">
        <v>100.136</v>
      </c>
    </row>
    <row r="386" spans="1:226">
      <c r="A386">
        <v>370</v>
      </c>
      <c r="B386">
        <v>1663343430.6</v>
      </c>
      <c r="C386">
        <v>5689.099999904633</v>
      </c>
      <c r="D386" t="s">
        <v>1102</v>
      </c>
      <c r="E386" t="s">
        <v>1103</v>
      </c>
      <c r="F386">
        <v>5</v>
      </c>
      <c r="G386" t="s">
        <v>934</v>
      </c>
      <c r="H386" t="s">
        <v>354</v>
      </c>
      <c r="I386">
        <v>1663343423.1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1412.380017301174</v>
      </c>
      <c r="AK386">
        <v>1353.28503030303</v>
      </c>
      <c r="AL386">
        <v>3.398069240501182</v>
      </c>
      <c r="AM386">
        <v>64.88498205453949</v>
      </c>
      <c r="AN386">
        <f>(AP386 - AO386 + BO386*1E3/(8.314*(BQ386+273.15)) * AR386/BN386 * AQ386) * BN386/(100*BB386) * 1000/(1000 - AP386)</f>
        <v>0</v>
      </c>
      <c r="AO386">
        <v>11.84988959872224</v>
      </c>
      <c r="AP386">
        <v>20.53402121212121</v>
      </c>
      <c r="AQ386">
        <v>0.0007497458070082653</v>
      </c>
      <c r="AR386">
        <v>86.5745009228517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1663343423.1</v>
      </c>
      <c r="BH386">
        <v>1302.177777777778</v>
      </c>
      <c r="BI386">
        <v>1379.828518518519</v>
      </c>
      <c r="BJ386">
        <v>20.5267</v>
      </c>
      <c r="BK386">
        <v>11.7786037037037</v>
      </c>
      <c r="BL386">
        <v>1308.61</v>
      </c>
      <c r="BM386">
        <v>20.68502962962962</v>
      </c>
      <c r="BN386">
        <v>500.0491481481481</v>
      </c>
      <c r="BO386">
        <v>90.76899259259257</v>
      </c>
      <c r="BP386">
        <v>0.09992466666666668</v>
      </c>
      <c r="BQ386">
        <v>27.91761481481482</v>
      </c>
      <c r="BR386">
        <v>27.05883703703704</v>
      </c>
      <c r="BS386">
        <v>999.9000000000001</v>
      </c>
      <c r="BT386">
        <v>0</v>
      </c>
      <c r="BU386">
        <v>0</v>
      </c>
      <c r="BV386">
        <v>10001.67148148148</v>
      </c>
      <c r="BW386">
        <v>0</v>
      </c>
      <c r="BX386">
        <v>201.8515555555556</v>
      </c>
      <c r="BY386">
        <v>-77.6511037037037</v>
      </c>
      <c r="BZ386">
        <v>1329.467037037037</v>
      </c>
      <c r="CA386">
        <v>1396.276666666667</v>
      </c>
      <c r="CB386">
        <v>8.748098888888888</v>
      </c>
      <c r="CC386">
        <v>1379.828518518519</v>
      </c>
      <c r="CD386">
        <v>11.7786037037037</v>
      </c>
      <c r="CE386">
        <v>1.863188518518519</v>
      </c>
      <c r="CF386">
        <v>1.069130740740741</v>
      </c>
      <c r="CG386">
        <v>16.32723333333333</v>
      </c>
      <c r="CH386">
        <v>7.893958518518518</v>
      </c>
      <c r="CI386">
        <v>1500.004074074074</v>
      </c>
      <c r="CJ386">
        <v>0.972998</v>
      </c>
      <c r="CK386">
        <v>0.0270023</v>
      </c>
      <c r="CL386">
        <v>0</v>
      </c>
      <c r="CM386">
        <v>2.392822222222222</v>
      </c>
      <c r="CN386">
        <v>0</v>
      </c>
      <c r="CO386">
        <v>13808.44814814815</v>
      </c>
      <c r="CP386">
        <v>12533.38518518519</v>
      </c>
      <c r="CQ386">
        <v>38.25</v>
      </c>
      <c r="CR386">
        <v>39.93699999999999</v>
      </c>
      <c r="CS386">
        <v>38.75</v>
      </c>
      <c r="CT386">
        <v>39.16403703703704</v>
      </c>
      <c r="CU386">
        <v>37.80051851851852</v>
      </c>
      <c r="CV386">
        <v>1459.504074074074</v>
      </c>
      <c r="CW386">
        <v>40.5</v>
      </c>
      <c r="CX386">
        <v>0</v>
      </c>
      <c r="CY386">
        <v>1663343430.8</v>
      </c>
      <c r="CZ386">
        <v>0</v>
      </c>
      <c r="DA386">
        <v>0</v>
      </c>
      <c r="DB386" t="s">
        <v>356</v>
      </c>
      <c r="DC386">
        <v>1662142938.1</v>
      </c>
      <c r="DD386">
        <v>1662142938.1</v>
      </c>
      <c r="DE386">
        <v>0</v>
      </c>
      <c r="DF386">
        <v>0.077</v>
      </c>
      <c r="DG386">
        <v>-0.133</v>
      </c>
      <c r="DH386">
        <v>-3.393</v>
      </c>
      <c r="DI386">
        <v>-0.24</v>
      </c>
      <c r="DJ386">
        <v>419</v>
      </c>
      <c r="DK386">
        <v>24</v>
      </c>
      <c r="DL386">
        <v>0.26</v>
      </c>
      <c r="DM386">
        <v>0.23</v>
      </c>
      <c r="DN386">
        <v>-77.594515</v>
      </c>
      <c r="DO386">
        <v>-0.7800540337708695</v>
      </c>
      <c r="DP386">
        <v>0.1100043443460295</v>
      </c>
      <c r="DQ386">
        <v>0</v>
      </c>
      <c r="DR386">
        <v>8.799828999999999</v>
      </c>
      <c r="DS386">
        <v>-0.8842858536585643</v>
      </c>
      <c r="DT386">
        <v>0.08709309705137375</v>
      </c>
      <c r="DU386">
        <v>0</v>
      </c>
      <c r="DV386">
        <v>0</v>
      </c>
      <c r="DW386">
        <v>2</v>
      </c>
      <c r="DX386" t="s">
        <v>363</v>
      </c>
      <c r="DY386">
        <v>2.97742</v>
      </c>
      <c r="DZ386">
        <v>2.71558</v>
      </c>
      <c r="EA386">
        <v>0.205721</v>
      </c>
      <c r="EB386">
        <v>0.210232</v>
      </c>
      <c r="EC386">
        <v>0.0959315</v>
      </c>
      <c r="ED386">
        <v>0.06308039999999999</v>
      </c>
      <c r="EE386">
        <v>24988.9</v>
      </c>
      <c r="EF386">
        <v>24970.9</v>
      </c>
      <c r="EG386">
        <v>29272.7</v>
      </c>
      <c r="EH386">
        <v>29265.6</v>
      </c>
      <c r="EI386">
        <v>35093</v>
      </c>
      <c r="EJ386">
        <v>36447</v>
      </c>
      <c r="EK386">
        <v>41258.1</v>
      </c>
      <c r="EL386">
        <v>41688.8</v>
      </c>
      <c r="EM386">
        <v>1.93317</v>
      </c>
      <c r="EN386">
        <v>1.79807</v>
      </c>
      <c r="EO386">
        <v>-0.0242926</v>
      </c>
      <c r="EP386">
        <v>0</v>
      </c>
      <c r="EQ386">
        <v>27.4616</v>
      </c>
      <c r="ER386">
        <v>999.9</v>
      </c>
      <c r="ES386">
        <v>51.3</v>
      </c>
      <c r="ET386">
        <v>34.1</v>
      </c>
      <c r="EU386">
        <v>30.3649</v>
      </c>
      <c r="EV386">
        <v>63.5289</v>
      </c>
      <c r="EW386">
        <v>34.1707</v>
      </c>
      <c r="EX386">
        <v>1</v>
      </c>
      <c r="EY386">
        <v>0.282912</v>
      </c>
      <c r="EZ386">
        <v>1.98909</v>
      </c>
      <c r="FA386">
        <v>20.3766</v>
      </c>
      <c r="FB386">
        <v>5.21654</v>
      </c>
      <c r="FC386">
        <v>12.0099</v>
      </c>
      <c r="FD386">
        <v>4.9875</v>
      </c>
      <c r="FE386">
        <v>3.28758</v>
      </c>
      <c r="FF386">
        <v>9999</v>
      </c>
      <c r="FG386">
        <v>9999</v>
      </c>
      <c r="FH386">
        <v>9999</v>
      </c>
      <c r="FI386">
        <v>235.4</v>
      </c>
      <c r="FJ386">
        <v>1.86737</v>
      </c>
      <c r="FK386">
        <v>1.86646</v>
      </c>
      <c r="FL386">
        <v>1.86584</v>
      </c>
      <c r="FM386">
        <v>1.86575</v>
      </c>
      <c r="FN386">
        <v>1.86765</v>
      </c>
      <c r="FO386">
        <v>1.87005</v>
      </c>
      <c r="FP386">
        <v>1.86872</v>
      </c>
      <c r="FQ386">
        <v>1.87014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-6.5</v>
      </c>
      <c r="GF386">
        <v>-0.1582</v>
      </c>
      <c r="GG386">
        <v>-2.195102806586654</v>
      </c>
      <c r="GH386">
        <v>-0.004122691595359968</v>
      </c>
      <c r="GI386">
        <v>1.072409145259099E-06</v>
      </c>
      <c r="GJ386">
        <v>-3.02996143763856E-10</v>
      </c>
      <c r="GK386">
        <v>-0.2199643628225807</v>
      </c>
      <c r="GL386">
        <v>-0.007501815610006822</v>
      </c>
      <c r="GM386">
        <v>0.0006897476983249637</v>
      </c>
      <c r="GN386">
        <v>-8.847485469147719E-06</v>
      </c>
      <c r="GO386">
        <v>3</v>
      </c>
      <c r="GP386">
        <v>2326</v>
      </c>
      <c r="GQ386">
        <v>1</v>
      </c>
      <c r="GR386">
        <v>31</v>
      </c>
      <c r="GS386">
        <v>20008.2</v>
      </c>
      <c r="GT386">
        <v>20008.2</v>
      </c>
      <c r="GU386">
        <v>2.74414</v>
      </c>
      <c r="GV386">
        <v>2.20703</v>
      </c>
      <c r="GW386">
        <v>1.39648</v>
      </c>
      <c r="GX386">
        <v>2.35107</v>
      </c>
      <c r="GY386">
        <v>1.49536</v>
      </c>
      <c r="GZ386">
        <v>2.34619</v>
      </c>
      <c r="HA386">
        <v>37.8195</v>
      </c>
      <c r="HB386">
        <v>15.1127</v>
      </c>
      <c r="HC386">
        <v>18</v>
      </c>
      <c r="HD386">
        <v>541.9299999999999</v>
      </c>
      <c r="HE386">
        <v>409.711</v>
      </c>
      <c r="HF386">
        <v>24.9996</v>
      </c>
      <c r="HG386">
        <v>31.0156</v>
      </c>
      <c r="HH386">
        <v>29.9999</v>
      </c>
      <c r="HI386">
        <v>30.9569</v>
      </c>
      <c r="HJ386">
        <v>30.8949</v>
      </c>
      <c r="HK386">
        <v>54.9528</v>
      </c>
      <c r="HL386">
        <v>55.0902</v>
      </c>
      <c r="HM386">
        <v>0</v>
      </c>
      <c r="HN386">
        <v>25</v>
      </c>
      <c r="HO386">
        <v>1423.16</v>
      </c>
      <c r="HP386">
        <v>11.9415</v>
      </c>
      <c r="HQ386">
        <v>100.139</v>
      </c>
      <c r="HR386">
        <v>100.137</v>
      </c>
    </row>
    <row r="387" spans="1:226">
      <c r="A387">
        <v>371</v>
      </c>
      <c r="B387">
        <v>1663343435.6</v>
      </c>
      <c r="C387">
        <v>5694.099999904633</v>
      </c>
      <c r="D387" t="s">
        <v>1104</v>
      </c>
      <c r="E387" t="s">
        <v>1105</v>
      </c>
      <c r="F387">
        <v>5</v>
      </c>
      <c r="G387" t="s">
        <v>934</v>
      </c>
      <c r="H387" t="s">
        <v>354</v>
      </c>
      <c r="I387">
        <v>1663343427.814285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1429.344625167037</v>
      </c>
      <c r="AK387">
        <v>1370.318545454546</v>
      </c>
      <c r="AL387">
        <v>3.396183756428699</v>
      </c>
      <c r="AM387">
        <v>64.88498205453949</v>
      </c>
      <c r="AN387">
        <f>(AP387 - AO387 + BO387*1E3/(8.314*(BQ387+273.15)) * AR387/BN387 * AQ387) * BN387/(100*BB387) * 1000/(1000 - AP387)</f>
        <v>0</v>
      </c>
      <c r="AO387">
        <v>11.84718639136339</v>
      </c>
      <c r="AP387">
        <v>20.51191272727272</v>
      </c>
      <c r="AQ387">
        <v>-0.0007849658110820892</v>
      </c>
      <c r="AR387">
        <v>86.5745009228517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1663343427.814285</v>
      </c>
      <c r="BH387">
        <v>1317.905</v>
      </c>
      <c r="BI387">
        <v>1395.566071428571</v>
      </c>
      <c r="BJ387">
        <v>20.52653571428572</v>
      </c>
      <c r="BK387">
        <v>11.82595</v>
      </c>
      <c r="BL387">
        <v>1324.3825</v>
      </c>
      <c r="BM387">
        <v>20.68487500000001</v>
      </c>
      <c r="BN387">
        <v>500.0580714285715</v>
      </c>
      <c r="BO387">
        <v>90.76886785714285</v>
      </c>
      <c r="BP387">
        <v>0.09995346428571429</v>
      </c>
      <c r="BQ387">
        <v>27.91846071428571</v>
      </c>
      <c r="BR387">
        <v>27.06346071428571</v>
      </c>
      <c r="BS387">
        <v>999.9000000000002</v>
      </c>
      <c r="BT387">
        <v>0</v>
      </c>
      <c r="BU387">
        <v>0</v>
      </c>
      <c r="BV387">
        <v>10006.85607142857</v>
      </c>
      <c r="BW387">
        <v>0</v>
      </c>
      <c r="BX387">
        <v>202.1012857142857</v>
      </c>
      <c r="BY387">
        <v>-77.66196785714286</v>
      </c>
      <c r="BZ387">
        <v>1345.523928571429</v>
      </c>
      <c r="CA387">
        <v>1412.269285714285</v>
      </c>
      <c r="CB387">
        <v>8.700595</v>
      </c>
      <c r="CC387">
        <v>1395.566071428571</v>
      </c>
      <c r="CD387">
        <v>11.82595</v>
      </c>
      <c r="CE387">
        <v>1.863171785714286</v>
      </c>
      <c r="CF387">
        <v>1.073427142857143</v>
      </c>
      <c r="CG387">
        <v>16.32708571428572</v>
      </c>
      <c r="CH387">
        <v>7.953005357142857</v>
      </c>
      <c r="CI387">
        <v>1500.004285714286</v>
      </c>
      <c r="CJ387">
        <v>0.9729980000000001</v>
      </c>
      <c r="CK387">
        <v>0.0270023</v>
      </c>
      <c r="CL387">
        <v>0</v>
      </c>
      <c r="CM387">
        <v>2.465382142857143</v>
      </c>
      <c r="CN387">
        <v>0</v>
      </c>
      <c r="CO387">
        <v>13803.43214285714</v>
      </c>
      <c r="CP387">
        <v>12533.39285714286</v>
      </c>
      <c r="CQ387">
        <v>38.24325</v>
      </c>
      <c r="CR387">
        <v>39.93699999999999</v>
      </c>
      <c r="CS387">
        <v>38.75</v>
      </c>
      <c r="CT387">
        <v>39.14935714285713</v>
      </c>
      <c r="CU387">
        <v>37.78985714285714</v>
      </c>
      <c r="CV387">
        <v>1459.504285714286</v>
      </c>
      <c r="CW387">
        <v>40.5</v>
      </c>
      <c r="CX387">
        <v>0</v>
      </c>
      <c r="CY387">
        <v>1663343435.6</v>
      </c>
      <c r="CZ387">
        <v>0</v>
      </c>
      <c r="DA387">
        <v>0</v>
      </c>
      <c r="DB387" t="s">
        <v>356</v>
      </c>
      <c r="DC387">
        <v>1662142938.1</v>
      </c>
      <c r="DD387">
        <v>1662142938.1</v>
      </c>
      <c r="DE387">
        <v>0</v>
      </c>
      <c r="DF387">
        <v>0.077</v>
      </c>
      <c r="DG387">
        <v>-0.133</v>
      </c>
      <c r="DH387">
        <v>-3.393</v>
      </c>
      <c r="DI387">
        <v>-0.24</v>
      </c>
      <c r="DJ387">
        <v>419</v>
      </c>
      <c r="DK387">
        <v>24</v>
      </c>
      <c r="DL387">
        <v>0.26</v>
      </c>
      <c r="DM387">
        <v>0.23</v>
      </c>
      <c r="DN387">
        <v>-77.64879499999999</v>
      </c>
      <c r="DO387">
        <v>-0.3768067542213077</v>
      </c>
      <c r="DP387">
        <v>0.2139992546131879</v>
      </c>
      <c r="DQ387">
        <v>0</v>
      </c>
      <c r="DR387">
        <v>8.733471</v>
      </c>
      <c r="DS387">
        <v>-0.6333404127579777</v>
      </c>
      <c r="DT387">
        <v>0.06716723162376118</v>
      </c>
      <c r="DU387">
        <v>0</v>
      </c>
      <c r="DV387">
        <v>0</v>
      </c>
      <c r="DW387">
        <v>2</v>
      </c>
      <c r="DX387" t="s">
        <v>363</v>
      </c>
      <c r="DY387">
        <v>2.97764</v>
      </c>
      <c r="DZ387">
        <v>2.71584</v>
      </c>
      <c r="EA387">
        <v>0.207308</v>
      </c>
      <c r="EB387">
        <v>0.211646</v>
      </c>
      <c r="EC387">
        <v>0.0958488</v>
      </c>
      <c r="ED387">
        <v>0.0631121</v>
      </c>
      <c r="EE387">
        <v>24939.2</v>
      </c>
      <c r="EF387">
        <v>24926.1</v>
      </c>
      <c r="EG387">
        <v>29273.1</v>
      </c>
      <c r="EH387">
        <v>29265.6</v>
      </c>
      <c r="EI387">
        <v>35096.8</v>
      </c>
      <c r="EJ387">
        <v>36446</v>
      </c>
      <c r="EK387">
        <v>41258.8</v>
      </c>
      <c r="EL387">
        <v>41689</v>
      </c>
      <c r="EM387">
        <v>1.93325</v>
      </c>
      <c r="EN387">
        <v>1.7985</v>
      </c>
      <c r="EO387">
        <v>-0.0236332</v>
      </c>
      <c r="EP387">
        <v>0</v>
      </c>
      <c r="EQ387">
        <v>27.4587</v>
      </c>
      <c r="ER387">
        <v>999.9</v>
      </c>
      <c r="ES387">
        <v>51.3</v>
      </c>
      <c r="ET387">
        <v>34.1</v>
      </c>
      <c r="EU387">
        <v>30.366</v>
      </c>
      <c r="EV387">
        <v>63.5089</v>
      </c>
      <c r="EW387">
        <v>33.5377</v>
      </c>
      <c r="EX387">
        <v>1</v>
      </c>
      <c r="EY387">
        <v>0.282312</v>
      </c>
      <c r="EZ387">
        <v>1.98763</v>
      </c>
      <c r="FA387">
        <v>20.3765</v>
      </c>
      <c r="FB387">
        <v>5.21714</v>
      </c>
      <c r="FC387">
        <v>12.0099</v>
      </c>
      <c r="FD387">
        <v>4.98845</v>
      </c>
      <c r="FE387">
        <v>3.28753</v>
      </c>
      <c r="FF387">
        <v>9999</v>
      </c>
      <c r="FG387">
        <v>9999</v>
      </c>
      <c r="FH387">
        <v>9999</v>
      </c>
      <c r="FI387">
        <v>235.4</v>
      </c>
      <c r="FJ387">
        <v>1.86737</v>
      </c>
      <c r="FK387">
        <v>1.86646</v>
      </c>
      <c r="FL387">
        <v>1.86584</v>
      </c>
      <c r="FM387">
        <v>1.86576</v>
      </c>
      <c r="FN387">
        <v>1.86767</v>
      </c>
      <c r="FO387">
        <v>1.87008</v>
      </c>
      <c r="FP387">
        <v>1.86871</v>
      </c>
      <c r="FQ387">
        <v>1.87012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-6.55</v>
      </c>
      <c r="GF387">
        <v>-0.1585</v>
      </c>
      <c r="GG387">
        <v>-2.195102806586654</v>
      </c>
      <c r="GH387">
        <v>-0.004122691595359968</v>
      </c>
      <c r="GI387">
        <v>1.072409145259099E-06</v>
      </c>
      <c r="GJ387">
        <v>-3.02996143763856E-10</v>
      </c>
      <c r="GK387">
        <v>-0.2199643628225807</v>
      </c>
      <c r="GL387">
        <v>-0.007501815610006822</v>
      </c>
      <c r="GM387">
        <v>0.0006897476983249637</v>
      </c>
      <c r="GN387">
        <v>-8.847485469147719E-06</v>
      </c>
      <c r="GO387">
        <v>3</v>
      </c>
      <c r="GP387">
        <v>2326</v>
      </c>
      <c r="GQ387">
        <v>1</v>
      </c>
      <c r="GR387">
        <v>31</v>
      </c>
      <c r="GS387">
        <v>20008.3</v>
      </c>
      <c r="GT387">
        <v>20008.3</v>
      </c>
      <c r="GU387">
        <v>2.76855</v>
      </c>
      <c r="GV387">
        <v>2.20581</v>
      </c>
      <c r="GW387">
        <v>1.39648</v>
      </c>
      <c r="GX387">
        <v>2.34863</v>
      </c>
      <c r="GY387">
        <v>1.49536</v>
      </c>
      <c r="GZ387">
        <v>2.44507</v>
      </c>
      <c r="HA387">
        <v>37.8195</v>
      </c>
      <c r="HB387">
        <v>15.1215</v>
      </c>
      <c r="HC387">
        <v>18</v>
      </c>
      <c r="HD387">
        <v>541.9829999999999</v>
      </c>
      <c r="HE387">
        <v>409.971</v>
      </c>
      <c r="HF387">
        <v>24.9996</v>
      </c>
      <c r="HG387">
        <v>31.0156</v>
      </c>
      <c r="HH387">
        <v>29.9999</v>
      </c>
      <c r="HI387">
        <v>30.9569</v>
      </c>
      <c r="HJ387">
        <v>30.8966</v>
      </c>
      <c r="HK387">
        <v>55.4198</v>
      </c>
      <c r="HL387">
        <v>54.8007</v>
      </c>
      <c r="HM387">
        <v>0</v>
      </c>
      <c r="HN387">
        <v>25</v>
      </c>
      <c r="HO387">
        <v>1436.58</v>
      </c>
      <c r="HP387">
        <v>12.016</v>
      </c>
      <c r="HQ387">
        <v>100.14</v>
      </c>
      <c r="HR387">
        <v>100.138</v>
      </c>
    </row>
    <row r="388" spans="1:226">
      <c r="A388">
        <v>372</v>
      </c>
      <c r="B388">
        <v>1663343440.6</v>
      </c>
      <c r="C388">
        <v>5699.099999904633</v>
      </c>
      <c r="D388" t="s">
        <v>1106</v>
      </c>
      <c r="E388" t="s">
        <v>1107</v>
      </c>
      <c r="F388">
        <v>5</v>
      </c>
      <c r="G388" t="s">
        <v>934</v>
      </c>
      <c r="H388" t="s">
        <v>354</v>
      </c>
      <c r="I388">
        <v>1663343433.1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1444.967339093918</v>
      </c>
      <c r="AK388">
        <v>1386.599151515152</v>
      </c>
      <c r="AL388">
        <v>3.247195738966109</v>
      </c>
      <c r="AM388">
        <v>64.88498205453949</v>
      </c>
      <c r="AN388">
        <f>(AP388 - AO388 + BO388*1E3/(8.314*(BQ388+273.15)) * AR388/BN388 * AQ388) * BN388/(100*BB388) * 1000/(1000 - AP388)</f>
        <v>0</v>
      </c>
      <c r="AO388">
        <v>11.88450247218903</v>
      </c>
      <c r="AP388">
        <v>20.48892848484848</v>
      </c>
      <c r="AQ388">
        <v>-0.006053064907964919</v>
      </c>
      <c r="AR388">
        <v>86.5745009228517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1663343433.1</v>
      </c>
      <c r="BH388">
        <v>1335.401111111111</v>
      </c>
      <c r="BI388">
        <v>1412.848148148148</v>
      </c>
      <c r="BJ388">
        <v>20.51875185185185</v>
      </c>
      <c r="BK388">
        <v>11.86381481481482</v>
      </c>
      <c r="BL388">
        <v>1341.92962962963</v>
      </c>
      <c r="BM388">
        <v>20.67717037037037</v>
      </c>
      <c r="BN388">
        <v>500.0559259259259</v>
      </c>
      <c r="BO388">
        <v>90.76922592592594</v>
      </c>
      <c r="BP388">
        <v>0.09997016666666668</v>
      </c>
      <c r="BQ388">
        <v>27.92021851851852</v>
      </c>
      <c r="BR388">
        <v>27.07100740740741</v>
      </c>
      <c r="BS388">
        <v>999.9000000000001</v>
      </c>
      <c r="BT388">
        <v>0</v>
      </c>
      <c r="BU388">
        <v>0</v>
      </c>
      <c r="BV388">
        <v>10006.77962962963</v>
      </c>
      <c r="BW388">
        <v>0</v>
      </c>
      <c r="BX388">
        <v>202.6958148148148</v>
      </c>
      <c r="BY388">
        <v>-77.44724444444445</v>
      </c>
      <c r="BZ388">
        <v>1363.375185185185</v>
      </c>
      <c r="CA388">
        <v>1429.811851851852</v>
      </c>
      <c r="CB388">
        <v>8.654948148148149</v>
      </c>
      <c r="CC388">
        <v>1412.848148148148</v>
      </c>
      <c r="CD388">
        <v>11.86381481481482</v>
      </c>
      <c r="CE388">
        <v>1.862472222222222</v>
      </c>
      <c r="CF388">
        <v>1.076868888888889</v>
      </c>
      <c r="CG388">
        <v>16.32119629629629</v>
      </c>
      <c r="CH388">
        <v>8.000084814814814</v>
      </c>
      <c r="CI388">
        <v>1500.006296296296</v>
      </c>
      <c r="CJ388">
        <v>0.972998</v>
      </c>
      <c r="CK388">
        <v>0.0270023</v>
      </c>
      <c r="CL388">
        <v>0</v>
      </c>
      <c r="CM388">
        <v>2.537344444444444</v>
      </c>
      <c r="CN388">
        <v>0</v>
      </c>
      <c r="CO388">
        <v>13793.1</v>
      </c>
      <c r="CP388">
        <v>12533.41851851852</v>
      </c>
      <c r="CQ388">
        <v>38.236</v>
      </c>
      <c r="CR388">
        <v>39.93699999999999</v>
      </c>
      <c r="CS388">
        <v>38.75</v>
      </c>
      <c r="CT388">
        <v>39.13418518518519</v>
      </c>
      <c r="CU388">
        <v>37.76837037037037</v>
      </c>
      <c r="CV388">
        <v>1459.506296296296</v>
      </c>
      <c r="CW388">
        <v>40.5</v>
      </c>
      <c r="CX388">
        <v>0</v>
      </c>
      <c r="CY388">
        <v>1663343440.4</v>
      </c>
      <c r="CZ388">
        <v>0</v>
      </c>
      <c r="DA388">
        <v>0</v>
      </c>
      <c r="DB388" t="s">
        <v>356</v>
      </c>
      <c r="DC388">
        <v>1662142938.1</v>
      </c>
      <c r="DD388">
        <v>1662142938.1</v>
      </c>
      <c r="DE388">
        <v>0</v>
      </c>
      <c r="DF388">
        <v>0.077</v>
      </c>
      <c r="DG388">
        <v>-0.133</v>
      </c>
      <c r="DH388">
        <v>-3.393</v>
      </c>
      <c r="DI388">
        <v>-0.24</v>
      </c>
      <c r="DJ388">
        <v>419</v>
      </c>
      <c r="DK388">
        <v>24</v>
      </c>
      <c r="DL388">
        <v>0.26</v>
      </c>
      <c r="DM388">
        <v>0.23</v>
      </c>
      <c r="DN388">
        <v>-77.50654999999999</v>
      </c>
      <c r="DO388">
        <v>2.25217035647286</v>
      </c>
      <c r="DP388">
        <v>0.3913162078166451</v>
      </c>
      <c r="DQ388">
        <v>0</v>
      </c>
      <c r="DR388">
        <v>8.68820025</v>
      </c>
      <c r="DS388">
        <v>-0.5001661913696003</v>
      </c>
      <c r="DT388">
        <v>0.05333318753306881</v>
      </c>
      <c r="DU388">
        <v>0</v>
      </c>
      <c r="DV388">
        <v>0</v>
      </c>
      <c r="DW388">
        <v>2</v>
      </c>
      <c r="DX388" t="s">
        <v>363</v>
      </c>
      <c r="DY388">
        <v>2.97746</v>
      </c>
      <c r="DZ388">
        <v>2.71571</v>
      </c>
      <c r="EA388">
        <v>0.208818</v>
      </c>
      <c r="EB388">
        <v>0.213141</v>
      </c>
      <c r="EC388">
        <v>0.0957836</v>
      </c>
      <c r="ED388">
        <v>0.06342970000000001</v>
      </c>
      <c r="EE388">
        <v>24891.1</v>
      </c>
      <c r="EF388">
        <v>24878.4</v>
      </c>
      <c r="EG388">
        <v>29272.6</v>
      </c>
      <c r="EH388">
        <v>29265.2</v>
      </c>
      <c r="EI388">
        <v>35098.7</v>
      </c>
      <c r="EJ388">
        <v>36432.9</v>
      </c>
      <c r="EK388">
        <v>41257.9</v>
      </c>
      <c r="EL388">
        <v>41688.2</v>
      </c>
      <c r="EM388">
        <v>1.93342</v>
      </c>
      <c r="EN388">
        <v>1.79858</v>
      </c>
      <c r="EO388">
        <v>-0.0227839</v>
      </c>
      <c r="EP388">
        <v>0</v>
      </c>
      <c r="EQ388">
        <v>27.4549</v>
      </c>
      <c r="ER388">
        <v>999.9</v>
      </c>
      <c r="ES388">
        <v>51.3</v>
      </c>
      <c r="ET388">
        <v>34.1</v>
      </c>
      <c r="EU388">
        <v>30.3645</v>
      </c>
      <c r="EV388">
        <v>63.4589</v>
      </c>
      <c r="EW388">
        <v>33.77</v>
      </c>
      <c r="EX388">
        <v>1</v>
      </c>
      <c r="EY388">
        <v>0.282431</v>
      </c>
      <c r="EZ388">
        <v>1.98662</v>
      </c>
      <c r="FA388">
        <v>20.3763</v>
      </c>
      <c r="FB388">
        <v>5.21669</v>
      </c>
      <c r="FC388">
        <v>12.0099</v>
      </c>
      <c r="FD388">
        <v>4.9885</v>
      </c>
      <c r="FE388">
        <v>3.28758</v>
      </c>
      <c r="FF388">
        <v>9999</v>
      </c>
      <c r="FG388">
        <v>9999</v>
      </c>
      <c r="FH388">
        <v>9999</v>
      </c>
      <c r="FI388">
        <v>235.4</v>
      </c>
      <c r="FJ388">
        <v>1.86737</v>
      </c>
      <c r="FK388">
        <v>1.86646</v>
      </c>
      <c r="FL388">
        <v>1.86584</v>
      </c>
      <c r="FM388">
        <v>1.86576</v>
      </c>
      <c r="FN388">
        <v>1.86766</v>
      </c>
      <c r="FO388">
        <v>1.87005</v>
      </c>
      <c r="FP388">
        <v>1.86871</v>
      </c>
      <c r="FQ388">
        <v>1.87012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-6.6</v>
      </c>
      <c r="GF388">
        <v>-0.1587</v>
      </c>
      <c r="GG388">
        <v>-2.195102806586654</v>
      </c>
      <c r="GH388">
        <v>-0.004122691595359968</v>
      </c>
      <c r="GI388">
        <v>1.072409145259099E-06</v>
      </c>
      <c r="GJ388">
        <v>-3.02996143763856E-10</v>
      </c>
      <c r="GK388">
        <v>-0.2199643628225807</v>
      </c>
      <c r="GL388">
        <v>-0.007501815610006822</v>
      </c>
      <c r="GM388">
        <v>0.0006897476983249637</v>
      </c>
      <c r="GN388">
        <v>-8.847485469147719E-06</v>
      </c>
      <c r="GO388">
        <v>3</v>
      </c>
      <c r="GP388">
        <v>2326</v>
      </c>
      <c r="GQ388">
        <v>1</v>
      </c>
      <c r="GR388">
        <v>31</v>
      </c>
      <c r="GS388">
        <v>20008.4</v>
      </c>
      <c r="GT388">
        <v>20008.4</v>
      </c>
      <c r="GU388">
        <v>2.79541</v>
      </c>
      <c r="GV388">
        <v>2.20337</v>
      </c>
      <c r="GW388">
        <v>1.39648</v>
      </c>
      <c r="GX388">
        <v>2.35107</v>
      </c>
      <c r="GY388">
        <v>1.49536</v>
      </c>
      <c r="GZ388">
        <v>2.44263</v>
      </c>
      <c r="HA388">
        <v>37.8195</v>
      </c>
      <c r="HB388">
        <v>15.1215</v>
      </c>
      <c r="HC388">
        <v>18</v>
      </c>
      <c r="HD388">
        <v>542.119</v>
      </c>
      <c r="HE388">
        <v>410.021</v>
      </c>
      <c r="HF388">
        <v>24.9997</v>
      </c>
      <c r="HG388">
        <v>31.0144</v>
      </c>
      <c r="HH388">
        <v>30</v>
      </c>
      <c r="HI388">
        <v>30.9587</v>
      </c>
      <c r="HJ388">
        <v>30.8976</v>
      </c>
      <c r="HK388">
        <v>55.9789</v>
      </c>
      <c r="HL388">
        <v>54.509</v>
      </c>
      <c r="HM388">
        <v>0</v>
      </c>
      <c r="HN388">
        <v>25</v>
      </c>
      <c r="HO388">
        <v>1456.8</v>
      </c>
      <c r="HP388">
        <v>12.0783</v>
      </c>
      <c r="HQ388">
        <v>100.138</v>
      </c>
      <c r="HR388">
        <v>100.136</v>
      </c>
    </row>
    <row r="389" spans="1:226">
      <c r="A389">
        <v>373</v>
      </c>
      <c r="B389">
        <v>1663343445.6</v>
      </c>
      <c r="C389">
        <v>5704.099999904633</v>
      </c>
      <c r="D389" t="s">
        <v>1108</v>
      </c>
      <c r="E389" t="s">
        <v>1109</v>
      </c>
      <c r="F389">
        <v>5</v>
      </c>
      <c r="G389" t="s">
        <v>934</v>
      </c>
      <c r="H389" t="s">
        <v>354</v>
      </c>
      <c r="I389">
        <v>1663343437.814285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1462.038941016048</v>
      </c>
      <c r="AK389">
        <v>1403.242666666667</v>
      </c>
      <c r="AL389">
        <v>3.342048821968487</v>
      </c>
      <c r="AM389">
        <v>64.88498205453949</v>
      </c>
      <c r="AN389">
        <f>(AP389 - AO389 + BO389*1E3/(8.314*(BQ389+273.15)) * AR389/BN389 * AQ389) * BN389/(100*BB389) * 1000/(1000 - AP389)</f>
        <v>0</v>
      </c>
      <c r="AO389">
        <v>12.00074167650931</v>
      </c>
      <c r="AP389">
        <v>20.50626969696969</v>
      </c>
      <c r="AQ389">
        <v>0.0008238601484894739</v>
      </c>
      <c r="AR389">
        <v>86.5745009228517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1663343437.814285</v>
      </c>
      <c r="BH389">
        <v>1350.825714285714</v>
      </c>
      <c r="BI389">
        <v>1428.206785714285</v>
      </c>
      <c r="BJ389">
        <v>20.50678928571429</v>
      </c>
      <c r="BK389">
        <v>11.91517857142857</v>
      </c>
      <c r="BL389">
        <v>1357.398928571429</v>
      </c>
      <c r="BM389">
        <v>20.66531785714286</v>
      </c>
      <c r="BN389">
        <v>500.0512857142857</v>
      </c>
      <c r="BO389">
        <v>90.76994642857144</v>
      </c>
      <c r="BP389">
        <v>0.09992524642857145</v>
      </c>
      <c r="BQ389">
        <v>27.92186071428571</v>
      </c>
      <c r="BR389">
        <v>27.07675714285714</v>
      </c>
      <c r="BS389">
        <v>999.9000000000002</v>
      </c>
      <c r="BT389">
        <v>0</v>
      </c>
      <c r="BU389">
        <v>0</v>
      </c>
      <c r="BV389">
        <v>10007.87321428571</v>
      </c>
      <c r="BW389">
        <v>0</v>
      </c>
      <c r="BX389">
        <v>202.6685</v>
      </c>
      <c r="BY389">
        <v>-77.3811892857143</v>
      </c>
      <c r="BZ389">
        <v>1379.106071428572</v>
      </c>
      <c r="CA389">
        <v>1445.430714285714</v>
      </c>
      <c r="CB389">
        <v>8.591619642857143</v>
      </c>
      <c r="CC389">
        <v>1428.206785714285</v>
      </c>
      <c r="CD389">
        <v>11.91517857142857</v>
      </c>
      <c r="CE389">
        <v>1.861400714285714</v>
      </c>
      <c r="CF389">
        <v>1.081540357142857</v>
      </c>
      <c r="CG389">
        <v>16.31216428571429</v>
      </c>
      <c r="CH389">
        <v>8.063498571428571</v>
      </c>
      <c r="CI389">
        <v>1500.004642857143</v>
      </c>
      <c r="CJ389">
        <v>0.9729980000000001</v>
      </c>
      <c r="CK389">
        <v>0.0270023</v>
      </c>
      <c r="CL389">
        <v>0</v>
      </c>
      <c r="CM389">
        <v>2.520753571428571</v>
      </c>
      <c r="CN389">
        <v>0</v>
      </c>
      <c r="CO389">
        <v>13780.80714285714</v>
      </c>
      <c r="CP389">
        <v>12533.41071428571</v>
      </c>
      <c r="CQ389">
        <v>38.22975</v>
      </c>
      <c r="CR389">
        <v>39.93699999999999</v>
      </c>
      <c r="CS389">
        <v>38.75</v>
      </c>
      <c r="CT389">
        <v>39.12942857142857</v>
      </c>
      <c r="CU389">
        <v>37.75442857142857</v>
      </c>
      <c r="CV389">
        <v>1459.504642857143</v>
      </c>
      <c r="CW389">
        <v>40.5</v>
      </c>
      <c r="CX389">
        <v>0</v>
      </c>
      <c r="CY389">
        <v>1663343445.8</v>
      </c>
      <c r="CZ389">
        <v>0</v>
      </c>
      <c r="DA389">
        <v>0</v>
      </c>
      <c r="DB389" t="s">
        <v>356</v>
      </c>
      <c r="DC389">
        <v>1662142938.1</v>
      </c>
      <c r="DD389">
        <v>1662142938.1</v>
      </c>
      <c r="DE389">
        <v>0</v>
      </c>
      <c r="DF389">
        <v>0.077</v>
      </c>
      <c r="DG389">
        <v>-0.133</v>
      </c>
      <c r="DH389">
        <v>-3.393</v>
      </c>
      <c r="DI389">
        <v>-0.24</v>
      </c>
      <c r="DJ389">
        <v>419</v>
      </c>
      <c r="DK389">
        <v>24</v>
      </c>
      <c r="DL389">
        <v>0.26</v>
      </c>
      <c r="DM389">
        <v>0.23</v>
      </c>
      <c r="DN389">
        <v>-77.4598</v>
      </c>
      <c r="DO389">
        <v>1.849532404180982</v>
      </c>
      <c r="DP389">
        <v>0.397472849203135</v>
      </c>
      <c r="DQ389">
        <v>0</v>
      </c>
      <c r="DR389">
        <v>8.622845121951219</v>
      </c>
      <c r="DS389">
        <v>-0.7095445296167407</v>
      </c>
      <c r="DT389">
        <v>0.07709925064081614</v>
      </c>
      <c r="DU389">
        <v>0</v>
      </c>
      <c r="DV389">
        <v>0</v>
      </c>
      <c r="DW389">
        <v>2</v>
      </c>
      <c r="DX389" t="s">
        <v>363</v>
      </c>
      <c r="DY389">
        <v>2.9775</v>
      </c>
      <c r="DZ389">
        <v>2.71553</v>
      </c>
      <c r="EA389">
        <v>0.210349</v>
      </c>
      <c r="EB389">
        <v>0.214672</v>
      </c>
      <c r="EC389">
        <v>0.09584429999999999</v>
      </c>
      <c r="ED389">
        <v>0.06387710000000001</v>
      </c>
      <c r="EE389">
        <v>24843.3</v>
      </c>
      <c r="EF389">
        <v>24829.9</v>
      </c>
      <c r="EG389">
        <v>29273.1</v>
      </c>
      <c r="EH389">
        <v>29265.2</v>
      </c>
      <c r="EI389">
        <v>35096.9</v>
      </c>
      <c r="EJ389">
        <v>36415.5</v>
      </c>
      <c r="EK389">
        <v>41258.6</v>
      </c>
      <c r="EL389">
        <v>41688.2</v>
      </c>
      <c r="EM389">
        <v>1.93312</v>
      </c>
      <c r="EN389">
        <v>1.79875</v>
      </c>
      <c r="EO389">
        <v>-0.0228472</v>
      </c>
      <c r="EP389">
        <v>0</v>
      </c>
      <c r="EQ389">
        <v>27.4517</v>
      </c>
      <c r="ER389">
        <v>999.9</v>
      </c>
      <c r="ES389">
        <v>51.2</v>
      </c>
      <c r="ET389">
        <v>34.1</v>
      </c>
      <c r="EU389">
        <v>30.3069</v>
      </c>
      <c r="EV389">
        <v>63.6189</v>
      </c>
      <c r="EW389">
        <v>33.9663</v>
      </c>
      <c r="EX389">
        <v>1</v>
      </c>
      <c r="EY389">
        <v>0.282419</v>
      </c>
      <c r="EZ389">
        <v>1.98559</v>
      </c>
      <c r="FA389">
        <v>20.3764</v>
      </c>
      <c r="FB389">
        <v>5.21579</v>
      </c>
      <c r="FC389">
        <v>12.0099</v>
      </c>
      <c r="FD389">
        <v>4.9862</v>
      </c>
      <c r="FE389">
        <v>3.2875</v>
      </c>
      <c r="FF389">
        <v>9999</v>
      </c>
      <c r="FG389">
        <v>9999</v>
      </c>
      <c r="FH389">
        <v>9999</v>
      </c>
      <c r="FI389">
        <v>235.4</v>
      </c>
      <c r="FJ389">
        <v>1.86737</v>
      </c>
      <c r="FK389">
        <v>1.86646</v>
      </c>
      <c r="FL389">
        <v>1.86584</v>
      </c>
      <c r="FM389">
        <v>1.86574</v>
      </c>
      <c r="FN389">
        <v>1.86766</v>
      </c>
      <c r="FO389">
        <v>1.87008</v>
      </c>
      <c r="FP389">
        <v>1.86872</v>
      </c>
      <c r="FQ389">
        <v>1.87012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-6.64</v>
      </c>
      <c r="GF389">
        <v>-0.1585</v>
      </c>
      <c r="GG389">
        <v>-2.195102806586654</v>
      </c>
      <c r="GH389">
        <v>-0.004122691595359968</v>
      </c>
      <c r="GI389">
        <v>1.072409145259099E-06</v>
      </c>
      <c r="GJ389">
        <v>-3.02996143763856E-10</v>
      </c>
      <c r="GK389">
        <v>-0.2199643628225807</v>
      </c>
      <c r="GL389">
        <v>-0.007501815610006822</v>
      </c>
      <c r="GM389">
        <v>0.0006897476983249637</v>
      </c>
      <c r="GN389">
        <v>-8.847485469147719E-06</v>
      </c>
      <c r="GO389">
        <v>3</v>
      </c>
      <c r="GP389">
        <v>2326</v>
      </c>
      <c r="GQ389">
        <v>1</v>
      </c>
      <c r="GR389">
        <v>31</v>
      </c>
      <c r="GS389">
        <v>20008.5</v>
      </c>
      <c r="GT389">
        <v>20008.5</v>
      </c>
      <c r="GU389">
        <v>2.82104</v>
      </c>
      <c r="GV389">
        <v>2.20825</v>
      </c>
      <c r="GW389">
        <v>1.39648</v>
      </c>
      <c r="GX389">
        <v>2.34985</v>
      </c>
      <c r="GY389">
        <v>1.49536</v>
      </c>
      <c r="GZ389">
        <v>2.3584</v>
      </c>
      <c r="HA389">
        <v>37.8195</v>
      </c>
      <c r="HB389">
        <v>15.1127</v>
      </c>
      <c r="HC389">
        <v>18</v>
      </c>
      <c r="HD389">
        <v>541.919</v>
      </c>
      <c r="HE389">
        <v>410.142</v>
      </c>
      <c r="HF389">
        <v>24.9997</v>
      </c>
      <c r="HG389">
        <v>31.0129</v>
      </c>
      <c r="HH389">
        <v>30</v>
      </c>
      <c r="HI389">
        <v>30.9596</v>
      </c>
      <c r="HJ389">
        <v>30.9002</v>
      </c>
      <c r="HK389">
        <v>56.4563</v>
      </c>
      <c r="HL389">
        <v>54.509</v>
      </c>
      <c r="HM389">
        <v>0</v>
      </c>
      <c r="HN389">
        <v>25</v>
      </c>
      <c r="HO389">
        <v>1470.33</v>
      </c>
      <c r="HP389">
        <v>12.1186</v>
      </c>
      <c r="HQ389">
        <v>100.14</v>
      </c>
      <c r="HR389">
        <v>100.136</v>
      </c>
    </row>
    <row r="390" spans="1:226">
      <c r="A390">
        <v>374</v>
      </c>
      <c r="B390">
        <v>1663343450.6</v>
      </c>
      <c r="C390">
        <v>5709.099999904633</v>
      </c>
      <c r="D390" t="s">
        <v>1110</v>
      </c>
      <c r="E390" t="s">
        <v>1111</v>
      </c>
      <c r="F390">
        <v>5</v>
      </c>
      <c r="G390" t="s">
        <v>934</v>
      </c>
      <c r="H390" t="s">
        <v>354</v>
      </c>
      <c r="I390">
        <v>1663343443.1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1479.383738946021</v>
      </c>
      <c r="AK390">
        <v>1420.082484848484</v>
      </c>
      <c r="AL390">
        <v>3.363118508378808</v>
      </c>
      <c r="AM390">
        <v>64.88498205453949</v>
      </c>
      <c r="AN390">
        <f>(AP390 - AO390 + BO390*1E3/(8.314*(BQ390+273.15)) * AR390/BN390 * AQ390) * BN390/(100*BB390) * 1000/(1000 - AP390)</f>
        <v>0</v>
      </c>
      <c r="AO390">
        <v>12.05486558154716</v>
      </c>
      <c r="AP390">
        <v>20.50984787878787</v>
      </c>
      <c r="AQ390">
        <v>0.0007740235362707385</v>
      </c>
      <c r="AR390">
        <v>86.5745009228517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1663343443.1</v>
      </c>
      <c r="BH390">
        <v>1368.035555555555</v>
      </c>
      <c r="BI390">
        <v>1445.547407407407</v>
      </c>
      <c r="BJ390">
        <v>20.50125185185185</v>
      </c>
      <c r="BK390">
        <v>11.98638518518519</v>
      </c>
      <c r="BL390">
        <v>1374.658888888889</v>
      </c>
      <c r="BM390">
        <v>20.65982222222222</v>
      </c>
      <c r="BN390">
        <v>500.0582592592592</v>
      </c>
      <c r="BO390">
        <v>90.77002962962962</v>
      </c>
      <c r="BP390">
        <v>0.09994363333333335</v>
      </c>
      <c r="BQ390">
        <v>27.92261851851852</v>
      </c>
      <c r="BR390">
        <v>27.08375555555556</v>
      </c>
      <c r="BS390">
        <v>999.9000000000001</v>
      </c>
      <c r="BT390">
        <v>0</v>
      </c>
      <c r="BU390">
        <v>0</v>
      </c>
      <c r="BV390">
        <v>10006.56814814815</v>
      </c>
      <c r="BW390">
        <v>0</v>
      </c>
      <c r="BX390">
        <v>202.768</v>
      </c>
      <c r="BY390">
        <v>-77.5122888888889</v>
      </c>
      <c r="BZ390">
        <v>1396.668518518519</v>
      </c>
      <c r="CA390">
        <v>1463.087037037037</v>
      </c>
      <c r="CB390">
        <v>8.514863703703705</v>
      </c>
      <c r="CC390">
        <v>1445.547407407407</v>
      </c>
      <c r="CD390">
        <v>11.98638518518519</v>
      </c>
      <c r="CE390">
        <v>1.86089962962963</v>
      </c>
      <c r="CF390">
        <v>1.088005555555555</v>
      </c>
      <c r="CG390">
        <v>16.30794444444444</v>
      </c>
      <c r="CH390">
        <v>8.151169259259259</v>
      </c>
      <c r="CI390">
        <v>1499.996296296297</v>
      </c>
      <c r="CJ390">
        <v>0.972998</v>
      </c>
      <c r="CK390">
        <v>0.0270023</v>
      </c>
      <c r="CL390">
        <v>0</v>
      </c>
      <c r="CM390">
        <v>2.407537037037037</v>
      </c>
      <c r="CN390">
        <v>0</v>
      </c>
      <c r="CO390">
        <v>13768.62962962963</v>
      </c>
      <c r="CP390">
        <v>12533.33703703703</v>
      </c>
      <c r="CQ390">
        <v>38.22199999999999</v>
      </c>
      <c r="CR390">
        <v>39.93699999999999</v>
      </c>
      <c r="CS390">
        <v>38.75</v>
      </c>
      <c r="CT390">
        <v>39.125</v>
      </c>
      <c r="CU390">
        <v>37.75459259259259</v>
      </c>
      <c r="CV390">
        <v>1459.496296296297</v>
      </c>
      <c r="CW390">
        <v>40.5</v>
      </c>
      <c r="CX390">
        <v>0</v>
      </c>
      <c r="CY390">
        <v>1663343450.6</v>
      </c>
      <c r="CZ390">
        <v>0</v>
      </c>
      <c r="DA390">
        <v>0</v>
      </c>
      <c r="DB390" t="s">
        <v>356</v>
      </c>
      <c r="DC390">
        <v>1662142938.1</v>
      </c>
      <c r="DD390">
        <v>1662142938.1</v>
      </c>
      <c r="DE390">
        <v>0</v>
      </c>
      <c r="DF390">
        <v>0.077</v>
      </c>
      <c r="DG390">
        <v>-0.133</v>
      </c>
      <c r="DH390">
        <v>-3.393</v>
      </c>
      <c r="DI390">
        <v>-0.24</v>
      </c>
      <c r="DJ390">
        <v>419</v>
      </c>
      <c r="DK390">
        <v>24</v>
      </c>
      <c r="DL390">
        <v>0.26</v>
      </c>
      <c r="DM390">
        <v>0.23</v>
      </c>
      <c r="DN390">
        <v>-77.53343</v>
      </c>
      <c r="DO390">
        <v>-2.05106116322673</v>
      </c>
      <c r="DP390">
        <v>0.4721034723447821</v>
      </c>
      <c r="DQ390">
        <v>0</v>
      </c>
      <c r="DR390">
        <v>8.558561749999999</v>
      </c>
      <c r="DS390">
        <v>-0.9187813508443056</v>
      </c>
      <c r="DT390">
        <v>0.09119785485107378</v>
      </c>
      <c r="DU390">
        <v>0</v>
      </c>
      <c r="DV390">
        <v>0</v>
      </c>
      <c r="DW390">
        <v>2</v>
      </c>
      <c r="DX390" t="s">
        <v>363</v>
      </c>
      <c r="DY390">
        <v>2.97749</v>
      </c>
      <c r="DZ390">
        <v>2.71549</v>
      </c>
      <c r="EA390">
        <v>0.211888</v>
      </c>
      <c r="EB390">
        <v>0.216174</v>
      </c>
      <c r="EC390">
        <v>0.095847</v>
      </c>
      <c r="ED390">
        <v>0.0638918</v>
      </c>
      <c r="EE390">
        <v>24794.5</v>
      </c>
      <c r="EF390">
        <v>24782.4</v>
      </c>
      <c r="EG390">
        <v>29272.7</v>
      </c>
      <c r="EH390">
        <v>29265.3</v>
      </c>
      <c r="EI390">
        <v>35096.5</v>
      </c>
      <c r="EJ390">
        <v>36415</v>
      </c>
      <c r="EK390">
        <v>41258.3</v>
      </c>
      <c r="EL390">
        <v>41688.3</v>
      </c>
      <c r="EM390">
        <v>1.93307</v>
      </c>
      <c r="EN390">
        <v>1.79893</v>
      </c>
      <c r="EO390">
        <v>-0.0215471</v>
      </c>
      <c r="EP390">
        <v>0</v>
      </c>
      <c r="EQ390">
        <v>27.4482</v>
      </c>
      <c r="ER390">
        <v>999.9</v>
      </c>
      <c r="ES390">
        <v>51.2</v>
      </c>
      <c r="ET390">
        <v>34.1</v>
      </c>
      <c r="EU390">
        <v>30.3063</v>
      </c>
      <c r="EV390">
        <v>63.2389</v>
      </c>
      <c r="EW390">
        <v>33.6298</v>
      </c>
      <c r="EX390">
        <v>1</v>
      </c>
      <c r="EY390">
        <v>0.282424</v>
      </c>
      <c r="EZ390">
        <v>1.98611</v>
      </c>
      <c r="FA390">
        <v>20.3764</v>
      </c>
      <c r="FB390">
        <v>5.21564</v>
      </c>
      <c r="FC390">
        <v>12.0099</v>
      </c>
      <c r="FD390">
        <v>4.98755</v>
      </c>
      <c r="FE390">
        <v>3.28745</v>
      </c>
      <c r="FF390">
        <v>9999</v>
      </c>
      <c r="FG390">
        <v>9999</v>
      </c>
      <c r="FH390">
        <v>9999</v>
      </c>
      <c r="FI390">
        <v>235.4</v>
      </c>
      <c r="FJ390">
        <v>1.86737</v>
      </c>
      <c r="FK390">
        <v>1.86646</v>
      </c>
      <c r="FL390">
        <v>1.86584</v>
      </c>
      <c r="FM390">
        <v>1.86575</v>
      </c>
      <c r="FN390">
        <v>1.86764</v>
      </c>
      <c r="FO390">
        <v>1.87009</v>
      </c>
      <c r="FP390">
        <v>1.86873</v>
      </c>
      <c r="FQ390">
        <v>1.87013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-6.7</v>
      </c>
      <c r="GF390">
        <v>-0.1585</v>
      </c>
      <c r="GG390">
        <v>-2.195102806586654</v>
      </c>
      <c r="GH390">
        <v>-0.004122691595359968</v>
      </c>
      <c r="GI390">
        <v>1.072409145259099E-06</v>
      </c>
      <c r="GJ390">
        <v>-3.02996143763856E-10</v>
      </c>
      <c r="GK390">
        <v>-0.2199643628225807</v>
      </c>
      <c r="GL390">
        <v>-0.007501815610006822</v>
      </c>
      <c r="GM390">
        <v>0.0006897476983249637</v>
      </c>
      <c r="GN390">
        <v>-8.847485469147719E-06</v>
      </c>
      <c r="GO390">
        <v>3</v>
      </c>
      <c r="GP390">
        <v>2326</v>
      </c>
      <c r="GQ390">
        <v>1</v>
      </c>
      <c r="GR390">
        <v>31</v>
      </c>
      <c r="GS390">
        <v>20008.5</v>
      </c>
      <c r="GT390">
        <v>20008.5</v>
      </c>
      <c r="GU390">
        <v>2.8479</v>
      </c>
      <c r="GV390">
        <v>2.20215</v>
      </c>
      <c r="GW390">
        <v>1.39648</v>
      </c>
      <c r="GX390">
        <v>2.35107</v>
      </c>
      <c r="GY390">
        <v>1.49536</v>
      </c>
      <c r="GZ390">
        <v>2.47314</v>
      </c>
      <c r="HA390">
        <v>37.8195</v>
      </c>
      <c r="HB390">
        <v>15.1215</v>
      </c>
      <c r="HC390">
        <v>18</v>
      </c>
      <c r="HD390">
        <v>541.884</v>
      </c>
      <c r="HE390">
        <v>410.245</v>
      </c>
      <c r="HF390">
        <v>24.9999</v>
      </c>
      <c r="HG390">
        <v>31.0129</v>
      </c>
      <c r="HH390">
        <v>30</v>
      </c>
      <c r="HI390">
        <v>30.9596</v>
      </c>
      <c r="HJ390">
        <v>30.9002</v>
      </c>
      <c r="HK390">
        <v>57.014</v>
      </c>
      <c r="HL390">
        <v>54.2378</v>
      </c>
      <c r="HM390">
        <v>0</v>
      </c>
      <c r="HN390">
        <v>25</v>
      </c>
      <c r="HO390">
        <v>1490.4</v>
      </c>
      <c r="HP390">
        <v>12.1751</v>
      </c>
      <c r="HQ390">
        <v>100.139</v>
      </c>
      <c r="HR390">
        <v>100.136</v>
      </c>
    </row>
    <row r="391" spans="1:226">
      <c r="A391">
        <v>375</v>
      </c>
      <c r="B391">
        <v>1663343455.6</v>
      </c>
      <c r="C391">
        <v>5714.099999904633</v>
      </c>
      <c r="D391" t="s">
        <v>1112</v>
      </c>
      <c r="E391" t="s">
        <v>1113</v>
      </c>
      <c r="F391">
        <v>5</v>
      </c>
      <c r="G391" t="s">
        <v>934</v>
      </c>
      <c r="H391" t="s">
        <v>354</v>
      </c>
      <c r="I391">
        <v>1663343447.814285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1496.430456122882</v>
      </c>
      <c r="AK391">
        <v>1437.171757575757</v>
      </c>
      <c r="AL391">
        <v>3.431847312096647</v>
      </c>
      <c r="AM391">
        <v>64.88498205453949</v>
      </c>
      <c r="AN391">
        <f>(AP391 - AO391 + BO391*1E3/(8.314*(BQ391+273.15)) * AR391/BN391 * AQ391) * BN391/(100*BB391) * 1000/(1000 - AP391)</f>
        <v>0</v>
      </c>
      <c r="AO391">
        <v>12.05701248679732</v>
      </c>
      <c r="AP391">
        <v>20.49331393939394</v>
      </c>
      <c r="AQ391">
        <v>-0.0008869146137087769</v>
      </c>
      <c r="AR391">
        <v>86.5745009228517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1663343447.814285</v>
      </c>
      <c r="BH391">
        <v>1383.482142857143</v>
      </c>
      <c r="BI391">
        <v>1461.436428571428</v>
      </c>
      <c r="BJ391">
        <v>20.50216071428571</v>
      </c>
      <c r="BK391">
        <v>12.03995357142857</v>
      </c>
      <c r="BL391">
        <v>1390.150357142857</v>
      </c>
      <c r="BM391">
        <v>20.66072142857143</v>
      </c>
      <c r="BN391">
        <v>500.05875</v>
      </c>
      <c r="BO391">
        <v>90.77011785714286</v>
      </c>
      <c r="BP391">
        <v>0.09994337500000001</v>
      </c>
      <c r="BQ391">
        <v>27.924725</v>
      </c>
      <c r="BR391">
        <v>27.08888571428572</v>
      </c>
      <c r="BS391">
        <v>999.9000000000002</v>
      </c>
      <c r="BT391">
        <v>0</v>
      </c>
      <c r="BU391">
        <v>0</v>
      </c>
      <c r="BV391">
        <v>10003.34857142857</v>
      </c>
      <c r="BW391">
        <v>0</v>
      </c>
      <c r="BX391">
        <v>203.074</v>
      </c>
      <c r="BY391">
        <v>-77.95441071428571</v>
      </c>
      <c r="BZ391">
        <v>1412.441428571429</v>
      </c>
      <c r="CA391">
        <v>1479.248928571429</v>
      </c>
      <c r="CB391">
        <v>8.462203928571428</v>
      </c>
      <c r="CC391">
        <v>1461.436428571428</v>
      </c>
      <c r="CD391">
        <v>12.03995357142857</v>
      </c>
      <c r="CE391">
        <v>1.860983571428571</v>
      </c>
      <c r="CF391">
        <v>1.092869285714286</v>
      </c>
      <c r="CG391">
        <v>16.30864642857143</v>
      </c>
      <c r="CH391">
        <v>8.216984999999999</v>
      </c>
      <c r="CI391">
        <v>1499.987142857143</v>
      </c>
      <c r="CJ391">
        <v>0.9729980000000001</v>
      </c>
      <c r="CK391">
        <v>0.0270023</v>
      </c>
      <c r="CL391">
        <v>0</v>
      </c>
      <c r="CM391">
        <v>2.378485714285714</v>
      </c>
      <c r="CN391">
        <v>0</v>
      </c>
      <c r="CO391">
        <v>13764.48214285714</v>
      </c>
      <c r="CP391">
        <v>12533.25357142857</v>
      </c>
      <c r="CQ391">
        <v>38.20724999999999</v>
      </c>
      <c r="CR391">
        <v>39.93035714285713</v>
      </c>
      <c r="CS391">
        <v>38.75</v>
      </c>
      <c r="CT391">
        <v>39.125</v>
      </c>
      <c r="CU391">
        <v>37.75442857142857</v>
      </c>
      <c r="CV391">
        <v>1459.487142857143</v>
      </c>
      <c r="CW391">
        <v>40.5</v>
      </c>
      <c r="CX391">
        <v>0</v>
      </c>
      <c r="CY391">
        <v>1663343455.4</v>
      </c>
      <c r="CZ391">
        <v>0</v>
      </c>
      <c r="DA391">
        <v>0</v>
      </c>
      <c r="DB391" t="s">
        <v>356</v>
      </c>
      <c r="DC391">
        <v>1662142938.1</v>
      </c>
      <c r="DD391">
        <v>1662142938.1</v>
      </c>
      <c r="DE391">
        <v>0</v>
      </c>
      <c r="DF391">
        <v>0.077</v>
      </c>
      <c r="DG391">
        <v>-0.133</v>
      </c>
      <c r="DH391">
        <v>-3.393</v>
      </c>
      <c r="DI391">
        <v>-0.24</v>
      </c>
      <c r="DJ391">
        <v>419</v>
      </c>
      <c r="DK391">
        <v>24</v>
      </c>
      <c r="DL391">
        <v>0.26</v>
      </c>
      <c r="DM391">
        <v>0.23</v>
      </c>
      <c r="DN391">
        <v>-77.63131749999999</v>
      </c>
      <c r="DO391">
        <v>-5.625031519699749</v>
      </c>
      <c r="DP391">
        <v>0.5567249145168111</v>
      </c>
      <c r="DQ391">
        <v>0</v>
      </c>
      <c r="DR391">
        <v>8.510736499999998</v>
      </c>
      <c r="DS391">
        <v>-0.725317823639803</v>
      </c>
      <c r="DT391">
        <v>0.07570680691159816</v>
      </c>
      <c r="DU391">
        <v>0</v>
      </c>
      <c r="DV391">
        <v>0</v>
      </c>
      <c r="DW391">
        <v>2</v>
      </c>
      <c r="DX391" t="s">
        <v>363</v>
      </c>
      <c r="DY391">
        <v>2.97757</v>
      </c>
      <c r="DZ391">
        <v>2.71563</v>
      </c>
      <c r="EA391">
        <v>0.213435</v>
      </c>
      <c r="EB391">
        <v>0.217684</v>
      </c>
      <c r="EC391">
        <v>0.09578970000000001</v>
      </c>
      <c r="ED391">
        <v>0.06407409999999999</v>
      </c>
      <c r="EE391">
        <v>24746</v>
      </c>
      <c r="EF391">
        <v>24734.8</v>
      </c>
      <c r="EG391">
        <v>29273</v>
      </c>
      <c r="EH391">
        <v>29265.7</v>
      </c>
      <c r="EI391">
        <v>35099.4</v>
      </c>
      <c r="EJ391">
        <v>36408.6</v>
      </c>
      <c r="EK391">
        <v>41259</v>
      </c>
      <c r="EL391">
        <v>41689.1</v>
      </c>
      <c r="EM391">
        <v>1.9329</v>
      </c>
      <c r="EN391">
        <v>1.7991</v>
      </c>
      <c r="EO391">
        <v>-0.0211261</v>
      </c>
      <c r="EP391">
        <v>0</v>
      </c>
      <c r="EQ391">
        <v>27.4479</v>
      </c>
      <c r="ER391">
        <v>999.9</v>
      </c>
      <c r="ES391">
        <v>51.2</v>
      </c>
      <c r="ET391">
        <v>34.1</v>
      </c>
      <c r="EU391">
        <v>30.3052</v>
      </c>
      <c r="EV391">
        <v>63.4589</v>
      </c>
      <c r="EW391">
        <v>33.8502</v>
      </c>
      <c r="EX391">
        <v>1</v>
      </c>
      <c r="EY391">
        <v>0.282459</v>
      </c>
      <c r="EZ391">
        <v>1.98822</v>
      </c>
      <c r="FA391">
        <v>20.3766</v>
      </c>
      <c r="FB391">
        <v>5.21639</v>
      </c>
      <c r="FC391">
        <v>12.0099</v>
      </c>
      <c r="FD391">
        <v>4.9876</v>
      </c>
      <c r="FE391">
        <v>3.28748</v>
      </c>
      <c r="FF391">
        <v>9999</v>
      </c>
      <c r="FG391">
        <v>9999</v>
      </c>
      <c r="FH391">
        <v>9999</v>
      </c>
      <c r="FI391">
        <v>235.4</v>
      </c>
      <c r="FJ391">
        <v>1.86737</v>
      </c>
      <c r="FK391">
        <v>1.86646</v>
      </c>
      <c r="FL391">
        <v>1.86584</v>
      </c>
      <c r="FM391">
        <v>1.86572</v>
      </c>
      <c r="FN391">
        <v>1.86766</v>
      </c>
      <c r="FO391">
        <v>1.87006</v>
      </c>
      <c r="FP391">
        <v>1.86873</v>
      </c>
      <c r="FQ391">
        <v>1.87012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-6.74</v>
      </c>
      <c r="GF391">
        <v>-0.1587</v>
      </c>
      <c r="GG391">
        <v>-2.195102806586654</v>
      </c>
      <c r="GH391">
        <v>-0.004122691595359968</v>
      </c>
      <c r="GI391">
        <v>1.072409145259099E-06</v>
      </c>
      <c r="GJ391">
        <v>-3.02996143763856E-10</v>
      </c>
      <c r="GK391">
        <v>-0.2199643628225807</v>
      </c>
      <c r="GL391">
        <v>-0.007501815610006822</v>
      </c>
      <c r="GM391">
        <v>0.0006897476983249637</v>
      </c>
      <c r="GN391">
        <v>-8.847485469147719E-06</v>
      </c>
      <c r="GO391">
        <v>3</v>
      </c>
      <c r="GP391">
        <v>2326</v>
      </c>
      <c r="GQ391">
        <v>1</v>
      </c>
      <c r="GR391">
        <v>31</v>
      </c>
      <c r="GS391">
        <v>20008.6</v>
      </c>
      <c r="GT391">
        <v>20008.6</v>
      </c>
      <c r="GU391">
        <v>2.87109</v>
      </c>
      <c r="GV391">
        <v>2.19849</v>
      </c>
      <c r="GW391">
        <v>1.39648</v>
      </c>
      <c r="GX391">
        <v>2.35107</v>
      </c>
      <c r="GY391">
        <v>1.49536</v>
      </c>
      <c r="GZ391">
        <v>2.43164</v>
      </c>
      <c r="HA391">
        <v>37.8195</v>
      </c>
      <c r="HB391">
        <v>15.1215</v>
      </c>
      <c r="HC391">
        <v>18</v>
      </c>
      <c r="HD391">
        <v>541.7859999999999</v>
      </c>
      <c r="HE391">
        <v>410.358</v>
      </c>
      <c r="HF391">
        <v>25.0002</v>
      </c>
      <c r="HG391">
        <v>31.0129</v>
      </c>
      <c r="HH391">
        <v>30.0001</v>
      </c>
      <c r="HI391">
        <v>30.9623</v>
      </c>
      <c r="HJ391">
        <v>30.9019</v>
      </c>
      <c r="HK391">
        <v>57.4849</v>
      </c>
      <c r="HL391">
        <v>54.2378</v>
      </c>
      <c r="HM391">
        <v>0</v>
      </c>
      <c r="HN391">
        <v>25</v>
      </c>
      <c r="HO391">
        <v>1503.78</v>
      </c>
      <c r="HP391">
        <v>12.244</v>
      </c>
      <c r="HQ391">
        <v>100.141</v>
      </c>
      <c r="HR391">
        <v>100.138</v>
      </c>
    </row>
    <row r="392" spans="1:226">
      <c r="A392">
        <v>376</v>
      </c>
      <c r="B392">
        <v>1663343460.6</v>
      </c>
      <c r="C392">
        <v>5719.099999904633</v>
      </c>
      <c r="D392" t="s">
        <v>1114</v>
      </c>
      <c r="E392" t="s">
        <v>1115</v>
      </c>
      <c r="F392">
        <v>5</v>
      </c>
      <c r="G392" t="s">
        <v>934</v>
      </c>
      <c r="H392" t="s">
        <v>354</v>
      </c>
      <c r="I392">
        <v>1663343453.1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1513.311310173734</v>
      </c>
      <c r="AK392">
        <v>1454.128909090909</v>
      </c>
      <c r="AL392">
        <v>3.401097203210827</v>
      </c>
      <c r="AM392">
        <v>64.88498205453949</v>
      </c>
      <c r="AN392">
        <f>(AP392 - AO392 + BO392*1E3/(8.314*(BQ392+273.15)) * AR392/BN392 * AQ392) * BN392/(100*BB392) * 1000/(1000 - AP392)</f>
        <v>0</v>
      </c>
      <c r="AO392">
        <v>12.11707832639917</v>
      </c>
      <c r="AP392">
        <v>20.48321030303031</v>
      </c>
      <c r="AQ392">
        <v>-0.0002765082686923295</v>
      </c>
      <c r="AR392">
        <v>86.5745009228517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1663343453.1</v>
      </c>
      <c r="BH392">
        <v>1401.001851851852</v>
      </c>
      <c r="BI392">
        <v>1479.21037037037</v>
      </c>
      <c r="BJ392">
        <v>20.49947407407408</v>
      </c>
      <c r="BK392">
        <v>12.08359259259259</v>
      </c>
      <c r="BL392">
        <v>1407.72037037037</v>
      </c>
      <c r="BM392">
        <v>20.65805555555556</v>
      </c>
      <c r="BN392">
        <v>500.0684814814814</v>
      </c>
      <c r="BO392">
        <v>90.76970000000001</v>
      </c>
      <c r="BP392">
        <v>0.1000372407407407</v>
      </c>
      <c r="BQ392">
        <v>27.92695925925926</v>
      </c>
      <c r="BR392">
        <v>27.09884814814814</v>
      </c>
      <c r="BS392">
        <v>999.9000000000001</v>
      </c>
      <c r="BT392">
        <v>0</v>
      </c>
      <c r="BU392">
        <v>0</v>
      </c>
      <c r="BV392">
        <v>9996.529629629629</v>
      </c>
      <c r="BW392">
        <v>0</v>
      </c>
      <c r="BX392">
        <v>203.3743703703704</v>
      </c>
      <c r="BY392">
        <v>-78.20864814814816</v>
      </c>
      <c r="BZ392">
        <v>1430.322962962963</v>
      </c>
      <c r="CA392">
        <v>1497.304814814815</v>
      </c>
      <c r="CB392">
        <v>8.415872592592594</v>
      </c>
      <c r="CC392">
        <v>1479.21037037037</v>
      </c>
      <c r="CD392">
        <v>12.08359259259259</v>
      </c>
      <c r="CE392">
        <v>1.860731111111111</v>
      </c>
      <c r="CF392">
        <v>1.096825555555555</v>
      </c>
      <c r="CG392">
        <v>16.30651851851852</v>
      </c>
      <c r="CH392">
        <v>8.27021222222222</v>
      </c>
      <c r="CI392">
        <v>1499.986666666667</v>
      </c>
      <c r="CJ392">
        <v>0.9729981851851852</v>
      </c>
      <c r="CK392">
        <v>0.02700210370370371</v>
      </c>
      <c r="CL392">
        <v>0</v>
      </c>
      <c r="CM392">
        <v>2.347103703703703</v>
      </c>
      <c r="CN392">
        <v>0</v>
      </c>
      <c r="CO392">
        <v>13764.77407407408</v>
      </c>
      <c r="CP392">
        <v>12533.24444444444</v>
      </c>
      <c r="CQ392">
        <v>38.20333333333333</v>
      </c>
      <c r="CR392">
        <v>39.92551851851852</v>
      </c>
      <c r="CS392">
        <v>38.75</v>
      </c>
      <c r="CT392">
        <v>39.125</v>
      </c>
      <c r="CU392">
        <v>37.75</v>
      </c>
      <c r="CV392">
        <v>1459.486666666667</v>
      </c>
      <c r="CW392">
        <v>40.5</v>
      </c>
      <c r="CX392">
        <v>0</v>
      </c>
      <c r="CY392">
        <v>1663343460.8</v>
      </c>
      <c r="CZ392">
        <v>0</v>
      </c>
      <c r="DA392">
        <v>0</v>
      </c>
      <c r="DB392" t="s">
        <v>356</v>
      </c>
      <c r="DC392">
        <v>1662142938.1</v>
      </c>
      <c r="DD392">
        <v>1662142938.1</v>
      </c>
      <c r="DE392">
        <v>0</v>
      </c>
      <c r="DF392">
        <v>0.077</v>
      </c>
      <c r="DG392">
        <v>-0.133</v>
      </c>
      <c r="DH392">
        <v>-3.393</v>
      </c>
      <c r="DI392">
        <v>-0.24</v>
      </c>
      <c r="DJ392">
        <v>419</v>
      </c>
      <c r="DK392">
        <v>24</v>
      </c>
      <c r="DL392">
        <v>0.26</v>
      </c>
      <c r="DM392">
        <v>0.23</v>
      </c>
      <c r="DN392">
        <v>-78.02483000000001</v>
      </c>
      <c r="DO392">
        <v>-2.856382739211908</v>
      </c>
      <c r="DP392">
        <v>0.3456879237115471</v>
      </c>
      <c r="DQ392">
        <v>0</v>
      </c>
      <c r="DR392">
        <v>8.436162250000001</v>
      </c>
      <c r="DS392">
        <v>-0.5126203001876372</v>
      </c>
      <c r="DT392">
        <v>0.05259780225862586</v>
      </c>
      <c r="DU392">
        <v>0</v>
      </c>
      <c r="DV392">
        <v>0</v>
      </c>
      <c r="DW392">
        <v>2</v>
      </c>
      <c r="DX392" t="s">
        <v>363</v>
      </c>
      <c r="DY392">
        <v>2.97742</v>
      </c>
      <c r="DZ392">
        <v>2.71544</v>
      </c>
      <c r="EA392">
        <v>0.214971</v>
      </c>
      <c r="EB392">
        <v>0.21913</v>
      </c>
      <c r="EC392">
        <v>0.09576079999999999</v>
      </c>
      <c r="ED392">
        <v>0.0643852</v>
      </c>
      <c r="EE392">
        <v>24697.9</v>
      </c>
      <c r="EF392">
        <v>24688.6</v>
      </c>
      <c r="EG392">
        <v>29273.5</v>
      </c>
      <c r="EH392">
        <v>29265.1</v>
      </c>
      <c r="EI392">
        <v>35100.9</v>
      </c>
      <c r="EJ392">
        <v>36395.9</v>
      </c>
      <c r="EK392">
        <v>41259.4</v>
      </c>
      <c r="EL392">
        <v>41688.4</v>
      </c>
      <c r="EM392">
        <v>1.933</v>
      </c>
      <c r="EN392">
        <v>1.79975</v>
      </c>
      <c r="EO392">
        <v>-0.020355</v>
      </c>
      <c r="EP392">
        <v>0</v>
      </c>
      <c r="EQ392">
        <v>27.4479</v>
      </c>
      <c r="ER392">
        <v>999.9</v>
      </c>
      <c r="ES392">
        <v>51.1</v>
      </c>
      <c r="ET392">
        <v>34.1</v>
      </c>
      <c r="EU392">
        <v>30.2492</v>
      </c>
      <c r="EV392">
        <v>63.5589</v>
      </c>
      <c r="EW392">
        <v>34.1827</v>
      </c>
      <c r="EX392">
        <v>1</v>
      </c>
      <c r="EY392">
        <v>0.282449</v>
      </c>
      <c r="EZ392">
        <v>1.98974</v>
      </c>
      <c r="FA392">
        <v>20.3758</v>
      </c>
      <c r="FB392">
        <v>5.2134</v>
      </c>
      <c r="FC392">
        <v>12.0099</v>
      </c>
      <c r="FD392">
        <v>4.9866</v>
      </c>
      <c r="FE392">
        <v>3.28695</v>
      </c>
      <c r="FF392">
        <v>9999</v>
      </c>
      <c r="FG392">
        <v>9999</v>
      </c>
      <c r="FH392">
        <v>9999</v>
      </c>
      <c r="FI392">
        <v>235.4</v>
      </c>
      <c r="FJ392">
        <v>1.86737</v>
      </c>
      <c r="FK392">
        <v>1.86646</v>
      </c>
      <c r="FL392">
        <v>1.86584</v>
      </c>
      <c r="FM392">
        <v>1.86575</v>
      </c>
      <c r="FN392">
        <v>1.86766</v>
      </c>
      <c r="FO392">
        <v>1.87004</v>
      </c>
      <c r="FP392">
        <v>1.86873</v>
      </c>
      <c r="FQ392">
        <v>1.87014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-6.79</v>
      </c>
      <c r="GF392">
        <v>-0.1587</v>
      </c>
      <c r="GG392">
        <v>-2.195102806586654</v>
      </c>
      <c r="GH392">
        <v>-0.004122691595359968</v>
      </c>
      <c r="GI392">
        <v>1.072409145259099E-06</v>
      </c>
      <c r="GJ392">
        <v>-3.02996143763856E-10</v>
      </c>
      <c r="GK392">
        <v>-0.2199643628225807</v>
      </c>
      <c r="GL392">
        <v>-0.007501815610006822</v>
      </c>
      <c r="GM392">
        <v>0.0006897476983249637</v>
      </c>
      <c r="GN392">
        <v>-8.847485469147719E-06</v>
      </c>
      <c r="GO392">
        <v>3</v>
      </c>
      <c r="GP392">
        <v>2326</v>
      </c>
      <c r="GQ392">
        <v>1</v>
      </c>
      <c r="GR392">
        <v>31</v>
      </c>
      <c r="GS392">
        <v>20008.7</v>
      </c>
      <c r="GT392">
        <v>20008.7</v>
      </c>
      <c r="GU392">
        <v>2.89917</v>
      </c>
      <c r="GV392">
        <v>2.20459</v>
      </c>
      <c r="GW392">
        <v>1.39648</v>
      </c>
      <c r="GX392">
        <v>2.35107</v>
      </c>
      <c r="GY392">
        <v>1.49536</v>
      </c>
      <c r="GZ392">
        <v>2.35229</v>
      </c>
      <c r="HA392">
        <v>37.8437</v>
      </c>
      <c r="HB392">
        <v>15.1127</v>
      </c>
      <c r="HC392">
        <v>18</v>
      </c>
      <c r="HD392">
        <v>541.856</v>
      </c>
      <c r="HE392">
        <v>410.747</v>
      </c>
      <c r="HF392">
        <v>25.0003</v>
      </c>
      <c r="HG392">
        <v>31.0129</v>
      </c>
      <c r="HH392">
        <v>30.0001</v>
      </c>
      <c r="HI392">
        <v>30.9623</v>
      </c>
      <c r="HJ392">
        <v>30.9029</v>
      </c>
      <c r="HK392">
        <v>58.0453</v>
      </c>
      <c r="HL392">
        <v>53.6622</v>
      </c>
      <c r="HM392">
        <v>0</v>
      </c>
      <c r="HN392">
        <v>25</v>
      </c>
      <c r="HO392">
        <v>1523.85</v>
      </c>
      <c r="HP392">
        <v>12.3971</v>
      </c>
      <c r="HQ392">
        <v>100.142</v>
      </c>
      <c r="HR392">
        <v>100.136</v>
      </c>
    </row>
    <row r="393" spans="1:226">
      <c r="A393">
        <v>377</v>
      </c>
      <c r="B393">
        <v>1663343465.6</v>
      </c>
      <c r="C393">
        <v>5724.099999904633</v>
      </c>
      <c r="D393" t="s">
        <v>1116</v>
      </c>
      <c r="E393" t="s">
        <v>1117</v>
      </c>
      <c r="F393">
        <v>5</v>
      </c>
      <c r="G393" t="s">
        <v>934</v>
      </c>
      <c r="H393" t="s">
        <v>354</v>
      </c>
      <c r="I393">
        <v>1663343457.814285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1530.591724271908</v>
      </c>
      <c r="AK393">
        <v>1471.165575757575</v>
      </c>
      <c r="AL393">
        <v>3.415274742824729</v>
      </c>
      <c r="AM393">
        <v>64.88498205453949</v>
      </c>
      <c r="AN393">
        <f>(AP393 - AO393 + BO393*1E3/(8.314*(BQ393+273.15)) * AR393/BN393 * AQ393) * BN393/(100*BB393) * 1000/(1000 - AP393)</f>
        <v>0</v>
      </c>
      <c r="AO393">
        <v>12.24337768382065</v>
      </c>
      <c r="AP393">
        <v>20.50168727272727</v>
      </c>
      <c r="AQ393">
        <v>0.0002896414974647052</v>
      </c>
      <c r="AR393">
        <v>86.5745009228517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1663343457.814285</v>
      </c>
      <c r="BH393">
        <v>1416.699642857143</v>
      </c>
      <c r="BI393">
        <v>1495.011071428572</v>
      </c>
      <c r="BJ393">
        <v>20.49300714285715</v>
      </c>
      <c r="BK393">
        <v>12.14799642857143</v>
      </c>
      <c r="BL393">
        <v>1423.464285714286</v>
      </c>
      <c r="BM393">
        <v>20.65165</v>
      </c>
      <c r="BN393">
        <v>500.0664642857143</v>
      </c>
      <c r="BO393">
        <v>90.7694392857143</v>
      </c>
      <c r="BP393">
        <v>0.1000167642857143</v>
      </c>
      <c r="BQ393">
        <v>27.93164285714286</v>
      </c>
      <c r="BR393">
        <v>27.10880357142857</v>
      </c>
      <c r="BS393">
        <v>999.9000000000002</v>
      </c>
      <c r="BT393">
        <v>0</v>
      </c>
      <c r="BU393">
        <v>0</v>
      </c>
      <c r="BV393">
        <v>10001.80571428571</v>
      </c>
      <c r="BW393">
        <v>0</v>
      </c>
      <c r="BX393">
        <v>203.0541428571429</v>
      </c>
      <c r="BY393">
        <v>-78.31122142857144</v>
      </c>
      <c r="BZ393">
        <v>1446.339642857143</v>
      </c>
      <c r="CA393">
        <v>1513.397142857143</v>
      </c>
      <c r="CB393">
        <v>8.345007499999999</v>
      </c>
      <c r="CC393">
        <v>1495.011071428572</v>
      </c>
      <c r="CD393">
        <v>12.14799642857143</v>
      </c>
      <c r="CE393">
        <v>1.860138571428572</v>
      </c>
      <c r="CF393">
        <v>1.102667142857143</v>
      </c>
      <c r="CG393">
        <v>16.301525</v>
      </c>
      <c r="CH393">
        <v>8.348234642857143</v>
      </c>
      <c r="CI393">
        <v>1499.993928571429</v>
      </c>
      <c r="CJ393">
        <v>0.9729985357142856</v>
      </c>
      <c r="CK393">
        <v>0.02700173214285715</v>
      </c>
      <c r="CL393">
        <v>0</v>
      </c>
      <c r="CM393">
        <v>2.433078571428571</v>
      </c>
      <c r="CN393">
        <v>0</v>
      </c>
      <c r="CO393">
        <v>13760.93928571428</v>
      </c>
      <c r="CP393">
        <v>12533.31785714286</v>
      </c>
      <c r="CQ393">
        <v>38.214</v>
      </c>
      <c r="CR393">
        <v>39.91264285714284</v>
      </c>
      <c r="CS393">
        <v>38.75</v>
      </c>
      <c r="CT393">
        <v>39.125</v>
      </c>
      <c r="CU393">
        <v>37.75221428571428</v>
      </c>
      <c r="CV393">
        <v>1459.493928571429</v>
      </c>
      <c r="CW393">
        <v>40.5</v>
      </c>
      <c r="CX393">
        <v>0</v>
      </c>
      <c r="CY393">
        <v>1663343465.6</v>
      </c>
      <c r="CZ393">
        <v>0</v>
      </c>
      <c r="DA393">
        <v>0</v>
      </c>
      <c r="DB393" t="s">
        <v>356</v>
      </c>
      <c r="DC393">
        <v>1662142938.1</v>
      </c>
      <c r="DD393">
        <v>1662142938.1</v>
      </c>
      <c r="DE393">
        <v>0</v>
      </c>
      <c r="DF393">
        <v>0.077</v>
      </c>
      <c r="DG393">
        <v>-0.133</v>
      </c>
      <c r="DH393">
        <v>-3.393</v>
      </c>
      <c r="DI393">
        <v>-0.24</v>
      </c>
      <c r="DJ393">
        <v>419</v>
      </c>
      <c r="DK393">
        <v>24</v>
      </c>
      <c r="DL393">
        <v>0.26</v>
      </c>
      <c r="DM393">
        <v>0.23</v>
      </c>
      <c r="DN393">
        <v>-78.20588749999999</v>
      </c>
      <c r="DO393">
        <v>-1.249982363977393</v>
      </c>
      <c r="DP393">
        <v>0.205206805671133</v>
      </c>
      <c r="DQ393">
        <v>0</v>
      </c>
      <c r="DR393">
        <v>8.3862025</v>
      </c>
      <c r="DS393">
        <v>-0.7714196622889372</v>
      </c>
      <c r="DT393">
        <v>0.07974214490311901</v>
      </c>
      <c r="DU393">
        <v>0</v>
      </c>
      <c r="DV393">
        <v>0</v>
      </c>
      <c r="DW393">
        <v>2</v>
      </c>
      <c r="DX393" t="s">
        <v>363</v>
      </c>
      <c r="DY393">
        <v>2.97776</v>
      </c>
      <c r="DZ393">
        <v>2.71589</v>
      </c>
      <c r="EA393">
        <v>0.216502</v>
      </c>
      <c r="EB393">
        <v>0.220634</v>
      </c>
      <c r="EC393">
        <v>0.0958314</v>
      </c>
      <c r="ED393">
        <v>0.064931</v>
      </c>
      <c r="EE393">
        <v>24649.6</v>
      </c>
      <c r="EF393">
        <v>24641.5</v>
      </c>
      <c r="EG393">
        <v>29273.4</v>
      </c>
      <c r="EH393">
        <v>29265.9</v>
      </c>
      <c r="EI393">
        <v>35098.1</v>
      </c>
      <c r="EJ393">
        <v>36375.4</v>
      </c>
      <c r="EK393">
        <v>41259.3</v>
      </c>
      <c r="EL393">
        <v>41689.3</v>
      </c>
      <c r="EM393">
        <v>1.93323</v>
      </c>
      <c r="EN393">
        <v>1.79958</v>
      </c>
      <c r="EO393">
        <v>-0.0198483</v>
      </c>
      <c r="EP393">
        <v>0</v>
      </c>
      <c r="EQ393">
        <v>27.4493</v>
      </c>
      <c r="ER393">
        <v>999.9</v>
      </c>
      <c r="ES393">
        <v>51.1</v>
      </c>
      <c r="ET393">
        <v>34.1</v>
      </c>
      <c r="EU393">
        <v>30.2508</v>
      </c>
      <c r="EV393">
        <v>63.5089</v>
      </c>
      <c r="EW393">
        <v>33.6779</v>
      </c>
      <c r="EX393">
        <v>1</v>
      </c>
      <c r="EY393">
        <v>0.282464</v>
      </c>
      <c r="EZ393">
        <v>1.99556</v>
      </c>
      <c r="FA393">
        <v>20.3763</v>
      </c>
      <c r="FB393">
        <v>5.21684</v>
      </c>
      <c r="FC393">
        <v>12.0099</v>
      </c>
      <c r="FD393">
        <v>4.9883</v>
      </c>
      <c r="FE393">
        <v>3.2877</v>
      </c>
      <c r="FF393">
        <v>9999</v>
      </c>
      <c r="FG393">
        <v>9999</v>
      </c>
      <c r="FH393">
        <v>9999</v>
      </c>
      <c r="FI393">
        <v>235.4</v>
      </c>
      <c r="FJ393">
        <v>1.86737</v>
      </c>
      <c r="FK393">
        <v>1.86646</v>
      </c>
      <c r="FL393">
        <v>1.86584</v>
      </c>
      <c r="FM393">
        <v>1.86573</v>
      </c>
      <c r="FN393">
        <v>1.86766</v>
      </c>
      <c r="FO393">
        <v>1.87005</v>
      </c>
      <c r="FP393">
        <v>1.86874</v>
      </c>
      <c r="FQ393">
        <v>1.87015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-6.84</v>
      </c>
      <c r="GF393">
        <v>-0.1585</v>
      </c>
      <c r="GG393">
        <v>-2.195102806586654</v>
      </c>
      <c r="GH393">
        <v>-0.004122691595359968</v>
      </c>
      <c r="GI393">
        <v>1.072409145259099E-06</v>
      </c>
      <c r="GJ393">
        <v>-3.02996143763856E-10</v>
      </c>
      <c r="GK393">
        <v>-0.2199643628225807</v>
      </c>
      <c r="GL393">
        <v>-0.007501815610006822</v>
      </c>
      <c r="GM393">
        <v>0.0006897476983249637</v>
      </c>
      <c r="GN393">
        <v>-8.847485469147719E-06</v>
      </c>
      <c r="GO393">
        <v>3</v>
      </c>
      <c r="GP393">
        <v>2326</v>
      </c>
      <c r="GQ393">
        <v>1</v>
      </c>
      <c r="GR393">
        <v>31</v>
      </c>
      <c r="GS393">
        <v>20008.8</v>
      </c>
      <c r="GT393">
        <v>20008.8</v>
      </c>
      <c r="GU393">
        <v>2.92358</v>
      </c>
      <c r="GV393">
        <v>2.20703</v>
      </c>
      <c r="GW393">
        <v>1.39648</v>
      </c>
      <c r="GX393">
        <v>2.35107</v>
      </c>
      <c r="GY393">
        <v>1.49536</v>
      </c>
      <c r="GZ393">
        <v>2.42065</v>
      </c>
      <c r="HA393">
        <v>37.8195</v>
      </c>
      <c r="HB393">
        <v>15.1127</v>
      </c>
      <c r="HC393">
        <v>18</v>
      </c>
      <c r="HD393">
        <v>542.021</v>
      </c>
      <c r="HE393">
        <v>410.659</v>
      </c>
      <c r="HF393">
        <v>25.0008</v>
      </c>
      <c r="HG393">
        <v>31.0129</v>
      </c>
      <c r="HH393">
        <v>30.0001</v>
      </c>
      <c r="HI393">
        <v>30.9634</v>
      </c>
      <c r="HJ393">
        <v>30.9052</v>
      </c>
      <c r="HK393">
        <v>58.5199</v>
      </c>
      <c r="HL393">
        <v>53.6622</v>
      </c>
      <c r="HM393">
        <v>0</v>
      </c>
      <c r="HN393">
        <v>25</v>
      </c>
      <c r="HO393">
        <v>1537.25</v>
      </c>
      <c r="HP393">
        <v>12.461</v>
      </c>
      <c r="HQ393">
        <v>100.142</v>
      </c>
      <c r="HR393">
        <v>100.138</v>
      </c>
    </row>
    <row r="394" spans="1:226">
      <c r="A394">
        <v>378</v>
      </c>
      <c r="B394">
        <v>1663343470.1</v>
      </c>
      <c r="C394">
        <v>5728.599999904633</v>
      </c>
      <c r="D394" t="s">
        <v>1118</v>
      </c>
      <c r="E394" t="s">
        <v>1119</v>
      </c>
      <c r="F394">
        <v>5</v>
      </c>
      <c r="G394" t="s">
        <v>934</v>
      </c>
      <c r="H394" t="s">
        <v>354</v>
      </c>
      <c r="I394">
        <v>1663343462.260714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1545.853876554253</v>
      </c>
      <c r="AK394">
        <v>1486.604181818182</v>
      </c>
      <c r="AL394">
        <v>3.425393697112942</v>
      </c>
      <c r="AM394">
        <v>64.88498205453949</v>
      </c>
      <c r="AN394">
        <f>(AP394 - AO394 + BO394*1E3/(8.314*(BQ394+273.15)) * AR394/BN394 * AQ394) * BN394/(100*BB394) * 1000/(1000 - AP394)</f>
        <v>0</v>
      </c>
      <c r="AO394">
        <v>12.33815574099286</v>
      </c>
      <c r="AP394">
        <v>20.52476424242424</v>
      </c>
      <c r="AQ394">
        <v>0.006290763039463344</v>
      </c>
      <c r="AR394">
        <v>86.5745009228517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1663343462.260714</v>
      </c>
      <c r="BH394">
        <v>1431.554285714286</v>
      </c>
      <c r="BI394">
        <v>1509.888571428571</v>
      </c>
      <c r="BJ394">
        <v>20.49698571428571</v>
      </c>
      <c r="BK394">
        <v>12.22970357142857</v>
      </c>
      <c r="BL394">
        <v>1438.362142857143</v>
      </c>
      <c r="BM394">
        <v>20.65558214285714</v>
      </c>
      <c r="BN394">
        <v>500.0676428571429</v>
      </c>
      <c r="BO394">
        <v>90.76932142857143</v>
      </c>
      <c r="BP394">
        <v>0.1000464035714286</v>
      </c>
      <c r="BQ394">
        <v>27.93768928571429</v>
      </c>
      <c r="BR394">
        <v>27.119875</v>
      </c>
      <c r="BS394">
        <v>999.9000000000002</v>
      </c>
      <c r="BT394">
        <v>0</v>
      </c>
      <c r="BU394">
        <v>0</v>
      </c>
      <c r="BV394">
        <v>9999.526428571427</v>
      </c>
      <c r="BW394">
        <v>0</v>
      </c>
      <c r="BX394">
        <v>202.1086071428572</v>
      </c>
      <c r="BY394">
        <v>-78.3339892857143</v>
      </c>
      <c r="BZ394">
        <v>1461.51</v>
      </c>
      <c r="CA394">
        <v>1528.583214285714</v>
      </c>
      <c r="CB394">
        <v>8.267277142857143</v>
      </c>
      <c r="CC394">
        <v>1509.888571428571</v>
      </c>
      <c r="CD394">
        <v>12.22970357142857</v>
      </c>
      <c r="CE394">
        <v>1.860497142857143</v>
      </c>
      <c r="CF394">
        <v>1.110082857142857</v>
      </c>
      <c r="CG394">
        <v>16.30454642857143</v>
      </c>
      <c r="CH394">
        <v>8.446953214285715</v>
      </c>
      <c r="CI394">
        <v>1500</v>
      </c>
      <c r="CJ394">
        <v>0.9729987142857144</v>
      </c>
      <c r="CK394">
        <v>0.02700154285714286</v>
      </c>
      <c r="CL394">
        <v>0</v>
      </c>
      <c r="CM394">
        <v>2.427285714285715</v>
      </c>
      <c r="CN394">
        <v>0</v>
      </c>
      <c r="CO394">
        <v>13751.34642857143</v>
      </c>
      <c r="CP394">
        <v>12533.375</v>
      </c>
      <c r="CQ394">
        <v>38.22525</v>
      </c>
      <c r="CR394">
        <v>39.90821428571428</v>
      </c>
      <c r="CS394">
        <v>38.75</v>
      </c>
      <c r="CT394">
        <v>39.13385714285714</v>
      </c>
      <c r="CU394">
        <v>37.75221428571428</v>
      </c>
      <c r="CV394">
        <v>1459.499642857143</v>
      </c>
      <c r="CW394">
        <v>40.50035714285714</v>
      </c>
      <c r="CX394">
        <v>0</v>
      </c>
      <c r="CY394">
        <v>1663343470.4</v>
      </c>
      <c r="CZ394">
        <v>0</v>
      </c>
      <c r="DA394">
        <v>0</v>
      </c>
      <c r="DB394" t="s">
        <v>356</v>
      </c>
      <c r="DC394">
        <v>1662142938.1</v>
      </c>
      <c r="DD394">
        <v>1662142938.1</v>
      </c>
      <c r="DE394">
        <v>0</v>
      </c>
      <c r="DF394">
        <v>0.077</v>
      </c>
      <c r="DG394">
        <v>-0.133</v>
      </c>
      <c r="DH394">
        <v>-3.393</v>
      </c>
      <c r="DI394">
        <v>-0.24</v>
      </c>
      <c r="DJ394">
        <v>419</v>
      </c>
      <c r="DK394">
        <v>24</v>
      </c>
      <c r="DL394">
        <v>0.26</v>
      </c>
      <c r="DM394">
        <v>0.23</v>
      </c>
      <c r="DN394">
        <v>-78.28914146341464</v>
      </c>
      <c r="DO394">
        <v>-0.6204501742160112</v>
      </c>
      <c r="DP394">
        <v>0.1600009435575983</v>
      </c>
      <c r="DQ394">
        <v>0</v>
      </c>
      <c r="DR394">
        <v>8.326789268292682</v>
      </c>
      <c r="DS394">
        <v>-1.050613379790938</v>
      </c>
      <c r="DT394">
        <v>0.1053531413260635</v>
      </c>
      <c r="DU394">
        <v>0</v>
      </c>
      <c r="DV394">
        <v>0</v>
      </c>
      <c r="DW394">
        <v>2</v>
      </c>
      <c r="DX394" t="s">
        <v>363</v>
      </c>
      <c r="DY394">
        <v>2.97752</v>
      </c>
      <c r="DZ394">
        <v>2.71547</v>
      </c>
      <c r="EA394">
        <v>0.21787</v>
      </c>
      <c r="EB394">
        <v>0.221972</v>
      </c>
      <c r="EC394">
        <v>0.0959009</v>
      </c>
      <c r="ED394">
        <v>0.0651364</v>
      </c>
      <c r="EE394">
        <v>24606.6</v>
      </c>
      <c r="EF394">
        <v>24599</v>
      </c>
      <c r="EG394">
        <v>29273.5</v>
      </c>
      <c r="EH394">
        <v>29265.7</v>
      </c>
      <c r="EI394">
        <v>35095.5</v>
      </c>
      <c r="EJ394">
        <v>36367.2</v>
      </c>
      <c r="EK394">
        <v>41259.4</v>
      </c>
      <c r="EL394">
        <v>41689</v>
      </c>
      <c r="EM394">
        <v>1.93277</v>
      </c>
      <c r="EN394">
        <v>1.79972</v>
      </c>
      <c r="EO394">
        <v>-0.0189617</v>
      </c>
      <c r="EP394">
        <v>0</v>
      </c>
      <c r="EQ394">
        <v>27.4535</v>
      </c>
      <c r="ER394">
        <v>999.9</v>
      </c>
      <c r="ES394">
        <v>51.1</v>
      </c>
      <c r="ET394">
        <v>34.1</v>
      </c>
      <c r="EU394">
        <v>30.2461</v>
      </c>
      <c r="EV394">
        <v>63.2789</v>
      </c>
      <c r="EW394">
        <v>33.9103</v>
      </c>
      <c r="EX394">
        <v>1</v>
      </c>
      <c r="EY394">
        <v>0.282556</v>
      </c>
      <c r="EZ394">
        <v>2.00054</v>
      </c>
      <c r="FA394">
        <v>20.3764</v>
      </c>
      <c r="FB394">
        <v>5.21654</v>
      </c>
      <c r="FC394">
        <v>12.0099</v>
      </c>
      <c r="FD394">
        <v>4.98805</v>
      </c>
      <c r="FE394">
        <v>3.28758</v>
      </c>
      <c r="FF394">
        <v>9999</v>
      </c>
      <c r="FG394">
        <v>9999</v>
      </c>
      <c r="FH394">
        <v>9999</v>
      </c>
      <c r="FI394">
        <v>235.4</v>
      </c>
      <c r="FJ394">
        <v>1.86737</v>
      </c>
      <c r="FK394">
        <v>1.86646</v>
      </c>
      <c r="FL394">
        <v>1.86584</v>
      </c>
      <c r="FM394">
        <v>1.86572</v>
      </c>
      <c r="FN394">
        <v>1.86766</v>
      </c>
      <c r="FO394">
        <v>1.87006</v>
      </c>
      <c r="FP394">
        <v>1.86873</v>
      </c>
      <c r="FQ394">
        <v>1.87015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-6.89</v>
      </c>
      <c r="GF394">
        <v>-0.1583</v>
      </c>
      <c r="GG394">
        <v>-2.195102806586654</v>
      </c>
      <c r="GH394">
        <v>-0.004122691595359968</v>
      </c>
      <c r="GI394">
        <v>1.072409145259099E-06</v>
      </c>
      <c r="GJ394">
        <v>-3.02996143763856E-10</v>
      </c>
      <c r="GK394">
        <v>-0.2199643628225807</v>
      </c>
      <c r="GL394">
        <v>-0.007501815610006822</v>
      </c>
      <c r="GM394">
        <v>0.0006897476983249637</v>
      </c>
      <c r="GN394">
        <v>-8.847485469147719E-06</v>
      </c>
      <c r="GO394">
        <v>3</v>
      </c>
      <c r="GP394">
        <v>2326</v>
      </c>
      <c r="GQ394">
        <v>1</v>
      </c>
      <c r="GR394">
        <v>31</v>
      </c>
      <c r="GS394">
        <v>20008.9</v>
      </c>
      <c r="GT394">
        <v>20008.9</v>
      </c>
      <c r="GU394">
        <v>2.94556</v>
      </c>
      <c r="GV394">
        <v>2.19849</v>
      </c>
      <c r="GW394">
        <v>1.39648</v>
      </c>
      <c r="GX394">
        <v>2.35107</v>
      </c>
      <c r="GY394">
        <v>1.49536</v>
      </c>
      <c r="GZ394">
        <v>2.40479</v>
      </c>
      <c r="HA394">
        <v>37.8437</v>
      </c>
      <c r="HB394">
        <v>15.1127</v>
      </c>
      <c r="HC394">
        <v>18</v>
      </c>
      <c r="HD394">
        <v>541.723</v>
      </c>
      <c r="HE394">
        <v>410.753</v>
      </c>
      <c r="HF394">
        <v>25.001</v>
      </c>
      <c r="HG394">
        <v>31.0149</v>
      </c>
      <c r="HH394">
        <v>30.0002</v>
      </c>
      <c r="HI394">
        <v>30.965</v>
      </c>
      <c r="HJ394">
        <v>30.9061</v>
      </c>
      <c r="HK394">
        <v>59.0233</v>
      </c>
      <c r="HL394">
        <v>53.3716</v>
      </c>
      <c r="HM394">
        <v>0</v>
      </c>
      <c r="HN394">
        <v>25</v>
      </c>
      <c r="HO394">
        <v>1557.31</v>
      </c>
      <c r="HP394">
        <v>12.5273</v>
      </c>
      <c r="HQ394">
        <v>100.142</v>
      </c>
      <c r="HR394">
        <v>100.138</v>
      </c>
    </row>
    <row r="395" spans="1:226">
      <c r="A395">
        <v>379</v>
      </c>
      <c r="B395">
        <v>1663343475.1</v>
      </c>
      <c r="C395">
        <v>5733.599999904633</v>
      </c>
      <c r="D395" t="s">
        <v>1120</v>
      </c>
      <c r="E395" t="s">
        <v>1121</v>
      </c>
      <c r="F395">
        <v>5</v>
      </c>
      <c r="G395" t="s">
        <v>934</v>
      </c>
      <c r="H395" t="s">
        <v>354</v>
      </c>
      <c r="I395">
        <v>1663343467.562963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1563.089434380683</v>
      </c>
      <c r="AK395">
        <v>1503.652424242423</v>
      </c>
      <c r="AL395">
        <v>3.409927207773246</v>
      </c>
      <c r="AM395">
        <v>64.88498205453949</v>
      </c>
      <c r="AN395">
        <f>(AP395 - AO395 + BO395*1E3/(8.314*(BQ395+273.15)) * AR395/BN395 * AQ395) * BN395/(100*BB395) * 1000/(1000 - AP395)</f>
        <v>0</v>
      </c>
      <c r="AO395">
        <v>12.40793086680626</v>
      </c>
      <c r="AP395">
        <v>20.53567636363637</v>
      </c>
      <c r="AQ395">
        <v>0.0006470882311894646</v>
      </c>
      <c r="AR395">
        <v>86.5745009228517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1663343467.562963</v>
      </c>
      <c r="BH395">
        <v>1449.257037037037</v>
      </c>
      <c r="BI395">
        <v>1527.687407407407</v>
      </c>
      <c r="BJ395">
        <v>20.5113925925926</v>
      </c>
      <c r="BK395">
        <v>12.33295925925926</v>
      </c>
      <c r="BL395">
        <v>1456.117407407407</v>
      </c>
      <c r="BM395">
        <v>20.66985925925926</v>
      </c>
      <c r="BN395">
        <v>500.0758888888889</v>
      </c>
      <c r="BO395">
        <v>90.76945925925924</v>
      </c>
      <c r="BP395">
        <v>0.1000105407407407</v>
      </c>
      <c r="BQ395">
        <v>27.9459962962963</v>
      </c>
      <c r="BR395">
        <v>27.13363703703704</v>
      </c>
      <c r="BS395">
        <v>999.9000000000001</v>
      </c>
      <c r="BT395">
        <v>0</v>
      </c>
      <c r="BU395">
        <v>0</v>
      </c>
      <c r="BV395">
        <v>10001.59074074074</v>
      </c>
      <c r="BW395">
        <v>0</v>
      </c>
      <c r="BX395">
        <v>201.6281851851852</v>
      </c>
      <c r="BY395">
        <v>-78.42943703703703</v>
      </c>
      <c r="BZ395">
        <v>1479.605925925926</v>
      </c>
      <c r="CA395">
        <v>1546.764074074074</v>
      </c>
      <c r="CB395">
        <v>8.178434074074074</v>
      </c>
      <c r="CC395">
        <v>1527.687407407407</v>
      </c>
      <c r="CD395">
        <v>12.33295925925926</v>
      </c>
      <c r="CE395">
        <v>1.861808148148148</v>
      </c>
      <c r="CF395">
        <v>1.119455925925926</v>
      </c>
      <c r="CG395">
        <v>16.3156</v>
      </c>
      <c r="CH395">
        <v>8.571209259259259</v>
      </c>
      <c r="CI395">
        <v>1500.000740740741</v>
      </c>
      <c r="CJ395">
        <v>0.9729991111111111</v>
      </c>
      <c r="CK395">
        <v>0.02700112222222223</v>
      </c>
      <c r="CL395">
        <v>0</v>
      </c>
      <c r="CM395">
        <v>2.416518518518518</v>
      </c>
      <c r="CN395">
        <v>0</v>
      </c>
      <c r="CO395">
        <v>13732.04814814815</v>
      </c>
      <c r="CP395">
        <v>12533.37777777778</v>
      </c>
      <c r="CQ395">
        <v>38.23833333333333</v>
      </c>
      <c r="CR395">
        <v>39.90944444444444</v>
      </c>
      <c r="CS395">
        <v>38.75</v>
      </c>
      <c r="CT395">
        <v>39.13877777777778</v>
      </c>
      <c r="CU395">
        <v>37.75229629629629</v>
      </c>
      <c r="CV395">
        <v>1459.500370370371</v>
      </c>
      <c r="CW395">
        <v>40.50037037037037</v>
      </c>
      <c r="CX395">
        <v>0</v>
      </c>
      <c r="CY395">
        <v>1663343475.2</v>
      </c>
      <c r="CZ395">
        <v>0</v>
      </c>
      <c r="DA395">
        <v>0</v>
      </c>
      <c r="DB395" t="s">
        <v>356</v>
      </c>
      <c r="DC395">
        <v>1662142938.1</v>
      </c>
      <c r="DD395">
        <v>1662142938.1</v>
      </c>
      <c r="DE395">
        <v>0</v>
      </c>
      <c r="DF395">
        <v>0.077</v>
      </c>
      <c r="DG395">
        <v>-0.133</v>
      </c>
      <c r="DH395">
        <v>-3.393</v>
      </c>
      <c r="DI395">
        <v>-0.24</v>
      </c>
      <c r="DJ395">
        <v>419</v>
      </c>
      <c r="DK395">
        <v>24</v>
      </c>
      <c r="DL395">
        <v>0.26</v>
      </c>
      <c r="DM395">
        <v>0.23</v>
      </c>
      <c r="DN395">
        <v>-78.373065</v>
      </c>
      <c r="DO395">
        <v>-1.057771857410712</v>
      </c>
      <c r="DP395">
        <v>0.1699133257722887</v>
      </c>
      <c r="DQ395">
        <v>0</v>
      </c>
      <c r="DR395">
        <v>8.236545749999999</v>
      </c>
      <c r="DS395">
        <v>-1.002961238273936</v>
      </c>
      <c r="DT395">
        <v>0.09839121866019084</v>
      </c>
      <c r="DU395">
        <v>0</v>
      </c>
      <c r="DV395">
        <v>0</v>
      </c>
      <c r="DW395">
        <v>2</v>
      </c>
      <c r="DX395" t="s">
        <v>363</v>
      </c>
      <c r="DY395">
        <v>2.97742</v>
      </c>
      <c r="DZ395">
        <v>2.71531</v>
      </c>
      <c r="EA395">
        <v>0.219377</v>
      </c>
      <c r="EB395">
        <v>0.223416</v>
      </c>
      <c r="EC395">
        <v>0.0959406</v>
      </c>
      <c r="ED395">
        <v>0.0654308</v>
      </c>
      <c r="EE395">
        <v>24558.9</v>
      </c>
      <c r="EF395">
        <v>24553.1</v>
      </c>
      <c r="EG395">
        <v>29273.4</v>
      </c>
      <c r="EH395">
        <v>29265.6</v>
      </c>
      <c r="EI395">
        <v>35093.7</v>
      </c>
      <c r="EJ395">
        <v>36355.6</v>
      </c>
      <c r="EK395">
        <v>41259.1</v>
      </c>
      <c r="EL395">
        <v>41688.9</v>
      </c>
      <c r="EM395">
        <v>1.93283</v>
      </c>
      <c r="EN395">
        <v>1.80045</v>
      </c>
      <c r="EO395">
        <v>-0.0184923</v>
      </c>
      <c r="EP395">
        <v>0</v>
      </c>
      <c r="EQ395">
        <v>27.4601</v>
      </c>
      <c r="ER395">
        <v>999.9</v>
      </c>
      <c r="ES395">
        <v>51.1</v>
      </c>
      <c r="ET395">
        <v>34.1</v>
      </c>
      <c r="EU395">
        <v>30.2473</v>
      </c>
      <c r="EV395">
        <v>63.4689</v>
      </c>
      <c r="EW395">
        <v>33.9543</v>
      </c>
      <c r="EX395">
        <v>1</v>
      </c>
      <c r="EY395">
        <v>0.282734</v>
      </c>
      <c r="EZ395">
        <v>2.0087</v>
      </c>
      <c r="FA395">
        <v>20.3765</v>
      </c>
      <c r="FB395">
        <v>5.21654</v>
      </c>
      <c r="FC395">
        <v>12.0099</v>
      </c>
      <c r="FD395">
        <v>4.98775</v>
      </c>
      <c r="FE395">
        <v>3.2875</v>
      </c>
      <c r="FF395">
        <v>9999</v>
      </c>
      <c r="FG395">
        <v>9999</v>
      </c>
      <c r="FH395">
        <v>9999</v>
      </c>
      <c r="FI395">
        <v>235.4</v>
      </c>
      <c r="FJ395">
        <v>1.86737</v>
      </c>
      <c r="FK395">
        <v>1.86646</v>
      </c>
      <c r="FL395">
        <v>1.86584</v>
      </c>
      <c r="FM395">
        <v>1.86571</v>
      </c>
      <c r="FN395">
        <v>1.86764</v>
      </c>
      <c r="FO395">
        <v>1.87004</v>
      </c>
      <c r="FP395">
        <v>1.8687</v>
      </c>
      <c r="FQ395">
        <v>1.87013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-6.94</v>
      </c>
      <c r="GF395">
        <v>-0.1582</v>
      </c>
      <c r="GG395">
        <v>-2.195102806586654</v>
      </c>
      <c r="GH395">
        <v>-0.004122691595359968</v>
      </c>
      <c r="GI395">
        <v>1.072409145259099E-06</v>
      </c>
      <c r="GJ395">
        <v>-3.02996143763856E-10</v>
      </c>
      <c r="GK395">
        <v>-0.2199643628225807</v>
      </c>
      <c r="GL395">
        <v>-0.007501815610006822</v>
      </c>
      <c r="GM395">
        <v>0.0006897476983249637</v>
      </c>
      <c r="GN395">
        <v>-8.847485469147719E-06</v>
      </c>
      <c r="GO395">
        <v>3</v>
      </c>
      <c r="GP395">
        <v>2326</v>
      </c>
      <c r="GQ395">
        <v>1</v>
      </c>
      <c r="GR395">
        <v>31</v>
      </c>
      <c r="GS395">
        <v>20009</v>
      </c>
      <c r="GT395">
        <v>20009</v>
      </c>
      <c r="GU395">
        <v>2.97241</v>
      </c>
      <c r="GV395">
        <v>2.20703</v>
      </c>
      <c r="GW395">
        <v>1.39771</v>
      </c>
      <c r="GX395">
        <v>2.34985</v>
      </c>
      <c r="GY395">
        <v>1.49536</v>
      </c>
      <c r="GZ395">
        <v>2.36084</v>
      </c>
      <c r="HA395">
        <v>37.8437</v>
      </c>
      <c r="HB395">
        <v>15.1039</v>
      </c>
      <c r="HC395">
        <v>18</v>
      </c>
      <c r="HD395">
        <v>541.776</v>
      </c>
      <c r="HE395">
        <v>411.197</v>
      </c>
      <c r="HF395">
        <v>25.0015</v>
      </c>
      <c r="HG395">
        <v>31.0156</v>
      </c>
      <c r="HH395">
        <v>30.0003</v>
      </c>
      <c r="HI395">
        <v>30.9671</v>
      </c>
      <c r="HJ395">
        <v>30.9089</v>
      </c>
      <c r="HK395">
        <v>59.5042</v>
      </c>
      <c r="HL395">
        <v>53.0919</v>
      </c>
      <c r="HM395">
        <v>0</v>
      </c>
      <c r="HN395">
        <v>25</v>
      </c>
      <c r="HO395">
        <v>1570.67</v>
      </c>
      <c r="HP395">
        <v>12.5903</v>
      </c>
      <c r="HQ395">
        <v>100.141</v>
      </c>
      <c r="HR395">
        <v>100.138</v>
      </c>
    </row>
    <row r="396" spans="1:226">
      <c r="A396">
        <v>380</v>
      </c>
      <c r="B396">
        <v>1663343480.1</v>
      </c>
      <c r="C396">
        <v>5738.599999904633</v>
      </c>
      <c r="D396" t="s">
        <v>1122</v>
      </c>
      <c r="E396" t="s">
        <v>1123</v>
      </c>
      <c r="F396">
        <v>5</v>
      </c>
      <c r="G396" t="s">
        <v>934</v>
      </c>
      <c r="H396" t="s">
        <v>354</v>
      </c>
      <c r="I396">
        <v>1663343472.581481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1580.071884131353</v>
      </c>
      <c r="AK396">
        <v>1520.617999999999</v>
      </c>
      <c r="AL396">
        <v>3.388306257259122</v>
      </c>
      <c r="AM396">
        <v>64.88498205453949</v>
      </c>
      <c r="AN396">
        <f>(AP396 - AO396 + BO396*1E3/(8.314*(BQ396+273.15)) * AR396/BN396 * AQ396) * BN396/(100*BB396) * 1000/(1000 - AP396)</f>
        <v>0</v>
      </c>
      <c r="AO396">
        <v>12.50195598522483</v>
      </c>
      <c r="AP396">
        <v>20.55258303030302</v>
      </c>
      <c r="AQ396">
        <v>0.000435048210848409</v>
      </c>
      <c r="AR396">
        <v>86.5745009228517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1663343472.581481</v>
      </c>
      <c r="BH396">
        <v>1466.012222222222</v>
      </c>
      <c r="BI396">
        <v>1544.491111111111</v>
      </c>
      <c r="BJ396">
        <v>20.53005185185185</v>
      </c>
      <c r="BK396">
        <v>12.42618518518519</v>
      </c>
      <c r="BL396">
        <v>1472.920370370371</v>
      </c>
      <c r="BM396">
        <v>20.68834814814815</v>
      </c>
      <c r="BN396">
        <v>500.0667777777778</v>
      </c>
      <c r="BO396">
        <v>90.76969259259259</v>
      </c>
      <c r="BP396">
        <v>0.1000285444444445</v>
      </c>
      <c r="BQ396">
        <v>27.95507777777778</v>
      </c>
      <c r="BR396">
        <v>27.14854814814815</v>
      </c>
      <c r="BS396">
        <v>999.9000000000001</v>
      </c>
      <c r="BT396">
        <v>0</v>
      </c>
      <c r="BU396">
        <v>0</v>
      </c>
      <c r="BV396">
        <v>9997.132592592594</v>
      </c>
      <c r="BW396">
        <v>0</v>
      </c>
      <c r="BX396">
        <v>201.7244444444444</v>
      </c>
      <c r="BY396">
        <v>-78.47812962962962</v>
      </c>
      <c r="BZ396">
        <v>1496.741111111111</v>
      </c>
      <c r="CA396">
        <v>1563.925555555556</v>
      </c>
      <c r="CB396">
        <v>8.103865925925925</v>
      </c>
      <c r="CC396">
        <v>1544.491111111111</v>
      </c>
      <c r="CD396">
        <v>12.42618518518519</v>
      </c>
      <c r="CE396">
        <v>1.863506666666666</v>
      </c>
      <c r="CF396">
        <v>1.127921851851852</v>
      </c>
      <c r="CG396">
        <v>16.32991481481481</v>
      </c>
      <c r="CH396">
        <v>8.682477777777777</v>
      </c>
      <c r="CI396">
        <v>1499.984074074074</v>
      </c>
      <c r="CJ396">
        <v>0.972999111111111</v>
      </c>
      <c r="CK396">
        <v>0.02700112222222223</v>
      </c>
      <c r="CL396">
        <v>0</v>
      </c>
      <c r="CM396">
        <v>2.387162962962963</v>
      </c>
      <c r="CN396">
        <v>0</v>
      </c>
      <c r="CO396">
        <v>13717.02592592593</v>
      </c>
      <c r="CP396">
        <v>12533.22592592593</v>
      </c>
      <c r="CQ396">
        <v>38.24533333333333</v>
      </c>
      <c r="CR396">
        <v>39.91862962962963</v>
      </c>
      <c r="CS396">
        <v>38.75</v>
      </c>
      <c r="CT396">
        <v>39.15944444444444</v>
      </c>
      <c r="CU396">
        <v>37.75229629629629</v>
      </c>
      <c r="CV396">
        <v>1459.483703703704</v>
      </c>
      <c r="CW396">
        <v>40.50037037037037</v>
      </c>
      <c r="CX396">
        <v>0</v>
      </c>
      <c r="CY396">
        <v>1663343480</v>
      </c>
      <c r="CZ396">
        <v>0</v>
      </c>
      <c r="DA396">
        <v>0</v>
      </c>
      <c r="DB396" t="s">
        <v>356</v>
      </c>
      <c r="DC396">
        <v>1662142938.1</v>
      </c>
      <c r="DD396">
        <v>1662142938.1</v>
      </c>
      <c r="DE396">
        <v>0</v>
      </c>
      <c r="DF396">
        <v>0.077</v>
      </c>
      <c r="DG396">
        <v>-0.133</v>
      </c>
      <c r="DH396">
        <v>-3.393</v>
      </c>
      <c r="DI396">
        <v>-0.24</v>
      </c>
      <c r="DJ396">
        <v>419</v>
      </c>
      <c r="DK396">
        <v>24</v>
      </c>
      <c r="DL396">
        <v>0.26</v>
      </c>
      <c r="DM396">
        <v>0.23</v>
      </c>
      <c r="DN396">
        <v>-78.42896097560975</v>
      </c>
      <c r="DO396">
        <v>-1.067983275261353</v>
      </c>
      <c r="DP396">
        <v>0.1611441876358068</v>
      </c>
      <c r="DQ396">
        <v>0</v>
      </c>
      <c r="DR396">
        <v>8.148613902439024</v>
      </c>
      <c r="DS396">
        <v>-0.8993512891985921</v>
      </c>
      <c r="DT396">
        <v>0.09045842440451067</v>
      </c>
      <c r="DU396">
        <v>0</v>
      </c>
      <c r="DV396">
        <v>0</v>
      </c>
      <c r="DW396">
        <v>2</v>
      </c>
      <c r="DX396" t="s">
        <v>363</v>
      </c>
      <c r="DY396">
        <v>2.97768</v>
      </c>
      <c r="DZ396">
        <v>2.71581</v>
      </c>
      <c r="EA396">
        <v>0.220866</v>
      </c>
      <c r="EB396">
        <v>0.224859</v>
      </c>
      <c r="EC396">
        <v>0.09599779999999999</v>
      </c>
      <c r="ED396">
        <v>0.0659777</v>
      </c>
      <c r="EE396">
        <v>24511.5</v>
      </c>
      <c r="EF396">
        <v>24507.3</v>
      </c>
      <c r="EG396">
        <v>29272.8</v>
      </c>
      <c r="EH396">
        <v>29265.5</v>
      </c>
      <c r="EI396">
        <v>35091.1</v>
      </c>
      <c r="EJ396">
        <v>36333.9</v>
      </c>
      <c r="EK396">
        <v>41258.7</v>
      </c>
      <c r="EL396">
        <v>41688.5</v>
      </c>
      <c r="EM396">
        <v>1.93288</v>
      </c>
      <c r="EN396">
        <v>1.8003</v>
      </c>
      <c r="EO396">
        <v>-0.0184774</v>
      </c>
      <c r="EP396">
        <v>0</v>
      </c>
      <c r="EQ396">
        <v>27.4685</v>
      </c>
      <c r="ER396">
        <v>999.9</v>
      </c>
      <c r="ES396">
        <v>51.1</v>
      </c>
      <c r="ET396">
        <v>34.1</v>
      </c>
      <c r="EU396">
        <v>30.2476</v>
      </c>
      <c r="EV396">
        <v>63.6289</v>
      </c>
      <c r="EW396">
        <v>33.5657</v>
      </c>
      <c r="EX396">
        <v>1</v>
      </c>
      <c r="EY396">
        <v>0.282993</v>
      </c>
      <c r="EZ396">
        <v>2.01623</v>
      </c>
      <c r="FA396">
        <v>20.3762</v>
      </c>
      <c r="FB396">
        <v>5.21654</v>
      </c>
      <c r="FC396">
        <v>12.0099</v>
      </c>
      <c r="FD396">
        <v>4.98765</v>
      </c>
      <c r="FE396">
        <v>3.28755</v>
      </c>
      <c r="FF396">
        <v>9999</v>
      </c>
      <c r="FG396">
        <v>9999</v>
      </c>
      <c r="FH396">
        <v>9999</v>
      </c>
      <c r="FI396">
        <v>235.4</v>
      </c>
      <c r="FJ396">
        <v>1.86737</v>
      </c>
      <c r="FK396">
        <v>1.86646</v>
      </c>
      <c r="FL396">
        <v>1.86583</v>
      </c>
      <c r="FM396">
        <v>1.86572</v>
      </c>
      <c r="FN396">
        <v>1.86764</v>
      </c>
      <c r="FO396">
        <v>1.87004</v>
      </c>
      <c r="FP396">
        <v>1.86871</v>
      </c>
      <c r="FQ396">
        <v>1.87014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-6.98</v>
      </c>
      <c r="GF396">
        <v>-0.158</v>
      </c>
      <c r="GG396">
        <v>-2.195102806586654</v>
      </c>
      <c r="GH396">
        <v>-0.004122691595359968</v>
      </c>
      <c r="GI396">
        <v>1.072409145259099E-06</v>
      </c>
      <c r="GJ396">
        <v>-3.02996143763856E-10</v>
      </c>
      <c r="GK396">
        <v>-0.2199643628225807</v>
      </c>
      <c r="GL396">
        <v>-0.007501815610006822</v>
      </c>
      <c r="GM396">
        <v>0.0006897476983249637</v>
      </c>
      <c r="GN396">
        <v>-8.847485469147719E-06</v>
      </c>
      <c r="GO396">
        <v>3</v>
      </c>
      <c r="GP396">
        <v>2326</v>
      </c>
      <c r="GQ396">
        <v>1</v>
      </c>
      <c r="GR396">
        <v>31</v>
      </c>
      <c r="GS396">
        <v>20009</v>
      </c>
      <c r="GT396">
        <v>20009</v>
      </c>
      <c r="GU396">
        <v>2.99561</v>
      </c>
      <c r="GV396">
        <v>2.19971</v>
      </c>
      <c r="GW396">
        <v>1.39648</v>
      </c>
      <c r="GX396">
        <v>2.34985</v>
      </c>
      <c r="GY396">
        <v>1.49536</v>
      </c>
      <c r="GZ396">
        <v>2.42065</v>
      </c>
      <c r="HA396">
        <v>37.8437</v>
      </c>
      <c r="HB396">
        <v>15.1127</v>
      </c>
      <c r="HC396">
        <v>18</v>
      </c>
      <c r="HD396">
        <v>541.821</v>
      </c>
      <c r="HE396">
        <v>411.126</v>
      </c>
      <c r="HF396">
        <v>25.0015</v>
      </c>
      <c r="HG396">
        <v>31.0163</v>
      </c>
      <c r="HH396">
        <v>30.0003</v>
      </c>
      <c r="HI396">
        <v>30.9683</v>
      </c>
      <c r="HJ396">
        <v>30.9114</v>
      </c>
      <c r="HK396">
        <v>60.0444</v>
      </c>
      <c r="HL396">
        <v>53.0919</v>
      </c>
      <c r="HM396">
        <v>0</v>
      </c>
      <c r="HN396">
        <v>25</v>
      </c>
      <c r="HO396">
        <v>1590.71</v>
      </c>
      <c r="HP396">
        <v>12.6452</v>
      </c>
      <c r="HQ396">
        <v>100.14</v>
      </c>
      <c r="HR396">
        <v>100.137</v>
      </c>
    </row>
    <row r="397" spans="1:226">
      <c r="A397">
        <v>381</v>
      </c>
      <c r="B397">
        <v>1663344428.1</v>
      </c>
      <c r="C397">
        <v>6686.599999904633</v>
      </c>
      <c r="D397" t="s">
        <v>1124</v>
      </c>
      <c r="E397" t="s">
        <v>1125</v>
      </c>
      <c r="F397">
        <v>5</v>
      </c>
      <c r="G397" t="s">
        <v>1126</v>
      </c>
      <c r="H397" t="s">
        <v>354</v>
      </c>
      <c r="I397">
        <v>1663344420.099999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427.9874342654966</v>
      </c>
      <c r="AK397">
        <v>415.0182303030304</v>
      </c>
      <c r="AL397">
        <v>0.0005475033057655393</v>
      </c>
      <c r="AM397">
        <v>64.82408690654242</v>
      </c>
      <c r="AN397">
        <f>(AP397 - AO397 + BO397*1E3/(8.314*(BQ397+273.15)) * AR397/BN397 * AQ397) * BN397/(100*BB397) * 1000/(1000 - AP397)</f>
        <v>0</v>
      </c>
      <c r="AO397">
        <v>18.64599879431537</v>
      </c>
      <c r="AP397">
        <v>21.22886606060606</v>
      </c>
      <c r="AQ397">
        <v>0.005714979476090171</v>
      </c>
      <c r="AR397">
        <v>85.94822665813786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1663344420.099999</v>
      </c>
      <c r="BH397">
        <v>406.1772580645162</v>
      </c>
      <c r="BI397">
        <v>420.0033548387097</v>
      </c>
      <c r="BJ397">
        <v>21.20417419354839</v>
      </c>
      <c r="BK397">
        <v>18.60296774193548</v>
      </c>
      <c r="BL397">
        <v>409.9029032258064</v>
      </c>
      <c r="BM397">
        <v>21.35594838709678</v>
      </c>
      <c r="BN397">
        <v>500.0610967741936</v>
      </c>
      <c r="BO397">
        <v>90.78126451612904</v>
      </c>
      <c r="BP397">
        <v>0.1000187612903226</v>
      </c>
      <c r="BQ397">
        <v>28.3506935483871</v>
      </c>
      <c r="BR397">
        <v>28.41687096774194</v>
      </c>
      <c r="BS397">
        <v>999.9000000000003</v>
      </c>
      <c r="BT397">
        <v>0</v>
      </c>
      <c r="BU397">
        <v>0</v>
      </c>
      <c r="BV397">
        <v>9997.683870967743</v>
      </c>
      <c r="BW397">
        <v>0</v>
      </c>
      <c r="BX397">
        <v>215.6072903225806</v>
      </c>
      <c r="BY397">
        <v>-13.82605806451613</v>
      </c>
      <c r="BZ397">
        <v>414.9763548387095</v>
      </c>
      <c r="CA397">
        <v>427.9647419354839</v>
      </c>
      <c r="CB397">
        <v>2.601204193548388</v>
      </c>
      <c r="CC397">
        <v>420.0033548387097</v>
      </c>
      <c r="CD397">
        <v>18.60296774193548</v>
      </c>
      <c r="CE397">
        <v>1.92494129032258</v>
      </c>
      <c r="CF397">
        <v>1.68880064516129</v>
      </c>
      <c r="CG397">
        <v>16.84008709677419</v>
      </c>
      <c r="CH397">
        <v>14.79386129032258</v>
      </c>
      <c r="CI397">
        <v>1500.003548387097</v>
      </c>
      <c r="CJ397">
        <v>0.972997064516129</v>
      </c>
      <c r="CK397">
        <v>0.02700290967741936</v>
      </c>
      <c r="CL397">
        <v>0</v>
      </c>
      <c r="CM397">
        <v>2.396929032258065</v>
      </c>
      <c r="CN397">
        <v>0</v>
      </c>
      <c r="CO397">
        <v>12692.15806451613</v>
      </c>
      <c r="CP397">
        <v>12533.39032258064</v>
      </c>
      <c r="CQ397">
        <v>38.75</v>
      </c>
      <c r="CR397">
        <v>40.44919354838709</v>
      </c>
      <c r="CS397">
        <v>39.266</v>
      </c>
      <c r="CT397">
        <v>39.55399999999999</v>
      </c>
      <c r="CU397">
        <v>38.25</v>
      </c>
      <c r="CV397">
        <v>1459.501935483871</v>
      </c>
      <c r="CW397">
        <v>40.50032258064516</v>
      </c>
      <c r="CX397">
        <v>0</v>
      </c>
      <c r="CY397">
        <v>1663344428</v>
      </c>
      <c r="CZ397">
        <v>0</v>
      </c>
      <c r="DA397">
        <v>0</v>
      </c>
      <c r="DB397" t="s">
        <v>356</v>
      </c>
      <c r="DC397">
        <v>1662142938.1</v>
      </c>
      <c r="DD397">
        <v>1662142938.1</v>
      </c>
      <c r="DE397">
        <v>0</v>
      </c>
      <c r="DF397">
        <v>0.077</v>
      </c>
      <c r="DG397">
        <v>-0.133</v>
      </c>
      <c r="DH397">
        <v>-3.393</v>
      </c>
      <c r="DI397">
        <v>-0.24</v>
      </c>
      <c r="DJ397">
        <v>419</v>
      </c>
      <c r="DK397">
        <v>24</v>
      </c>
      <c r="DL397">
        <v>0.26</v>
      </c>
      <c r="DM397">
        <v>0.23</v>
      </c>
      <c r="DN397">
        <v>-13.83266097560976</v>
      </c>
      <c r="DO397">
        <v>-0.007170731707324535</v>
      </c>
      <c r="DP397">
        <v>0.03428548635586123</v>
      </c>
      <c r="DQ397">
        <v>1</v>
      </c>
      <c r="DR397">
        <v>2.610610487804878</v>
      </c>
      <c r="DS397">
        <v>-0.2104131010452976</v>
      </c>
      <c r="DT397">
        <v>0.02357775294442595</v>
      </c>
      <c r="DU397">
        <v>0</v>
      </c>
      <c r="DV397">
        <v>1</v>
      </c>
      <c r="DW397">
        <v>2</v>
      </c>
      <c r="DX397" t="s">
        <v>357</v>
      </c>
      <c r="DY397">
        <v>2.97686</v>
      </c>
      <c r="DZ397">
        <v>2.71512</v>
      </c>
      <c r="EA397">
        <v>0.0919036</v>
      </c>
      <c r="EB397">
        <v>0.0927123</v>
      </c>
      <c r="EC397">
        <v>0.09811010000000001</v>
      </c>
      <c r="ED397">
        <v>0.0877004</v>
      </c>
      <c r="EE397">
        <v>28553.9</v>
      </c>
      <c r="EF397">
        <v>28670.2</v>
      </c>
      <c r="EG397">
        <v>29254.4</v>
      </c>
      <c r="EH397">
        <v>29245.3</v>
      </c>
      <c r="EI397">
        <v>34983.7</v>
      </c>
      <c r="EJ397">
        <v>35457.7</v>
      </c>
      <c r="EK397">
        <v>41231.1</v>
      </c>
      <c r="EL397">
        <v>41660.4</v>
      </c>
      <c r="EM397">
        <v>1.923</v>
      </c>
      <c r="EN397">
        <v>1.79967</v>
      </c>
      <c r="EO397">
        <v>0.0308603</v>
      </c>
      <c r="EP397">
        <v>0</v>
      </c>
      <c r="EQ397">
        <v>27.9143</v>
      </c>
      <c r="ER397">
        <v>999.9</v>
      </c>
      <c r="ES397">
        <v>50</v>
      </c>
      <c r="ET397">
        <v>34.4</v>
      </c>
      <c r="EU397">
        <v>30.0924</v>
      </c>
      <c r="EV397">
        <v>63.1792</v>
      </c>
      <c r="EW397">
        <v>33.4736</v>
      </c>
      <c r="EX397">
        <v>1</v>
      </c>
      <c r="EY397">
        <v>0.316123</v>
      </c>
      <c r="EZ397">
        <v>2.29425</v>
      </c>
      <c r="FA397">
        <v>20.3733</v>
      </c>
      <c r="FB397">
        <v>5.21849</v>
      </c>
      <c r="FC397">
        <v>12.0099</v>
      </c>
      <c r="FD397">
        <v>4.9883</v>
      </c>
      <c r="FE397">
        <v>3.2882</v>
      </c>
      <c r="FF397">
        <v>9999</v>
      </c>
      <c r="FG397">
        <v>9999</v>
      </c>
      <c r="FH397">
        <v>9999</v>
      </c>
      <c r="FI397">
        <v>235.6</v>
      </c>
      <c r="FJ397">
        <v>1.86737</v>
      </c>
      <c r="FK397">
        <v>1.86646</v>
      </c>
      <c r="FL397">
        <v>1.86584</v>
      </c>
      <c r="FM397">
        <v>1.86579</v>
      </c>
      <c r="FN397">
        <v>1.86768</v>
      </c>
      <c r="FO397">
        <v>1.8701</v>
      </c>
      <c r="FP397">
        <v>1.86874</v>
      </c>
      <c r="FQ397">
        <v>1.87015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-3.725</v>
      </c>
      <c r="GF397">
        <v>-0.1515</v>
      </c>
      <c r="GG397">
        <v>-2.195102806586654</v>
      </c>
      <c r="GH397">
        <v>-0.004122691595359968</v>
      </c>
      <c r="GI397">
        <v>1.072409145259099E-06</v>
      </c>
      <c r="GJ397">
        <v>-3.02996143763856E-10</v>
      </c>
      <c r="GK397">
        <v>-0.2199643628225807</v>
      </c>
      <c r="GL397">
        <v>-0.007501815610006822</v>
      </c>
      <c r="GM397">
        <v>0.0006897476983249637</v>
      </c>
      <c r="GN397">
        <v>-8.847485469147719E-06</v>
      </c>
      <c r="GO397">
        <v>3</v>
      </c>
      <c r="GP397">
        <v>2326</v>
      </c>
      <c r="GQ397">
        <v>1</v>
      </c>
      <c r="GR397">
        <v>31</v>
      </c>
      <c r="GS397">
        <v>20024.8</v>
      </c>
      <c r="GT397">
        <v>20024.8</v>
      </c>
      <c r="GU397">
        <v>1.04614</v>
      </c>
      <c r="GV397">
        <v>2.22656</v>
      </c>
      <c r="GW397">
        <v>1.39648</v>
      </c>
      <c r="GX397">
        <v>2.34863</v>
      </c>
      <c r="GY397">
        <v>1.49536</v>
      </c>
      <c r="GZ397">
        <v>2.46948</v>
      </c>
      <c r="HA397">
        <v>38.0863</v>
      </c>
      <c r="HB397">
        <v>14.9551</v>
      </c>
      <c r="HC397">
        <v>18</v>
      </c>
      <c r="HD397">
        <v>538.35</v>
      </c>
      <c r="HE397">
        <v>413.34</v>
      </c>
      <c r="HF397">
        <v>25.0002</v>
      </c>
      <c r="HG397">
        <v>31.4236</v>
      </c>
      <c r="HH397">
        <v>30.0002</v>
      </c>
      <c r="HI397">
        <v>31.3593</v>
      </c>
      <c r="HJ397">
        <v>31.3009</v>
      </c>
      <c r="HK397">
        <v>20.8833</v>
      </c>
      <c r="HL397">
        <v>37.8873</v>
      </c>
      <c r="HM397">
        <v>0</v>
      </c>
      <c r="HN397">
        <v>25</v>
      </c>
      <c r="HO397">
        <v>413.332</v>
      </c>
      <c r="HP397">
        <v>18.6421</v>
      </c>
      <c r="HQ397">
        <v>100.074</v>
      </c>
      <c r="HR397">
        <v>100.069</v>
      </c>
    </row>
    <row r="398" spans="1:226">
      <c r="A398">
        <v>382</v>
      </c>
      <c r="B398">
        <v>1663344433.1</v>
      </c>
      <c r="C398">
        <v>6691.599999904633</v>
      </c>
      <c r="D398" t="s">
        <v>1127</v>
      </c>
      <c r="E398" t="s">
        <v>1128</v>
      </c>
      <c r="F398">
        <v>5</v>
      </c>
      <c r="G398" t="s">
        <v>1126</v>
      </c>
      <c r="H398" t="s">
        <v>354</v>
      </c>
      <c r="I398">
        <v>1663344425.255172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427.9259374616155</v>
      </c>
      <c r="AK398">
        <v>414.9781454545455</v>
      </c>
      <c r="AL398">
        <v>-0.02536512980884072</v>
      </c>
      <c r="AM398">
        <v>64.82408690654242</v>
      </c>
      <c r="AN398">
        <f>(AP398 - AO398 + BO398*1E3/(8.314*(BQ398+273.15)) * AR398/BN398 * AQ398) * BN398/(100*BB398) * 1000/(1000 - AP398)</f>
        <v>0</v>
      </c>
      <c r="AO398">
        <v>18.65757285417528</v>
      </c>
      <c r="AP398">
        <v>21.24738363636363</v>
      </c>
      <c r="AQ398">
        <v>0.001821897474644034</v>
      </c>
      <c r="AR398">
        <v>85.94822665813786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1663344425.255172</v>
      </c>
      <c r="BH398">
        <v>406.1906551724138</v>
      </c>
      <c r="BI398">
        <v>419.8613448275862</v>
      </c>
      <c r="BJ398">
        <v>21.21800689655172</v>
      </c>
      <c r="BK398">
        <v>18.63190689655172</v>
      </c>
      <c r="BL398">
        <v>409.9163103448277</v>
      </c>
      <c r="BM398">
        <v>21.36965172413793</v>
      </c>
      <c r="BN398">
        <v>500.0363448275862</v>
      </c>
      <c r="BO398">
        <v>90.78103103448277</v>
      </c>
      <c r="BP398">
        <v>0.09991821034482759</v>
      </c>
      <c r="BQ398">
        <v>28.35094482758621</v>
      </c>
      <c r="BR398">
        <v>28.41769310344828</v>
      </c>
      <c r="BS398">
        <v>999.9000000000002</v>
      </c>
      <c r="BT398">
        <v>0</v>
      </c>
      <c r="BU398">
        <v>0</v>
      </c>
      <c r="BV398">
        <v>9997.365862068966</v>
      </c>
      <c r="BW398">
        <v>0</v>
      </c>
      <c r="BX398">
        <v>214.8690344827587</v>
      </c>
      <c r="BY398">
        <v>-13.67067586206896</v>
      </c>
      <c r="BZ398">
        <v>414.996</v>
      </c>
      <c r="CA398">
        <v>427.8326551724138</v>
      </c>
      <c r="CB398">
        <v>2.586110344827586</v>
      </c>
      <c r="CC398">
        <v>419.8613448275862</v>
      </c>
      <c r="CD398">
        <v>18.63190689655172</v>
      </c>
      <c r="CE398">
        <v>1.926192413793103</v>
      </c>
      <c r="CF398">
        <v>1.69142275862069</v>
      </c>
      <c r="CG398">
        <v>16.85031724137931</v>
      </c>
      <c r="CH398">
        <v>14.8179275862069</v>
      </c>
      <c r="CI398">
        <v>1500.019655172413</v>
      </c>
      <c r="CJ398">
        <v>0.972996724137931</v>
      </c>
      <c r="CK398">
        <v>0.02700321034482759</v>
      </c>
      <c r="CL398">
        <v>0</v>
      </c>
      <c r="CM398">
        <v>2.370579310344827</v>
      </c>
      <c r="CN398">
        <v>0</v>
      </c>
      <c r="CO398">
        <v>12690.41034482759</v>
      </c>
      <c r="CP398">
        <v>12533.52413793103</v>
      </c>
      <c r="CQ398">
        <v>38.75</v>
      </c>
      <c r="CR398">
        <v>40.46306896551723</v>
      </c>
      <c r="CS398">
        <v>39.27779310344827</v>
      </c>
      <c r="CT398">
        <v>39.55772413793103</v>
      </c>
      <c r="CU398">
        <v>38.25</v>
      </c>
      <c r="CV398">
        <v>1459.51724137931</v>
      </c>
      <c r="CW398">
        <v>40.50137931034482</v>
      </c>
      <c r="CX398">
        <v>0</v>
      </c>
      <c r="CY398">
        <v>1663344433.4</v>
      </c>
      <c r="CZ398">
        <v>0</v>
      </c>
      <c r="DA398">
        <v>0</v>
      </c>
      <c r="DB398" t="s">
        <v>356</v>
      </c>
      <c r="DC398">
        <v>1662142938.1</v>
      </c>
      <c r="DD398">
        <v>1662142938.1</v>
      </c>
      <c r="DE398">
        <v>0</v>
      </c>
      <c r="DF398">
        <v>0.077</v>
      </c>
      <c r="DG398">
        <v>-0.133</v>
      </c>
      <c r="DH398">
        <v>-3.393</v>
      </c>
      <c r="DI398">
        <v>-0.24</v>
      </c>
      <c r="DJ398">
        <v>419</v>
      </c>
      <c r="DK398">
        <v>24</v>
      </c>
      <c r="DL398">
        <v>0.26</v>
      </c>
      <c r="DM398">
        <v>0.23</v>
      </c>
      <c r="DN398">
        <v>-13.70811951219512</v>
      </c>
      <c r="DO398">
        <v>1.86074634146336</v>
      </c>
      <c r="DP398">
        <v>0.378657679383186</v>
      </c>
      <c r="DQ398">
        <v>0</v>
      </c>
      <c r="DR398">
        <v>2.59646487804878</v>
      </c>
      <c r="DS398">
        <v>-0.1923100348432056</v>
      </c>
      <c r="DT398">
        <v>0.02280999258155279</v>
      </c>
      <c r="DU398">
        <v>0</v>
      </c>
      <c r="DV398">
        <v>0</v>
      </c>
      <c r="DW398">
        <v>2</v>
      </c>
      <c r="DX398" t="s">
        <v>363</v>
      </c>
      <c r="DY398">
        <v>2.97697</v>
      </c>
      <c r="DZ398">
        <v>2.7157</v>
      </c>
      <c r="EA398">
        <v>0.0918718</v>
      </c>
      <c r="EB398">
        <v>0.0922265</v>
      </c>
      <c r="EC398">
        <v>0.098163</v>
      </c>
      <c r="ED398">
        <v>0.0877245</v>
      </c>
      <c r="EE398">
        <v>28553.8</v>
      </c>
      <c r="EF398">
        <v>28684.8</v>
      </c>
      <c r="EG398">
        <v>29253.3</v>
      </c>
      <c r="EH398">
        <v>29244.5</v>
      </c>
      <c r="EI398">
        <v>34980.7</v>
      </c>
      <c r="EJ398">
        <v>35455.8</v>
      </c>
      <c r="EK398">
        <v>41229.9</v>
      </c>
      <c r="EL398">
        <v>41659.2</v>
      </c>
      <c r="EM398">
        <v>1.92295</v>
      </c>
      <c r="EN398">
        <v>1.7994</v>
      </c>
      <c r="EO398">
        <v>0.0308752</v>
      </c>
      <c r="EP398">
        <v>0</v>
      </c>
      <c r="EQ398">
        <v>27.9166</v>
      </c>
      <c r="ER398">
        <v>999.9</v>
      </c>
      <c r="ES398">
        <v>50</v>
      </c>
      <c r="ET398">
        <v>34.4</v>
      </c>
      <c r="EU398">
        <v>30.0942</v>
      </c>
      <c r="EV398">
        <v>63.5192</v>
      </c>
      <c r="EW398">
        <v>33.9143</v>
      </c>
      <c r="EX398">
        <v>1</v>
      </c>
      <c r="EY398">
        <v>0.316275</v>
      </c>
      <c r="EZ398">
        <v>2.29414</v>
      </c>
      <c r="FA398">
        <v>20.3729</v>
      </c>
      <c r="FB398">
        <v>5.21669</v>
      </c>
      <c r="FC398">
        <v>12.0099</v>
      </c>
      <c r="FD398">
        <v>4.9876</v>
      </c>
      <c r="FE398">
        <v>3.2877</v>
      </c>
      <c r="FF398">
        <v>9999</v>
      </c>
      <c r="FG398">
        <v>9999</v>
      </c>
      <c r="FH398">
        <v>9999</v>
      </c>
      <c r="FI398">
        <v>235.6</v>
      </c>
      <c r="FJ398">
        <v>1.86737</v>
      </c>
      <c r="FK398">
        <v>1.86646</v>
      </c>
      <c r="FL398">
        <v>1.86584</v>
      </c>
      <c r="FM398">
        <v>1.86577</v>
      </c>
      <c r="FN398">
        <v>1.86768</v>
      </c>
      <c r="FO398">
        <v>1.8701</v>
      </c>
      <c r="FP398">
        <v>1.86874</v>
      </c>
      <c r="FQ398">
        <v>1.8702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-3.726</v>
      </c>
      <c r="GF398">
        <v>-0.1513</v>
      </c>
      <c r="GG398">
        <v>-2.195102806586654</v>
      </c>
      <c r="GH398">
        <v>-0.004122691595359968</v>
      </c>
      <c r="GI398">
        <v>1.072409145259099E-06</v>
      </c>
      <c r="GJ398">
        <v>-3.02996143763856E-10</v>
      </c>
      <c r="GK398">
        <v>-0.2199643628225807</v>
      </c>
      <c r="GL398">
        <v>-0.007501815610006822</v>
      </c>
      <c r="GM398">
        <v>0.0006897476983249637</v>
      </c>
      <c r="GN398">
        <v>-8.847485469147719E-06</v>
      </c>
      <c r="GO398">
        <v>3</v>
      </c>
      <c r="GP398">
        <v>2326</v>
      </c>
      <c r="GQ398">
        <v>1</v>
      </c>
      <c r="GR398">
        <v>31</v>
      </c>
      <c r="GS398">
        <v>20024.9</v>
      </c>
      <c r="GT398">
        <v>20024.9</v>
      </c>
      <c r="GU398">
        <v>1.01929</v>
      </c>
      <c r="GV398">
        <v>2.23145</v>
      </c>
      <c r="GW398">
        <v>1.39648</v>
      </c>
      <c r="GX398">
        <v>2.34863</v>
      </c>
      <c r="GY398">
        <v>1.49536</v>
      </c>
      <c r="GZ398">
        <v>2.38647</v>
      </c>
      <c r="HA398">
        <v>38.062</v>
      </c>
      <c r="HB398">
        <v>14.9551</v>
      </c>
      <c r="HC398">
        <v>18</v>
      </c>
      <c r="HD398">
        <v>538.332</v>
      </c>
      <c r="HE398">
        <v>413.195</v>
      </c>
      <c r="HF398">
        <v>25</v>
      </c>
      <c r="HG398">
        <v>31.425</v>
      </c>
      <c r="HH398">
        <v>30.0003</v>
      </c>
      <c r="HI398">
        <v>31.3614</v>
      </c>
      <c r="HJ398">
        <v>31.3036</v>
      </c>
      <c r="HK398">
        <v>20.3819</v>
      </c>
      <c r="HL398">
        <v>37.8873</v>
      </c>
      <c r="HM398">
        <v>0</v>
      </c>
      <c r="HN398">
        <v>25</v>
      </c>
      <c r="HO398">
        <v>399.798</v>
      </c>
      <c r="HP398">
        <v>18.6421</v>
      </c>
      <c r="HQ398">
        <v>100.071</v>
      </c>
      <c r="HR398">
        <v>100.066</v>
      </c>
    </row>
    <row r="399" spans="1:226">
      <c r="A399">
        <v>383</v>
      </c>
      <c r="B399">
        <v>1663344438.1</v>
      </c>
      <c r="C399">
        <v>6696.599999904633</v>
      </c>
      <c r="D399" t="s">
        <v>1129</v>
      </c>
      <c r="E399" t="s">
        <v>1130</v>
      </c>
      <c r="F399">
        <v>5</v>
      </c>
      <c r="G399" t="s">
        <v>1126</v>
      </c>
      <c r="H399" t="s">
        <v>354</v>
      </c>
      <c r="I399">
        <v>1663344430.332142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419.3216314985515</v>
      </c>
      <c r="AK399">
        <v>411.408218181818</v>
      </c>
      <c r="AL399">
        <v>-0.9459006745858871</v>
      </c>
      <c r="AM399">
        <v>64.82408690654242</v>
      </c>
      <c r="AN399">
        <f>(AP399 - AO399 + BO399*1E3/(8.314*(BQ399+273.15)) * AR399/BN399 * AQ399) * BN399/(100*BB399) * 1000/(1000 - AP399)</f>
        <v>0</v>
      </c>
      <c r="AO399">
        <v>18.66394838004599</v>
      </c>
      <c r="AP399">
        <v>21.25984606060605</v>
      </c>
      <c r="AQ399">
        <v>0.0003769920538339366</v>
      </c>
      <c r="AR399">
        <v>85.94822665813786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1663344430.332142</v>
      </c>
      <c r="BH399">
        <v>405.6925357142858</v>
      </c>
      <c r="BI399">
        <v>416.9383928571428</v>
      </c>
      <c r="BJ399">
        <v>21.23648214285714</v>
      </c>
      <c r="BK399">
        <v>18.65620714285714</v>
      </c>
      <c r="BL399">
        <v>409.4165357142857</v>
      </c>
      <c r="BM399">
        <v>21.38794642857143</v>
      </c>
      <c r="BN399">
        <v>500.0242857142858</v>
      </c>
      <c r="BO399">
        <v>90.77997142857143</v>
      </c>
      <c r="BP399">
        <v>0.09986894642857144</v>
      </c>
      <c r="BQ399">
        <v>28.35178571428571</v>
      </c>
      <c r="BR399">
        <v>28.41853928571428</v>
      </c>
      <c r="BS399">
        <v>999.9000000000002</v>
      </c>
      <c r="BT399">
        <v>0</v>
      </c>
      <c r="BU399">
        <v>0</v>
      </c>
      <c r="BV399">
        <v>9998.22642857143</v>
      </c>
      <c r="BW399">
        <v>0</v>
      </c>
      <c r="BX399">
        <v>217.1887142857142</v>
      </c>
      <c r="BY399">
        <v>-11.24581464285714</v>
      </c>
      <c r="BZ399">
        <v>414.4950000000001</v>
      </c>
      <c r="CA399">
        <v>424.8646785714286</v>
      </c>
      <c r="CB399">
        <v>2.580284999999999</v>
      </c>
      <c r="CC399">
        <v>416.9383928571428</v>
      </c>
      <c r="CD399">
        <v>18.65620714285714</v>
      </c>
      <c r="CE399">
        <v>1.927847142857143</v>
      </c>
      <c r="CF399">
        <v>1.693608571428571</v>
      </c>
      <c r="CG399">
        <v>16.86386071428572</v>
      </c>
      <c r="CH399">
        <v>14.83797857142857</v>
      </c>
      <c r="CI399">
        <v>1500.024642857143</v>
      </c>
      <c r="CJ399">
        <v>0.9729962142857144</v>
      </c>
      <c r="CK399">
        <v>0.02700366071428571</v>
      </c>
      <c r="CL399">
        <v>0</v>
      </c>
      <c r="CM399">
        <v>2.314135714285715</v>
      </c>
      <c r="CN399">
        <v>0</v>
      </c>
      <c r="CO399">
        <v>12701.28928571429</v>
      </c>
      <c r="CP399">
        <v>12533.56785714286</v>
      </c>
      <c r="CQ399">
        <v>38.75</v>
      </c>
      <c r="CR399">
        <v>40.45499999999999</v>
      </c>
      <c r="CS399">
        <v>39.27435714285714</v>
      </c>
      <c r="CT399">
        <v>39.55314285714286</v>
      </c>
      <c r="CU399">
        <v>38.25</v>
      </c>
      <c r="CV399">
        <v>1459.520714285714</v>
      </c>
      <c r="CW399">
        <v>40.50214285714286</v>
      </c>
      <c r="CX399">
        <v>0</v>
      </c>
      <c r="CY399">
        <v>1663344438.2</v>
      </c>
      <c r="CZ399">
        <v>0</v>
      </c>
      <c r="DA399">
        <v>0</v>
      </c>
      <c r="DB399" t="s">
        <v>356</v>
      </c>
      <c r="DC399">
        <v>1662142938.1</v>
      </c>
      <c r="DD399">
        <v>1662142938.1</v>
      </c>
      <c r="DE399">
        <v>0</v>
      </c>
      <c r="DF399">
        <v>0.077</v>
      </c>
      <c r="DG399">
        <v>-0.133</v>
      </c>
      <c r="DH399">
        <v>-3.393</v>
      </c>
      <c r="DI399">
        <v>-0.24</v>
      </c>
      <c r="DJ399">
        <v>419</v>
      </c>
      <c r="DK399">
        <v>24</v>
      </c>
      <c r="DL399">
        <v>0.26</v>
      </c>
      <c r="DM399">
        <v>0.23</v>
      </c>
      <c r="DN399">
        <v>-12.52720731707317</v>
      </c>
      <c r="DO399">
        <v>18.79409477351918</v>
      </c>
      <c r="DP399">
        <v>2.574947655704797</v>
      </c>
      <c r="DQ399">
        <v>0</v>
      </c>
      <c r="DR399">
        <v>2.588936829268293</v>
      </c>
      <c r="DS399">
        <v>-0.09286515679442484</v>
      </c>
      <c r="DT399">
        <v>0.0174204273755399</v>
      </c>
      <c r="DU399">
        <v>1</v>
      </c>
      <c r="DV399">
        <v>1</v>
      </c>
      <c r="DW399">
        <v>2</v>
      </c>
      <c r="DX399" t="s">
        <v>357</v>
      </c>
      <c r="DY399">
        <v>2.97701</v>
      </c>
      <c r="DZ399">
        <v>2.71555</v>
      </c>
      <c r="EA399">
        <v>0.09116109999999999</v>
      </c>
      <c r="EB399">
        <v>0.08996700000000001</v>
      </c>
      <c r="EC399">
        <v>0.0982017</v>
      </c>
      <c r="ED399">
        <v>0.0877496</v>
      </c>
      <c r="EE399">
        <v>28576.4</v>
      </c>
      <c r="EF399">
        <v>28756.3</v>
      </c>
      <c r="EG399">
        <v>29253.5</v>
      </c>
      <c r="EH399">
        <v>29244.6</v>
      </c>
      <c r="EI399">
        <v>34979.3</v>
      </c>
      <c r="EJ399">
        <v>35455.1</v>
      </c>
      <c r="EK399">
        <v>41230.1</v>
      </c>
      <c r="EL399">
        <v>41659.6</v>
      </c>
      <c r="EM399">
        <v>1.92302</v>
      </c>
      <c r="EN399">
        <v>1.79945</v>
      </c>
      <c r="EO399">
        <v>0.0305921</v>
      </c>
      <c r="EP399">
        <v>0</v>
      </c>
      <c r="EQ399">
        <v>27.9184</v>
      </c>
      <c r="ER399">
        <v>999.9</v>
      </c>
      <c r="ES399">
        <v>50</v>
      </c>
      <c r="ET399">
        <v>34.4</v>
      </c>
      <c r="EU399">
        <v>30.0928</v>
      </c>
      <c r="EV399">
        <v>63.2592</v>
      </c>
      <c r="EW399">
        <v>33.5978</v>
      </c>
      <c r="EX399">
        <v>1</v>
      </c>
      <c r="EY399">
        <v>0.316392</v>
      </c>
      <c r="EZ399">
        <v>2.29362</v>
      </c>
      <c r="FA399">
        <v>20.3729</v>
      </c>
      <c r="FB399">
        <v>5.21654</v>
      </c>
      <c r="FC399">
        <v>12.0099</v>
      </c>
      <c r="FD399">
        <v>4.9875</v>
      </c>
      <c r="FE399">
        <v>3.28768</v>
      </c>
      <c r="FF399">
        <v>9999</v>
      </c>
      <c r="FG399">
        <v>9999</v>
      </c>
      <c r="FH399">
        <v>9999</v>
      </c>
      <c r="FI399">
        <v>235.6</v>
      </c>
      <c r="FJ399">
        <v>1.86737</v>
      </c>
      <c r="FK399">
        <v>1.86646</v>
      </c>
      <c r="FL399">
        <v>1.86584</v>
      </c>
      <c r="FM399">
        <v>1.86576</v>
      </c>
      <c r="FN399">
        <v>1.86768</v>
      </c>
      <c r="FO399">
        <v>1.8701</v>
      </c>
      <c r="FP399">
        <v>1.86874</v>
      </c>
      <c r="FQ399">
        <v>1.87015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-3.711</v>
      </c>
      <c r="GF399">
        <v>-0.1513</v>
      </c>
      <c r="GG399">
        <v>-2.195102806586654</v>
      </c>
      <c r="GH399">
        <v>-0.004122691595359968</v>
      </c>
      <c r="GI399">
        <v>1.072409145259099E-06</v>
      </c>
      <c r="GJ399">
        <v>-3.02996143763856E-10</v>
      </c>
      <c r="GK399">
        <v>-0.2199643628225807</v>
      </c>
      <c r="GL399">
        <v>-0.007501815610006822</v>
      </c>
      <c r="GM399">
        <v>0.0006897476983249637</v>
      </c>
      <c r="GN399">
        <v>-8.847485469147719E-06</v>
      </c>
      <c r="GO399">
        <v>3</v>
      </c>
      <c r="GP399">
        <v>2326</v>
      </c>
      <c r="GQ399">
        <v>1</v>
      </c>
      <c r="GR399">
        <v>31</v>
      </c>
      <c r="GS399">
        <v>20025</v>
      </c>
      <c r="GT399">
        <v>20025</v>
      </c>
      <c r="GU399">
        <v>0.98999</v>
      </c>
      <c r="GV399">
        <v>2.23511</v>
      </c>
      <c r="GW399">
        <v>1.39648</v>
      </c>
      <c r="GX399">
        <v>2.34985</v>
      </c>
      <c r="GY399">
        <v>1.49536</v>
      </c>
      <c r="GZ399">
        <v>2.35474</v>
      </c>
      <c r="HA399">
        <v>38.0863</v>
      </c>
      <c r="HB399">
        <v>14.9376</v>
      </c>
      <c r="HC399">
        <v>18</v>
      </c>
      <c r="HD399">
        <v>538.401</v>
      </c>
      <c r="HE399">
        <v>413.234</v>
      </c>
      <c r="HF399">
        <v>24.9999</v>
      </c>
      <c r="HG399">
        <v>31.4276</v>
      </c>
      <c r="HH399">
        <v>30.0003</v>
      </c>
      <c r="HI399">
        <v>31.3633</v>
      </c>
      <c r="HJ399">
        <v>31.305</v>
      </c>
      <c r="HK399">
        <v>19.7156</v>
      </c>
      <c r="HL399">
        <v>37.8873</v>
      </c>
      <c r="HM399">
        <v>0</v>
      </c>
      <c r="HN399">
        <v>25</v>
      </c>
      <c r="HO399">
        <v>379.745</v>
      </c>
      <c r="HP399">
        <v>18.6421</v>
      </c>
      <c r="HQ399">
        <v>100.072</v>
      </c>
      <c r="HR399">
        <v>100.067</v>
      </c>
    </row>
    <row r="400" spans="1:226">
      <c r="A400">
        <v>384</v>
      </c>
      <c r="B400">
        <v>1663344443.1</v>
      </c>
      <c r="C400">
        <v>6701.599999904633</v>
      </c>
      <c r="D400" t="s">
        <v>1131</v>
      </c>
      <c r="E400" t="s">
        <v>1132</v>
      </c>
      <c r="F400">
        <v>5</v>
      </c>
      <c r="G400" t="s">
        <v>1126</v>
      </c>
      <c r="H400" t="s">
        <v>354</v>
      </c>
      <c r="I400">
        <v>1663344435.6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403.9361324597731</v>
      </c>
      <c r="AK400">
        <v>401.7991212121212</v>
      </c>
      <c r="AL400">
        <v>-2.099427600298343</v>
      </c>
      <c r="AM400">
        <v>64.82408690654242</v>
      </c>
      <c r="AN400">
        <f>(AP400 - AO400 + BO400*1E3/(8.314*(BQ400+273.15)) * AR400/BN400 * AQ400) * BN400/(100*BB400) * 1000/(1000 - AP400)</f>
        <v>0</v>
      </c>
      <c r="AO400">
        <v>18.67135769396549</v>
      </c>
      <c r="AP400">
        <v>21.26458969696969</v>
      </c>
      <c r="AQ400">
        <v>0.0001507155702961318</v>
      </c>
      <c r="AR400">
        <v>85.94822665813786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1663344435.6</v>
      </c>
      <c r="BH400">
        <v>402.7531111111111</v>
      </c>
      <c r="BI400">
        <v>408.7885555555555</v>
      </c>
      <c r="BJ400">
        <v>21.25288148148148</v>
      </c>
      <c r="BK400">
        <v>18.66528518518518</v>
      </c>
      <c r="BL400">
        <v>406.4671481481481</v>
      </c>
      <c r="BM400">
        <v>21.40418518518518</v>
      </c>
      <c r="BN400">
        <v>500.0350370370371</v>
      </c>
      <c r="BO400">
        <v>90.77904444444442</v>
      </c>
      <c r="BP400">
        <v>0.09985624444444442</v>
      </c>
      <c r="BQ400">
        <v>28.35248518518519</v>
      </c>
      <c r="BR400">
        <v>28.41660370370371</v>
      </c>
      <c r="BS400">
        <v>999.9000000000001</v>
      </c>
      <c r="BT400">
        <v>0</v>
      </c>
      <c r="BU400">
        <v>0</v>
      </c>
      <c r="BV400">
        <v>10006.30333333333</v>
      </c>
      <c r="BW400">
        <v>0</v>
      </c>
      <c r="BX400">
        <v>219.835037037037</v>
      </c>
      <c r="BY400">
        <v>-6.035408444444443</v>
      </c>
      <c r="BZ400">
        <v>411.4987037037037</v>
      </c>
      <c r="CA400">
        <v>416.5637407407407</v>
      </c>
      <c r="CB400">
        <v>2.58761074074074</v>
      </c>
      <c r="CC400">
        <v>408.7885555555555</v>
      </c>
      <c r="CD400">
        <v>18.66528518518518</v>
      </c>
      <c r="CE400">
        <v>1.929315925925926</v>
      </c>
      <c r="CF400">
        <v>1.694415555555556</v>
      </c>
      <c r="CG400">
        <v>16.87587777777778</v>
      </c>
      <c r="CH400">
        <v>14.84536666666667</v>
      </c>
      <c r="CI400">
        <v>1500.034074074073</v>
      </c>
      <c r="CJ400">
        <v>0.9729965555555558</v>
      </c>
      <c r="CK400">
        <v>0.02700335925925925</v>
      </c>
      <c r="CL400">
        <v>0</v>
      </c>
      <c r="CM400">
        <v>2.319003703703704</v>
      </c>
      <c r="CN400">
        <v>0</v>
      </c>
      <c r="CO400">
        <v>12709.08518518519</v>
      </c>
      <c r="CP400">
        <v>12533.64814814815</v>
      </c>
      <c r="CQ400">
        <v>38.75</v>
      </c>
      <c r="CR400">
        <v>40.47199999999999</v>
      </c>
      <c r="CS400">
        <v>39.27525925925926</v>
      </c>
      <c r="CT400">
        <v>39.5574074074074</v>
      </c>
      <c r="CU400">
        <v>38.25</v>
      </c>
      <c r="CV400">
        <v>1459.53037037037</v>
      </c>
      <c r="CW400">
        <v>40.50185185185185</v>
      </c>
      <c r="CX400">
        <v>0</v>
      </c>
      <c r="CY400">
        <v>1663344443</v>
      </c>
      <c r="CZ400">
        <v>0</v>
      </c>
      <c r="DA400">
        <v>0</v>
      </c>
      <c r="DB400" t="s">
        <v>356</v>
      </c>
      <c r="DC400">
        <v>1662142938.1</v>
      </c>
      <c r="DD400">
        <v>1662142938.1</v>
      </c>
      <c r="DE400">
        <v>0</v>
      </c>
      <c r="DF400">
        <v>0.077</v>
      </c>
      <c r="DG400">
        <v>-0.133</v>
      </c>
      <c r="DH400">
        <v>-3.393</v>
      </c>
      <c r="DI400">
        <v>-0.24</v>
      </c>
      <c r="DJ400">
        <v>419</v>
      </c>
      <c r="DK400">
        <v>24</v>
      </c>
      <c r="DL400">
        <v>0.26</v>
      </c>
      <c r="DM400">
        <v>0.23</v>
      </c>
      <c r="DN400">
        <v>-9.188576536585366</v>
      </c>
      <c r="DO400">
        <v>53.10322754006965</v>
      </c>
      <c r="DP400">
        <v>5.779633598906423</v>
      </c>
      <c r="DQ400">
        <v>0</v>
      </c>
      <c r="DR400">
        <v>2.582903658536585</v>
      </c>
      <c r="DS400">
        <v>0.0690735888501757</v>
      </c>
      <c r="DT400">
        <v>0.008002435225725923</v>
      </c>
      <c r="DU400">
        <v>1</v>
      </c>
      <c r="DV400">
        <v>1</v>
      </c>
      <c r="DW400">
        <v>2</v>
      </c>
      <c r="DX400" t="s">
        <v>357</v>
      </c>
      <c r="DY400">
        <v>2.97684</v>
      </c>
      <c r="DZ400">
        <v>2.71563</v>
      </c>
      <c r="EA400">
        <v>0.08944829999999999</v>
      </c>
      <c r="EB400">
        <v>0.0872021</v>
      </c>
      <c r="EC400">
        <v>0.0982185</v>
      </c>
      <c r="ED400">
        <v>0.0877672</v>
      </c>
      <c r="EE400">
        <v>28631</v>
      </c>
      <c r="EF400">
        <v>28844</v>
      </c>
      <c r="EG400">
        <v>29254.2</v>
      </c>
      <c r="EH400">
        <v>29245</v>
      </c>
      <c r="EI400">
        <v>34979.3</v>
      </c>
      <c r="EJ400">
        <v>35454.7</v>
      </c>
      <c r="EK400">
        <v>41230.9</v>
      </c>
      <c r="EL400">
        <v>41660</v>
      </c>
      <c r="EM400">
        <v>1.92307</v>
      </c>
      <c r="EN400">
        <v>1.79937</v>
      </c>
      <c r="EO400">
        <v>0.0306442</v>
      </c>
      <c r="EP400">
        <v>0</v>
      </c>
      <c r="EQ400">
        <v>27.919</v>
      </c>
      <c r="ER400">
        <v>999.9</v>
      </c>
      <c r="ES400">
        <v>50</v>
      </c>
      <c r="ET400">
        <v>34.4</v>
      </c>
      <c r="EU400">
        <v>30.0893</v>
      </c>
      <c r="EV400">
        <v>63.3892</v>
      </c>
      <c r="EW400">
        <v>33.5978</v>
      </c>
      <c r="EX400">
        <v>1</v>
      </c>
      <c r="EY400">
        <v>0.316641</v>
      </c>
      <c r="EZ400">
        <v>2.29346</v>
      </c>
      <c r="FA400">
        <v>20.3728</v>
      </c>
      <c r="FB400">
        <v>5.21624</v>
      </c>
      <c r="FC400">
        <v>12.0099</v>
      </c>
      <c r="FD400">
        <v>4.9874</v>
      </c>
      <c r="FE400">
        <v>3.28758</v>
      </c>
      <c r="FF400">
        <v>9999</v>
      </c>
      <c r="FG400">
        <v>9999</v>
      </c>
      <c r="FH400">
        <v>9999</v>
      </c>
      <c r="FI400">
        <v>235.6</v>
      </c>
      <c r="FJ400">
        <v>1.86737</v>
      </c>
      <c r="FK400">
        <v>1.86646</v>
      </c>
      <c r="FL400">
        <v>1.86584</v>
      </c>
      <c r="FM400">
        <v>1.86578</v>
      </c>
      <c r="FN400">
        <v>1.86767</v>
      </c>
      <c r="FO400">
        <v>1.87009</v>
      </c>
      <c r="FP400">
        <v>1.86874</v>
      </c>
      <c r="FQ400">
        <v>1.87016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-3.677</v>
      </c>
      <c r="GF400">
        <v>-0.1512</v>
      </c>
      <c r="GG400">
        <v>-2.195102806586654</v>
      </c>
      <c r="GH400">
        <v>-0.004122691595359968</v>
      </c>
      <c r="GI400">
        <v>1.072409145259099E-06</v>
      </c>
      <c r="GJ400">
        <v>-3.02996143763856E-10</v>
      </c>
      <c r="GK400">
        <v>-0.2199643628225807</v>
      </c>
      <c r="GL400">
        <v>-0.007501815610006822</v>
      </c>
      <c r="GM400">
        <v>0.0006897476983249637</v>
      </c>
      <c r="GN400">
        <v>-8.847485469147719E-06</v>
      </c>
      <c r="GO400">
        <v>3</v>
      </c>
      <c r="GP400">
        <v>2326</v>
      </c>
      <c r="GQ400">
        <v>1</v>
      </c>
      <c r="GR400">
        <v>31</v>
      </c>
      <c r="GS400">
        <v>20025.1</v>
      </c>
      <c r="GT400">
        <v>20025.1</v>
      </c>
      <c r="GU400">
        <v>0.955811</v>
      </c>
      <c r="GV400">
        <v>2.23389</v>
      </c>
      <c r="GW400">
        <v>1.39648</v>
      </c>
      <c r="GX400">
        <v>2.34741</v>
      </c>
      <c r="GY400">
        <v>1.49536</v>
      </c>
      <c r="GZ400">
        <v>2.45483</v>
      </c>
      <c r="HA400">
        <v>38.0863</v>
      </c>
      <c r="HB400">
        <v>14.9551</v>
      </c>
      <c r="HC400">
        <v>18</v>
      </c>
      <c r="HD400">
        <v>538.454</v>
      </c>
      <c r="HE400">
        <v>413.199</v>
      </c>
      <c r="HF400">
        <v>24.9999</v>
      </c>
      <c r="HG400">
        <v>31.4298</v>
      </c>
      <c r="HH400">
        <v>30.0001</v>
      </c>
      <c r="HI400">
        <v>31.3655</v>
      </c>
      <c r="HJ400">
        <v>31.3064</v>
      </c>
      <c r="HK400">
        <v>19.0849</v>
      </c>
      <c r="HL400">
        <v>37.8873</v>
      </c>
      <c r="HM400">
        <v>0</v>
      </c>
      <c r="HN400">
        <v>25</v>
      </c>
      <c r="HO400">
        <v>366.37</v>
      </c>
      <c r="HP400">
        <v>18.6418</v>
      </c>
      <c r="HQ400">
        <v>100.074</v>
      </c>
      <c r="HR400">
        <v>100.068</v>
      </c>
    </row>
    <row r="401" spans="1:226">
      <c r="A401">
        <v>385</v>
      </c>
      <c r="B401">
        <v>1663344447.6</v>
      </c>
      <c r="C401">
        <v>6706.099999904633</v>
      </c>
      <c r="D401" t="s">
        <v>1133</v>
      </c>
      <c r="E401" t="s">
        <v>1134</v>
      </c>
      <c r="F401">
        <v>5</v>
      </c>
      <c r="G401" t="s">
        <v>1126</v>
      </c>
      <c r="H401" t="s">
        <v>354</v>
      </c>
      <c r="I401">
        <v>1663344440.044444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389.0906360372436</v>
      </c>
      <c r="AK401">
        <v>390.0117272727271</v>
      </c>
      <c r="AL401">
        <v>-2.694588548848674</v>
      </c>
      <c r="AM401">
        <v>64.82408690654242</v>
      </c>
      <c r="AN401">
        <f>(AP401 - AO401 + BO401*1E3/(8.314*(BQ401+273.15)) * AR401/BN401 * AQ401) * BN401/(100*BB401) * 1000/(1000 - AP401)</f>
        <v>0</v>
      </c>
      <c r="AO401">
        <v>18.67585284618318</v>
      </c>
      <c r="AP401">
        <v>21.27166060606061</v>
      </c>
      <c r="AQ401">
        <v>0.0001152665204998367</v>
      </c>
      <c r="AR401">
        <v>85.94822665813786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1663344440.044444</v>
      </c>
      <c r="BH401">
        <v>396.8747037037036</v>
      </c>
      <c r="BI401">
        <v>397.1707037037037</v>
      </c>
      <c r="BJ401">
        <v>21.26124444444444</v>
      </c>
      <c r="BK401">
        <v>18.67082962962963</v>
      </c>
      <c r="BL401">
        <v>400.5686666666666</v>
      </c>
      <c r="BM401">
        <v>21.41245925925926</v>
      </c>
      <c r="BN401">
        <v>500.0571111111111</v>
      </c>
      <c r="BO401">
        <v>90.77938148148149</v>
      </c>
      <c r="BP401">
        <v>0.09997736666666668</v>
      </c>
      <c r="BQ401">
        <v>28.35377777777778</v>
      </c>
      <c r="BR401">
        <v>28.41758148148148</v>
      </c>
      <c r="BS401">
        <v>999.9000000000001</v>
      </c>
      <c r="BT401">
        <v>0</v>
      </c>
      <c r="BU401">
        <v>0</v>
      </c>
      <c r="BV401">
        <v>10001.84185185185</v>
      </c>
      <c r="BW401">
        <v>0</v>
      </c>
      <c r="BX401">
        <v>219.9791851851852</v>
      </c>
      <c r="BY401">
        <v>-0.2959569629629628</v>
      </c>
      <c r="BZ401">
        <v>405.4960740740741</v>
      </c>
      <c r="CA401">
        <v>404.7272222222222</v>
      </c>
      <c r="CB401">
        <v>2.590424444444444</v>
      </c>
      <c r="CC401">
        <v>397.1707037037037</v>
      </c>
      <c r="CD401">
        <v>18.67082962962963</v>
      </c>
      <c r="CE401">
        <v>1.930082592592593</v>
      </c>
      <c r="CF401">
        <v>1.694925555555556</v>
      </c>
      <c r="CG401">
        <v>16.88213703703704</v>
      </c>
      <c r="CH401">
        <v>14.85003703703704</v>
      </c>
      <c r="CI401">
        <v>1500.035555555555</v>
      </c>
      <c r="CJ401">
        <v>0.9729970000000001</v>
      </c>
      <c r="CK401">
        <v>0.02700296666666666</v>
      </c>
      <c r="CL401">
        <v>0</v>
      </c>
      <c r="CM401">
        <v>2.329881481481481</v>
      </c>
      <c r="CN401">
        <v>0</v>
      </c>
      <c r="CO401">
        <v>12709.98518518518</v>
      </c>
      <c r="CP401">
        <v>12533.65925925926</v>
      </c>
      <c r="CQ401">
        <v>38.75</v>
      </c>
      <c r="CR401">
        <v>40.47666666666666</v>
      </c>
      <c r="CS401">
        <v>39.28444444444444</v>
      </c>
      <c r="CT401">
        <v>39.5574074074074</v>
      </c>
      <c r="CU401">
        <v>38.25</v>
      </c>
      <c r="CV401">
        <v>1459.532592592592</v>
      </c>
      <c r="CW401">
        <v>40.50111111111111</v>
      </c>
      <c r="CX401">
        <v>0</v>
      </c>
      <c r="CY401">
        <v>1663344447.8</v>
      </c>
      <c r="CZ401">
        <v>0</v>
      </c>
      <c r="DA401">
        <v>0</v>
      </c>
      <c r="DB401" t="s">
        <v>356</v>
      </c>
      <c r="DC401">
        <v>1662142938.1</v>
      </c>
      <c r="DD401">
        <v>1662142938.1</v>
      </c>
      <c r="DE401">
        <v>0</v>
      </c>
      <c r="DF401">
        <v>0.077</v>
      </c>
      <c r="DG401">
        <v>-0.133</v>
      </c>
      <c r="DH401">
        <v>-3.393</v>
      </c>
      <c r="DI401">
        <v>-0.24</v>
      </c>
      <c r="DJ401">
        <v>419</v>
      </c>
      <c r="DK401">
        <v>24</v>
      </c>
      <c r="DL401">
        <v>0.26</v>
      </c>
      <c r="DM401">
        <v>0.23</v>
      </c>
      <c r="DN401">
        <v>-4.83523495</v>
      </c>
      <c r="DO401">
        <v>76.00482562851784</v>
      </c>
      <c r="DP401">
        <v>7.436588579020692</v>
      </c>
      <c r="DQ401">
        <v>0</v>
      </c>
      <c r="DR401">
        <v>2.587002</v>
      </c>
      <c r="DS401">
        <v>0.05076585365853208</v>
      </c>
      <c r="DT401">
        <v>0.005519957065050423</v>
      </c>
      <c r="DU401">
        <v>1</v>
      </c>
      <c r="DV401">
        <v>1</v>
      </c>
      <c r="DW401">
        <v>2</v>
      </c>
      <c r="DX401" t="s">
        <v>357</v>
      </c>
      <c r="DY401">
        <v>2.97708</v>
      </c>
      <c r="DZ401">
        <v>2.71571</v>
      </c>
      <c r="EA401">
        <v>0.0873681</v>
      </c>
      <c r="EB401">
        <v>0.0845981</v>
      </c>
      <c r="EC401">
        <v>0.0982401</v>
      </c>
      <c r="ED401">
        <v>0.08778270000000001</v>
      </c>
      <c r="EE401">
        <v>28695.9</v>
      </c>
      <c r="EF401">
        <v>28925.9</v>
      </c>
      <c r="EG401">
        <v>29253.7</v>
      </c>
      <c r="EH401">
        <v>29244.5</v>
      </c>
      <c r="EI401">
        <v>34977.9</v>
      </c>
      <c r="EJ401">
        <v>35453.5</v>
      </c>
      <c r="EK401">
        <v>41230.3</v>
      </c>
      <c r="EL401">
        <v>41659.4</v>
      </c>
      <c r="EM401">
        <v>1.92302</v>
      </c>
      <c r="EN401">
        <v>1.79902</v>
      </c>
      <c r="EO401">
        <v>0.0308417</v>
      </c>
      <c r="EP401">
        <v>0</v>
      </c>
      <c r="EQ401">
        <v>27.9214</v>
      </c>
      <c r="ER401">
        <v>999.9</v>
      </c>
      <c r="ES401">
        <v>50</v>
      </c>
      <c r="ET401">
        <v>34.4</v>
      </c>
      <c r="EU401">
        <v>30.0928</v>
      </c>
      <c r="EV401">
        <v>63.4092</v>
      </c>
      <c r="EW401">
        <v>33.2332</v>
      </c>
      <c r="EX401">
        <v>1</v>
      </c>
      <c r="EY401">
        <v>0.316814</v>
      </c>
      <c r="EZ401">
        <v>2.29455</v>
      </c>
      <c r="FA401">
        <v>20.3727</v>
      </c>
      <c r="FB401">
        <v>5.21639</v>
      </c>
      <c r="FC401">
        <v>12.0099</v>
      </c>
      <c r="FD401">
        <v>4.98775</v>
      </c>
      <c r="FE401">
        <v>3.28768</v>
      </c>
      <c r="FF401">
        <v>9999</v>
      </c>
      <c r="FG401">
        <v>9999</v>
      </c>
      <c r="FH401">
        <v>9999</v>
      </c>
      <c r="FI401">
        <v>235.6</v>
      </c>
      <c r="FJ401">
        <v>1.86737</v>
      </c>
      <c r="FK401">
        <v>1.86646</v>
      </c>
      <c r="FL401">
        <v>1.86583</v>
      </c>
      <c r="FM401">
        <v>1.86577</v>
      </c>
      <c r="FN401">
        <v>1.86767</v>
      </c>
      <c r="FO401">
        <v>1.87008</v>
      </c>
      <c r="FP401">
        <v>1.86874</v>
      </c>
      <c r="FQ401">
        <v>1.87014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-3.637</v>
      </c>
      <c r="GF401">
        <v>-0.1511</v>
      </c>
      <c r="GG401">
        <v>-2.195102806586654</v>
      </c>
      <c r="GH401">
        <v>-0.004122691595359968</v>
      </c>
      <c r="GI401">
        <v>1.072409145259099E-06</v>
      </c>
      <c r="GJ401">
        <v>-3.02996143763856E-10</v>
      </c>
      <c r="GK401">
        <v>-0.2199643628225807</v>
      </c>
      <c r="GL401">
        <v>-0.007501815610006822</v>
      </c>
      <c r="GM401">
        <v>0.0006897476983249637</v>
      </c>
      <c r="GN401">
        <v>-8.847485469147719E-06</v>
      </c>
      <c r="GO401">
        <v>3</v>
      </c>
      <c r="GP401">
        <v>2326</v>
      </c>
      <c r="GQ401">
        <v>1</v>
      </c>
      <c r="GR401">
        <v>31</v>
      </c>
      <c r="GS401">
        <v>20025.2</v>
      </c>
      <c r="GT401">
        <v>20025.2</v>
      </c>
      <c r="GU401">
        <v>0.9265139999999999</v>
      </c>
      <c r="GV401">
        <v>2.23511</v>
      </c>
      <c r="GW401">
        <v>1.39648</v>
      </c>
      <c r="GX401">
        <v>2.34741</v>
      </c>
      <c r="GY401">
        <v>1.49536</v>
      </c>
      <c r="GZ401">
        <v>2.44873</v>
      </c>
      <c r="HA401">
        <v>38.0863</v>
      </c>
      <c r="HB401">
        <v>14.9551</v>
      </c>
      <c r="HC401">
        <v>18</v>
      </c>
      <c r="HD401">
        <v>538.434</v>
      </c>
      <c r="HE401">
        <v>413.007</v>
      </c>
      <c r="HF401">
        <v>25.0001</v>
      </c>
      <c r="HG401">
        <v>31.4308</v>
      </c>
      <c r="HH401">
        <v>30.0003</v>
      </c>
      <c r="HI401">
        <v>31.3672</v>
      </c>
      <c r="HJ401">
        <v>31.3087</v>
      </c>
      <c r="HK401">
        <v>18.5044</v>
      </c>
      <c r="HL401">
        <v>37.8873</v>
      </c>
      <c r="HM401">
        <v>0</v>
      </c>
      <c r="HN401">
        <v>25</v>
      </c>
      <c r="HO401">
        <v>353</v>
      </c>
      <c r="HP401">
        <v>18.6367</v>
      </c>
      <c r="HQ401">
        <v>100.072</v>
      </c>
      <c r="HR401">
        <v>100.066</v>
      </c>
    </row>
    <row r="402" spans="1:226">
      <c r="A402">
        <v>386</v>
      </c>
      <c r="B402">
        <v>1663344453.1</v>
      </c>
      <c r="C402">
        <v>6711.599999904633</v>
      </c>
      <c r="D402" t="s">
        <v>1135</v>
      </c>
      <c r="E402" t="s">
        <v>1136</v>
      </c>
      <c r="F402">
        <v>5</v>
      </c>
      <c r="G402" t="s">
        <v>1126</v>
      </c>
      <c r="H402" t="s">
        <v>354</v>
      </c>
      <c r="I402">
        <v>1663344445.332142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370.5925560174188</v>
      </c>
      <c r="AK402">
        <v>373.5967151515152</v>
      </c>
      <c r="AL402">
        <v>-3.02492082997248</v>
      </c>
      <c r="AM402">
        <v>64.82408690654242</v>
      </c>
      <c r="AN402">
        <f>(AP402 - AO402 + BO402*1E3/(8.314*(BQ402+273.15)) * AR402/BN402 * AQ402) * BN402/(100*BB402) * 1000/(1000 - AP402)</f>
        <v>0</v>
      </c>
      <c r="AO402">
        <v>18.67986050973524</v>
      </c>
      <c r="AP402">
        <v>21.27861999999999</v>
      </c>
      <c r="AQ402">
        <v>8.293563893326694E-05</v>
      </c>
      <c r="AR402">
        <v>85.94822665813786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1663344445.332142</v>
      </c>
      <c r="BH402">
        <v>385.4921785714286</v>
      </c>
      <c r="BI402">
        <v>380.4359642857143</v>
      </c>
      <c r="BJ402">
        <v>21.26909285714286</v>
      </c>
      <c r="BK402">
        <v>18.67621785714286</v>
      </c>
      <c r="BL402">
        <v>389.1471428571429</v>
      </c>
      <c r="BM402">
        <v>21.42022857142857</v>
      </c>
      <c r="BN402">
        <v>500.0547142857144</v>
      </c>
      <c r="BO402">
        <v>90.78022142857142</v>
      </c>
      <c r="BP402">
        <v>0.09996267857142857</v>
      </c>
      <c r="BQ402">
        <v>28.35484285714286</v>
      </c>
      <c r="BR402">
        <v>28.42009642857143</v>
      </c>
      <c r="BS402">
        <v>999.9000000000002</v>
      </c>
      <c r="BT402">
        <v>0</v>
      </c>
      <c r="BU402">
        <v>0</v>
      </c>
      <c r="BV402">
        <v>9998.767142857145</v>
      </c>
      <c r="BW402">
        <v>0</v>
      </c>
      <c r="BX402">
        <v>218.7868214285715</v>
      </c>
      <c r="BY402">
        <v>5.056229</v>
      </c>
      <c r="BZ402">
        <v>393.8694285714286</v>
      </c>
      <c r="CA402">
        <v>387.6763571428572</v>
      </c>
      <c r="CB402">
        <v>2.592879285714286</v>
      </c>
      <c r="CC402">
        <v>380.4359642857143</v>
      </c>
      <c r="CD402">
        <v>18.67621785714286</v>
      </c>
      <c r="CE402">
        <v>1.930812857142857</v>
      </c>
      <c r="CF402">
        <v>1.695431428571428</v>
      </c>
      <c r="CG402">
        <v>16.88809285714286</v>
      </c>
      <c r="CH402">
        <v>14.85466071428571</v>
      </c>
      <c r="CI402">
        <v>1500.023571428571</v>
      </c>
      <c r="CJ402">
        <v>0.9729968571428571</v>
      </c>
      <c r="CK402">
        <v>0.02700309285714286</v>
      </c>
      <c r="CL402">
        <v>0</v>
      </c>
      <c r="CM402">
        <v>2.327146428571429</v>
      </c>
      <c r="CN402">
        <v>0</v>
      </c>
      <c r="CO402">
        <v>12706.08571428571</v>
      </c>
      <c r="CP402">
        <v>12533.56785714286</v>
      </c>
      <c r="CQ402">
        <v>38.75</v>
      </c>
      <c r="CR402">
        <v>40.49775</v>
      </c>
      <c r="CS402">
        <v>39.29428571428571</v>
      </c>
      <c r="CT402">
        <v>39.5597857142857</v>
      </c>
      <c r="CU402">
        <v>38.25</v>
      </c>
      <c r="CV402">
        <v>1459.520357142857</v>
      </c>
      <c r="CW402">
        <v>40.50107142857143</v>
      </c>
      <c r="CX402">
        <v>0</v>
      </c>
      <c r="CY402">
        <v>1663344453.2</v>
      </c>
      <c r="CZ402">
        <v>0</v>
      </c>
      <c r="DA402">
        <v>0</v>
      </c>
      <c r="DB402" t="s">
        <v>356</v>
      </c>
      <c r="DC402">
        <v>1662142938.1</v>
      </c>
      <c r="DD402">
        <v>1662142938.1</v>
      </c>
      <c r="DE402">
        <v>0</v>
      </c>
      <c r="DF402">
        <v>0.077</v>
      </c>
      <c r="DG402">
        <v>-0.133</v>
      </c>
      <c r="DH402">
        <v>-3.393</v>
      </c>
      <c r="DI402">
        <v>-0.24</v>
      </c>
      <c r="DJ402">
        <v>419</v>
      </c>
      <c r="DK402">
        <v>24</v>
      </c>
      <c r="DL402">
        <v>0.26</v>
      </c>
      <c r="DM402">
        <v>0.23</v>
      </c>
      <c r="DN402">
        <v>1.6197623</v>
      </c>
      <c r="DO402">
        <v>63.24986850281426</v>
      </c>
      <c r="DP402">
        <v>6.304592137532666</v>
      </c>
      <c r="DQ402">
        <v>0</v>
      </c>
      <c r="DR402">
        <v>2.591419</v>
      </c>
      <c r="DS402">
        <v>0.0241551219512109</v>
      </c>
      <c r="DT402">
        <v>0.002627587106072794</v>
      </c>
      <c r="DU402">
        <v>1</v>
      </c>
      <c r="DV402">
        <v>1</v>
      </c>
      <c r="DW402">
        <v>2</v>
      </c>
      <c r="DX402" t="s">
        <v>357</v>
      </c>
      <c r="DY402">
        <v>2.97693</v>
      </c>
      <c r="DZ402">
        <v>2.71547</v>
      </c>
      <c r="EA402">
        <v>0.0844655</v>
      </c>
      <c r="EB402">
        <v>0.08134089999999999</v>
      </c>
      <c r="EC402">
        <v>0.0982614</v>
      </c>
      <c r="ED402">
        <v>0.0877937</v>
      </c>
      <c r="EE402">
        <v>28787.2</v>
      </c>
      <c r="EF402">
        <v>29028.5</v>
      </c>
      <c r="EG402">
        <v>29253.7</v>
      </c>
      <c r="EH402">
        <v>29244.2</v>
      </c>
      <c r="EI402">
        <v>34977</v>
      </c>
      <c r="EJ402">
        <v>35452.7</v>
      </c>
      <c r="EK402">
        <v>41230.2</v>
      </c>
      <c r="EL402">
        <v>41659</v>
      </c>
      <c r="EM402">
        <v>1.9228</v>
      </c>
      <c r="EN402">
        <v>1.79958</v>
      </c>
      <c r="EO402">
        <v>0.0303686</v>
      </c>
      <c r="EP402">
        <v>0</v>
      </c>
      <c r="EQ402">
        <v>27.925</v>
      </c>
      <c r="ER402">
        <v>999.9</v>
      </c>
      <c r="ES402">
        <v>50</v>
      </c>
      <c r="ET402">
        <v>34.4</v>
      </c>
      <c r="EU402">
        <v>30.0926</v>
      </c>
      <c r="EV402">
        <v>63.5292</v>
      </c>
      <c r="EW402">
        <v>33.3253</v>
      </c>
      <c r="EX402">
        <v>1</v>
      </c>
      <c r="EY402">
        <v>0.316977</v>
      </c>
      <c r="EZ402">
        <v>2.29757</v>
      </c>
      <c r="FA402">
        <v>20.3726</v>
      </c>
      <c r="FB402">
        <v>5.21609</v>
      </c>
      <c r="FC402">
        <v>12.0099</v>
      </c>
      <c r="FD402">
        <v>4.9882</v>
      </c>
      <c r="FE402">
        <v>3.28768</v>
      </c>
      <c r="FF402">
        <v>9999</v>
      </c>
      <c r="FG402">
        <v>9999</v>
      </c>
      <c r="FH402">
        <v>9999</v>
      </c>
      <c r="FI402">
        <v>235.6</v>
      </c>
      <c r="FJ402">
        <v>1.86737</v>
      </c>
      <c r="FK402">
        <v>1.86646</v>
      </c>
      <c r="FL402">
        <v>1.86584</v>
      </c>
      <c r="FM402">
        <v>1.86579</v>
      </c>
      <c r="FN402">
        <v>1.86768</v>
      </c>
      <c r="FO402">
        <v>1.8701</v>
      </c>
      <c r="FP402">
        <v>1.86874</v>
      </c>
      <c r="FQ402">
        <v>1.87014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-3.581</v>
      </c>
      <c r="GF402">
        <v>-0.151</v>
      </c>
      <c r="GG402">
        <v>-2.195102806586654</v>
      </c>
      <c r="GH402">
        <v>-0.004122691595359968</v>
      </c>
      <c r="GI402">
        <v>1.072409145259099E-06</v>
      </c>
      <c r="GJ402">
        <v>-3.02996143763856E-10</v>
      </c>
      <c r="GK402">
        <v>-0.2199643628225807</v>
      </c>
      <c r="GL402">
        <v>-0.007501815610006822</v>
      </c>
      <c r="GM402">
        <v>0.0006897476983249637</v>
      </c>
      <c r="GN402">
        <v>-8.847485469147719E-06</v>
      </c>
      <c r="GO402">
        <v>3</v>
      </c>
      <c r="GP402">
        <v>2326</v>
      </c>
      <c r="GQ402">
        <v>1</v>
      </c>
      <c r="GR402">
        <v>31</v>
      </c>
      <c r="GS402">
        <v>20025.2</v>
      </c>
      <c r="GT402">
        <v>20025.2</v>
      </c>
      <c r="GU402">
        <v>0.888672</v>
      </c>
      <c r="GV402">
        <v>2.23755</v>
      </c>
      <c r="GW402">
        <v>1.39648</v>
      </c>
      <c r="GX402">
        <v>2.34863</v>
      </c>
      <c r="GY402">
        <v>1.49536</v>
      </c>
      <c r="GZ402">
        <v>2.44019</v>
      </c>
      <c r="HA402">
        <v>38.0863</v>
      </c>
      <c r="HB402">
        <v>14.9463</v>
      </c>
      <c r="HC402">
        <v>18</v>
      </c>
      <c r="HD402">
        <v>538.3</v>
      </c>
      <c r="HE402">
        <v>413.353</v>
      </c>
      <c r="HF402">
        <v>25.0004</v>
      </c>
      <c r="HG402">
        <v>31.434</v>
      </c>
      <c r="HH402">
        <v>30.0003</v>
      </c>
      <c r="HI402">
        <v>31.3696</v>
      </c>
      <c r="HJ402">
        <v>31.3118</v>
      </c>
      <c r="HK402">
        <v>17.7396</v>
      </c>
      <c r="HL402">
        <v>37.8873</v>
      </c>
      <c r="HM402">
        <v>0</v>
      </c>
      <c r="HN402">
        <v>25</v>
      </c>
      <c r="HO402">
        <v>332.949</v>
      </c>
      <c r="HP402">
        <v>18.6279</v>
      </c>
      <c r="HQ402">
        <v>100.072</v>
      </c>
      <c r="HR402">
        <v>100.065</v>
      </c>
    </row>
    <row r="403" spans="1:226">
      <c r="A403">
        <v>387</v>
      </c>
      <c r="B403">
        <v>1663344458.1</v>
      </c>
      <c r="C403">
        <v>6716.599999904633</v>
      </c>
      <c r="D403" t="s">
        <v>1137</v>
      </c>
      <c r="E403" t="s">
        <v>1138</v>
      </c>
      <c r="F403">
        <v>5</v>
      </c>
      <c r="G403" t="s">
        <v>1126</v>
      </c>
      <c r="H403" t="s">
        <v>354</v>
      </c>
      <c r="I403">
        <v>1663344450.618518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353.5396910680455</v>
      </c>
      <c r="AK403">
        <v>357.8470060606061</v>
      </c>
      <c r="AL403">
        <v>-3.170170309851938</v>
      </c>
      <c r="AM403">
        <v>64.82408690654242</v>
      </c>
      <c r="AN403">
        <f>(AP403 - AO403 + BO403*1E3/(8.314*(BQ403+273.15)) * AR403/BN403 * AQ403) * BN403/(100*BB403) * 1000/(1000 - AP403)</f>
        <v>0</v>
      </c>
      <c r="AO403">
        <v>18.68313652793552</v>
      </c>
      <c r="AP403">
        <v>21.28237818181818</v>
      </c>
      <c r="AQ403">
        <v>3.124181302631913E-05</v>
      </c>
      <c r="AR403">
        <v>85.94822665813786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1663344450.618518</v>
      </c>
      <c r="BH403">
        <v>371.194</v>
      </c>
      <c r="BI403">
        <v>363.0411481481482</v>
      </c>
      <c r="BJ403">
        <v>21.27493333333333</v>
      </c>
      <c r="BK403">
        <v>18.68046296296296</v>
      </c>
      <c r="BL403">
        <v>374.7995925925927</v>
      </c>
      <c r="BM403">
        <v>21.42601111111111</v>
      </c>
      <c r="BN403">
        <v>500.0517407407407</v>
      </c>
      <c r="BO403">
        <v>90.78016666666666</v>
      </c>
      <c r="BP403">
        <v>0.1000387592592593</v>
      </c>
      <c r="BQ403">
        <v>28.3553962962963</v>
      </c>
      <c r="BR403">
        <v>28.42134074074074</v>
      </c>
      <c r="BS403">
        <v>999.9000000000001</v>
      </c>
      <c r="BT403">
        <v>0</v>
      </c>
      <c r="BU403">
        <v>0</v>
      </c>
      <c r="BV403">
        <v>9994.214074074072</v>
      </c>
      <c r="BW403">
        <v>0</v>
      </c>
      <c r="BX403">
        <v>208.8051481481481</v>
      </c>
      <c r="BY403">
        <v>8.152869259259258</v>
      </c>
      <c r="BZ403">
        <v>379.2628148148149</v>
      </c>
      <c r="CA403">
        <v>369.9521851851852</v>
      </c>
      <c r="CB403">
        <v>2.594467407407408</v>
      </c>
      <c r="CC403">
        <v>363.0411481481482</v>
      </c>
      <c r="CD403">
        <v>18.68046296296296</v>
      </c>
      <c r="CE403">
        <v>1.931342592592593</v>
      </c>
      <c r="CF403">
        <v>1.695816296296296</v>
      </c>
      <c r="CG403">
        <v>16.89241111111111</v>
      </c>
      <c r="CH403">
        <v>14.85818148148148</v>
      </c>
      <c r="CI403">
        <v>1500.022962962963</v>
      </c>
      <c r="CJ403">
        <v>0.9729963333333336</v>
      </c>
      <c r="CK403">
        <v>0.02700355555555555</v>
      </c>
      <c r="CL403">
        <v>0</v>
      </c>
      <c r="CM403">
        <v>2.321833333333333</v>
      </c>
      <c r="CN403">
        <v>0</v>
      </c>
      <c r="CO403">
        <v>12703.34814814815</v>
      </c>
      <c r="CP403">
        <v>12533.55925925926</v>
      </c>
      <c r="CQ403">
        <v>38.75</v>
      </c>
      <c r="CR403">
        <v>40.49533333333333</v>
      </c>
      <c r="CS403">
        <v>39.3074074074074</v>
      </c>
      <c r="CT403">
        <v>39.56199999999999</v>
      </c>
      <c r="CU403">
        <v>38.25</v>
      </c>
      <c r="CV403">
        <v>1459.519259259259</v>
      </c>
      <c r="CW403">
        <v>40.50259259259259</v>
      </c>
      <c r="CX403">
        <v>0</v>
      </c>
      <c r="CY403">
        <v>1663344458</v>
      </c>
      <c r="CZ403">
        <v>0</v>
      </c>
      <c r="DA403">
        <v>0</v>
      </c>
      <c r="DB403" t="s">
        <v>356</v>
      </c>
      <c r="DC403">
        <v>1662142938.1</v>
      </c>
      <c r="DD403">
        <v>1662142938.1</v>
      </c>
      <c r="DE403">
        <v>0</v>
      </c>
      <c r="DF403">
        <v>0.077</v>
      </c>
      <c r="DG403">
        <v>-0.133</v>
      </c>
      <c r="DH403">
        <v>-3.393</v>
      </c>
      <c r="DI403">
        <v>-0.24</v>
      </c>
      <c r="DJ403">
        <v>419</v>
      </c>
      <c r="DK403">
        <v>24</v>
      </c>
      <c r="DL403">
        <v>0.26</v>
      </c>
      <c r="DM403">
        <v>0.23</v>
      </c>
      <c r="DN403">
        <v>6.099012731707317</v>
      </c>
      <c r="DO403">
        <v>35.79659937282229</v>
      </c>
      <c r="DP403">
        <v>3.692384128456097</v>
      </c>
      <c r="DQ403">
        <v>0</v>
      </c>
      <c r="DR403">
        <v>2.593719512195122</v>
      </c>
      <c r="DS403">
        <v>0.02035484320557747</v>
      </c>
      <c r="DT403">
        <v>0.002317264947134229</v>
      </c>
      <c r="DU403">
        <v>1</v>
      </c>
      <c r="DV403">
        <v>1</v>
      </c>
      <c r="DW403">
        <v>2</v>
      </c>
      <c r="DX403" t="s">
        <v>357</v>
      </c>
      <c r="DY403">
        <v>2.97711</v>
      </c>
      <c r="DZ403">
        <v>2.71597</v>
      </c>
      <c r="EA403">
        <v>0.0816364</v>
      </c>
      <c r="EB403">
        <v>0.0782756</v>
      </c>
      <c r="EC403">
        <v>0.0982693</v>
      </c>
      <c r="ED403">
        <v>0.0878062</v>
      </c>
      <c r="EE403">
        <v>28875.4</v>
      </c>
      <c r="EF403">
        <v>29125.7</v>
      </c>
      <c r="EG403">
        <v>29253</v>
      </c>
      <c r="EH403">
        <v>29244.5</v>
      </c>
      <c r="EI403">
        <v>34975.6</v>
      </c>
      <c r="EJ403">
        <v>35452.6</v>
      </c>
      <c r="EK403">
        <v>41229</v>
      </c>
      <c r="EL403">
        <v>41659.6</v>
      </c>
      <c r="EM403">
        <v>1.92295</v>
      </c>
      <c r="EN403">
        <v>1.799</v>
      </c>
      <c r="EO403">
        <v>0.0301115</v>
      </c>
      <c r="EP403">
        <v>0</v>
      </c>
      <c r="EQ403">
        <v>27.9278</v>
      </c>
      <c r="ER403">
        <v>999.9</v>
      </c>
      <c r="ES403">
        <v>50</v>
      </c>
      <c r="ET403">
        <v>34.4</v>
      </c>
      <c r="EU403">
        <v>30.091</v>
      </c>
      <c r="EV403">
        <v>63.3292</v>
      </c>
      <c r="EW403">
        <v>33.8061</v>
      </c>
      <c r="EX403">
        <v>1</v>
      </c>
      <c r="EY403">
        <v>0.317226</v>
      </c>
      <c r="EZ403">
        <v>2.29776</v>
      </c>
      <c r="FA403">
        <v>20.3727</v>
      </c>
      <c r="FB403">
        <v>5.21624</v>
      </c>
      <c r="FC403">
        <v>12.0099</v>
      </c>
      <c r="FD403">
        <v>4.98805</v>
      </c>
      <c r="FE403">
        <v>3.28768</v>
      </c>
      <c r="FF403">
        <v>9999</v>
      </c>
      <c r="FG403">
        <v>9999</v>
      </c>
      <c r="FH403">
        <v>9999</v>
      </c>
      <c r="FI403">
        <v>235.6</v>
      </c>
      <c r="FJ403">
        <v>1.86737</v>
      </c>
      <c r="FK403">
        <v>1.86646</v>
      </c>
      <c r="FL403">
        <v>1.86584</v>
      </c>
      <c r="FM403">
        <v>1.86578</v>
      </c>
      <c r="FN403">
        <v>1.86768</v>
      </c>
      <c r="FO403">
        <v>1.87011</v>
      </c>
      <c r="FP403">
        <v>1.86874</v>
      </c>
      <c r="FQ403">
        <v>1.87015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-3.527</v>
      </c>
      <c r="GF403">
        <v>-0.151</v>
      </c>
      <c r="GG403">
        <v>-2.195102806586654</v>
      </c>
      <c r="GH403">
        <v>-0.004122691595359968</v>
      </c>
      <c r="GI403">
        <v>1.072409145259099E-06</v>
      </c>
      <c r="GJ403">
        <v>-3.02996143763856E-10</v>
      </c>
      <c r="GK403">
        <v>-0.2199643628225807</v>
      </c>
      <c r="GL403">
        <v>-0.007501815610006822</v>
      </c>
      <c r="GM403">
        <v>0.0006897476983249637</v>
      </c>
      <c r="GN403">
        <v>-8.847485469147719E-06</v>
      </c>
      <c r="GO403">
        <v>3</v>
      </c>
      <c r="GP403">
        <v>2326</v>
      </c>
      <c r="GQ403">
        <v>1</v>
      </c>
      <c r="GR403">
        <v>31</v>
      </c>
      <c r="GS403">
        <v>20025.3</v>
      </c>
      <c r="GT403">
        <v>20025.3</v>
      </c>
      <c r="GU403">
        <v>0.8557129999999999</v>
      </c>
      <c r="GV403">
        <v>2.23511</v>
      </c>
      <c r="GW403">
        <v>1.39648</v>
      </c>
      <c r="GX403">
        <v>2.34863</v>
      </c>
      <c r="GY403">
        <v>1.49536</v>
      </c>
      <c r="GZ403">
        <v>2.44873</v>
      </c>
      <c r="HA403">
        <v>38.0863</v>
      </c>
      <c r="HB403">
        <v>14.9463</v>
      </c>
      <c r="HC403">
        <v>18</v>
      </c>
      <c r="HD403">
        <v>538.42</v>
      </c>
      <c r="HE403">
        <v>413.025</v>
      </c>
      <c r="HF403">
        <v>25.0001</v>
      </c>
      <c r="HG403">
        <v>31.4365</v>
      </c>
      <c r="HH403">
        <v>30.0001</v>
      </c>
      <c r="HI403">
        <v>31.3715</v>
      </c>
      <c r="HJ403">
        <v>31.3136</v>
      </c>
      <c r="HK403">
        <v>17.0315</v>
      </c>
      <c r="HL403">
        <v>37.8873</v>
      </c>
      <c r="HM403">
        <v>0</v>
      </c>
      <c r="HN403">
        <v>25</v>
      </c>
      <c r="HO403">
        <v>312.874</v>
      </c>
      <c r="HP403">
        <v>18.6249</v>
      </c>
      <c r="HQ403">
        <v>100.07</v>
      </c>
      <c r="HR403">
        <v>100.066</v>
      </c>
    </row>
    <row r="404" spans="1:226">
      <c r="A404">
        <v>388</v>
      </c>
      <c r="B404">
        <v>1663344463.1</v>
      </c>
      <c r="C404">
        <v>6721.599999904633</v>
      </c>
      <c r="D404" t="s">
        <v>1139</v>
      </c>
      <c r="E404" t="s">
        <v>1140</v>
      </c>
      <c r="F404">
        <v>5</v>
      </c>
      <c r="G404" t="s">
        <v>1126</v>
      </c>
      <c r="H404" t="s">
        <v>354</v>
      </c>
      <c r="I404">
        <v>1663344455.332142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336.6629009258551</v>
      </c>
      <c r="AK404">
        <v>341.7295454545454</v>
      </c>
      <c r="AL404">
        <v>-3.229832974270633</v>
      </c>
      <c r="AM404">
        <v>64.82408690654242</v>
      </c>
      <c r="AN404">
        <f>(AP404 - AO404 + BO404*1E3/(8.314*(BQ404+273.15)) * AR404/BN404 * AQ404) * BN404/(100*BB404) * 1000/(1000 - AP404)</f>
        <v>0</v>
      </c>
      <c r="AO404">
        <v>18.68843922801327</v>
      </c>
      <c r="AP404">
        <v>21.28224060606061</v>
      </c>
      <c r="AQ404">
        <v>-9.965342946036914E-06</v>
      </c>
      <c r="AR404">
        <v>85.94822665813786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1663344455.332142</v>
      </c>
      <c r="BH404">
        <v>357.0758928571428</v>
      </c>
      <c r="BI404">
        <v>347.403</v>
      </c>
      <c r="BJ404">
        <v>21.27911428571429</v>
      </c>
      <c r="BK404">
        <v>18.68428214285714</v>
      </c>
      <c r="BL404">
        <v>360.6323571428571</v>
      </c>
      <c r="BM404">
        <v>21.43015714285714</v>
      </c>
      <c r="BN404">
        <v>500.0542142857144</v>
      </c>
      <c r="BO404">
        <v>90.77987500000002</v>
      </c>
      <c r="BP404">
        <v>0.09997047857142857</v>
      </c>
      <c r="BQ404">
        <v>28.35431428571429</v>
      </c>
      <c r="BR404">
        <v>28.41920714285714</v>
      </c>
      <c r="BS404">
        <v>999.9000000000002</v>
      </c>
      <c r="BT404">
        <v>0</v>
      </c>
      <c r="BU404">
        <v>0</v>
      </c>
      <c r="BV404">
        <v>9998.796071428573</v>
      </c>
      <c r="BW404">
        <v>0</v>
      </c>
      <c r="BX404">
        <v>207.9078928571429</v>
      </c>
      <c r="BY404">
        <v>9.67286357142857</v>
      </c>
      <c r="BZ404">
        <v>364.8393214285715</v>
      </c>
      <c r="CA404">
        <v>354.0177142857142</v>
      </c>
      <c r="CB404">
        <v>2.594824642857142</v>
      </c>
      <c r="CC404">
        <v>347.403</v>
      </c>
      <c r="CD404">
        <v>18.68428214285714</v>
      </c>
      <c r="CE404">
        <v>1.931715357142857</v>
      </c>
      <c r="CF404">
        <v>1.6961575</v>
      </c>
      <c r="CG404">
        <v>16.89545714285714</v>
      </c>
      <c r="CH404">
        <v>14.86130357142857</v>
      </c>
      <c r="CI404">
        <v>1500.015714285714</v>
      </c>
      <c r="CJ404">
        <v>0.9729960000000001</v>
      </c>
      <c r="CK404">
        <v>0.02700385</v>
      </c>
      <c r="CL404">
        <v>0</v>
      </c>
      <c r="CM404">
        <v>2.284075</v>
      </c>
      <c r="CN404">
        <v>0</v>
      </c>
      <c r="CO404">
        <v>12702.47142857143</v>
      </c>
      <c r="CP404">
        <v>12533.5</v>
      </c>
      <c r="CQ404">
        <v>38.75</v>
      </c>
      <c r="CR404">
        <v>40.4955</v>
      </c>
      <c r="CS404">
        <v>39.30757142857142</v>
      </c>
      <c r="CT404">
        <v>39.56199999999999</v>
      </c>
      <c r="CU404">
        <v>38.25</v>
      </c>
      <c r="CV404">
        <v>1459.509642857143</v>
      </c>
      <c r="CW404">
        <v>40.50571428571428</v>
      </c>
      <c r="CX404">
        <v>0</v>
      </c>
      <c r="CY404">
        <v>1663344463.4</v>
      </c>
      <c r="CZ404">
        <v>0</v>
      </c>
      <c r="DA404">
        <v>0</v>
      </c>
      <c r="DB404" t="s">
        <v>356</v>
      </c>
      <c r="DC404">
        <v>1662142938.1</v>
      </c>
      <c r="DD404">
        <v>1662142938.1</v>
      </c>
      <c r="DE404">
        <v>0</v>
      </c>
      <c r="DF404">
        <v>0.077</v>
      </c>
      <c r="DG404">
        <v>-0.133</v>
      </c>
      <c r="DH404">
        <v>-3.393</v>
      </c>
      <c r="DI404">
        <v>-0.24</v>
      </c>
      <c r="DJ404">
        <v>419</v>
      </c>
      <c r="DK404">
        <v>24</v>
      </c>
      <c r="DL404">
        <v>0.26</v>
      </c>
      <c r="DM404">
        <v>0.23</v>
      </c>
      <c r="DN404">
        <v>8.5495725</v>
      </c>
      <c r="DO404">
        <v>20.86081530956849</v>
      </c>
      <c r="DP404">
        <v>2.069073575537793</v>
      </c>
      <c r="DQ404">
        <v>0</v>
      </c>
      <c r="DR404">
        <v>2.5940205</v>
      </c>
      <c r="DS404">
        <v>0.01001606003751177</v>
      </c>
      <c r="DT404">
        <v>0.002234616242221441</v>
      </c>
      <c r="DU404">
        <v>1</v>
      </c>
      <c r="DV404">
        <v>1</v>
      </c>
      <c r="DW404">
        <v>2</v>
      </c>
      <c r="DX404" t="s">
        <v>357</v>
      </c>
      <c r="DY404">
        <v>2.97695</v>
      </c>
      <c r="DZ404">
        <v>2.71558</v>
      </c>
      <c r="EA404">
        <v>0.0786926</v>
      </c>
      <c r="EB404">
        <v>0.0751802</v>
      </c>
      <c r="EC404">
        <v>0.0982722</v>
      </c>
      <c r="ED404">
        <v>0.0878227</v>
      </c>
      <c r="EE404">
        <v>28968.3</v>
      </c>
      <c r="EF404">
        <v>29223.3</v>
      </c>
      <c r="EG404">
        <v>29253.3</v>
      </c>
      <c r="EH404">
        <v>29244.2</v>
      </c>
      <c r="EI404">
        <v>34975.8</v>
      </c>
      <c r="EJ404">
        <v>35451.6</v>
      </c>
      <c r="EK404">
        <v>41229.4</v>
      </c>
      <c r="EL404">
        <v>41659.1</v>
      </c>
      <c r="EM404">
        <v>1.92272</v>
      </c>
      <c r="EN404">
        <v>1.79897</v>
      </c>
      <c r="EO404">
        <v>0.0295192</v>
      </c>
      <c r="EP404">
        <v>0</v>
      </c>
      <c r="EQ404">
        <v>27.9286</v>
      </c>
      <c r="ER404">
        <v>999.9</v>
      </c>
      <c r="ES404">
        <v>50</v>
      </c>
      <c r="ET404">
        <v>34.4</v>
      </c>
      <c r="EU404">
        <v>30.0886</v>
      </c>
      <c r="EV404">
        <v>63.4892</v>
      </c>
      <c r="EW404">
        <v>33.8982</v>
      </c>
      <c r="EX404">
        <v>1</v>
      </c>
      <c r="EY404">
        <v>0.317251</v>
      </c>
      <c r="EZ404">
        <v>2.2953</v>
      </c>
      <c r="FA404">
        <v>20.3727</v>
      </c>
      <c r="FB404">
        <v>5.21744</v>
      </c>
      <c r="FC404">
        <v>12.0099</v>
      </c>
      <c r="FD404">
        <v>4.98805</v>
      </c>
      <c r="FE404">
        <v>3.28775</v>
      </c>
      <c r="FF404">
        <v>9999</v>
      </c>
      <c r="FG404">
        <v>9999</v>
      </c>
      <c r="FH404">
        <v>9999</v>
      </c>
      <c r="FI404">
        <v>235.6</v>
      </c>
      <c r="FJ404">
        <v>1.86737</v>
      </c>
      <c r="FK404">
        <v>1.86646</v>
      </c>
      <c r="FL404">
        <v>1.86584</v>
      </c>
      <c r="FM404">
        <v>1.86576</v>
      </c>
      <c r="FN404">
        <v>1.86765</v>
      </c>
      <c r="FO404">
        <v>1.87008</v>
      </c>
      <c r="FP404">
        <v>1.86874</v>
      </c>
      <c r="FQ404">
        <v>1.87017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-3.472</v>
      </c>
      <c r="GF404">
        <v>-0.151</v>
      </c>
      <c r="GG404">
        <v>-2.195102806586654</v>
      </c>
      <c r="GH404">
        <v>-0.004122691595359968</v>
      </c>
      <c r="GI404">
        <v>1.072409145259099E-06</v>
      </c>
      <c r="GJ404">
        <v>-3.02996143763856E-10</v>
      </c>
      <c r="GK404">
        <v>-0.2199643628225807</v>
      </c>
      <c r="GL404">
        <v>-0.007501815610006822</v>
      </c>
      <c r="GM404">
        <v>0.0006897476983249637</v>
      </c>
      <c r="GN404">
        <v>-8.847485469147719E-06</v>
      </c>
      <c r="GO404">
        <v>3</v>
      </c>
      <c r="GP404">
        <v>2326</v>
      </c>
      <c r="GQ404">
        <v>1</v>
      </c>
      <c r="GR404">
        <v>31</v>
      </c>
      <c r="GS404">
        <v>20025.4</v>
      </c>
      <c r="GT404">
        <v>20025.4</v>
      </c>
      <c r="GU404">
        <v>0.820312</v>
      </c>
      <c r="GV404">
        <v>2.23755</v>
      </c>
      <c r="GW404">
        <v>1.39648</v>
      </c>
      <c r="GX404">
        <v>2.34863</v>
      </c>
      <c r="GY404">
        <v>1.49536</v>
      </c>
      <c r="GZ404">
        <v>2.3877</v>
      </c>
      <c r="HA404">
        <v>38.0863</v>
      </c>
      <c r="HB404">
        <v>14.9463</v>
      </c>
      <c r="HC404">
        <v>18</v>
      </c>
      <c r="HD404">
        <v>538.287</v>
      </c>
      <c r="HE404">
        <v>413.016</v>
      </c>
      <c r="HF404">
        <v>24.9996</v>
      </c>
      <c r="HG404">
        <v>31.4386</v>
      </c>
      <c r="HH404">
        <v>30.0001</v>
      </c>
      <c r="HI404">
        <v>31.3742</v>
      </c>
      <c r="HJ404">
        <v>31.3145</v>
      </c>
      <c r="HK404">
        <v>16.3746</v>
      </c>
      <c r="HL404">
        <v>37.8873</v>
      </c>
      <c r="HM404">
        <v>0</v>
      </c>
      <c r="HN404">
        <v>25</v>
      </c>
      <c r="HO404">
        <v>299.515</v>
      </c>
      <c r="HP404">
        <v>18.6157</v>
      </c>
      <c r="HQ404">
        <v>100.071</v>
      </c>
      <c r="HR404">
        <v>100.065</v>
      </c>
    </row>
    <row r="405" spans="1:226">
      <c r="A405">
        <v>389</v>
      </c>
      <c r="B405">
        <v>1663344467.6</v>
      </c>
      <c r="C405">
        <v>6726.099999904633</v>
      </c>
      <c r="D405" t="s">
        <v>1141</v>
      </c>
      <c r="E405" t="s">
        <v>1142</v>
      </c>
      <c r="F405">
        <v>5</v>
      </c>
      <c r="G405" t="s">
        <v>1126</v>
      </c>
      <c r="H405" t="s">
        <v>354</v>
      </c>
      <c r="I405">
        <v>1663344459.760714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321.5145525205616</v>
      </c>
      <c r="AK405">
        <v>327.0244424242424</v>
      </c>
      <c r="AL405">
        <v>-3.271968450878683</v>
      </c>
      <c r="AM405">
        <v>64.82408690654242</v>
      </c>
      <c r="AN405">
        <f>(AP405 - AO405 + BO405*1E3/(8.314*(BQ405+273.15)) * AR405/BN405 * AQ405) * BN405/(100*BB405) * 1000/(1000 - AP405)</f>
        <v>0</v>
      </c>
      <c r="AO405">
        <v>18.69078321358244</v>
      </c>
      <c r="AP405">
        <v>21.28394787878788</v>
      </c>
      <c r="AQ405">
        <v>2.689929234387096E-05</v>
      </c>
      <c r="AR405">
        <v>85.94822665813786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1663344459.760714</v>
      </c>
      <c r="BH405">
        <v>343.3273214285714</v>
      </c>
      <c r="BI405">
        <v>332.7003214285714</v>
      </c>
      <c r="BJ405">
        <v>21.28179285714286</v>
      </c>
      <c r="BK405">
        <v>18.68710714285714</v>
      </c>
      <c r="BL405">
        <v>346.8357142857143</v>
      </c>
      <c r="BM405">
        <v>21.43281071428571</v>
      </c>
      <c r="BN405">
        <v>500.0539285714286</v>
      </c>
      <c r="BO405">
        <v>90.77947142857143</v>
      </c>
      <c r="BP405">
        <v>0.09993418214285714</v>
      </c>
      <c r="BQ405">
        <v>28.35352857142857</v>
      </c>
      <c r="BR405">
        <v>28.41559642857143</v>
      </c>
      <c r="BS405">
        <v>999.9000000000002</v>
      </c>
      <c r="BT405">
        <v>0</v>
      </c>
      <c r="BU405">
        <v>0</v>
      </c>
      <c r="BV405">
        <v>10006.94142857143</v>
      </c>
      <c r="BW405">
        <v>0</v>
      </c>
      <c r="BX405">
        <v>207.6073928571429</v>
      </c>
      <c r="BY405">
        <v>10.62700285714286</v>
      </c>
      <c r="BZ405">
        <v>350.7928571428571</v>
      </c>
      <c r="CA405">
        <v>339.0359642857142</v>
      </c>
      <c r="CB405">
        <v>2.594675357142858</v>
      </c>
      <c r="CC405">
        <v>332.7003214285714</v>
      </c>
      <c r="CD405">
        <v>18.68710714285714</v>
      </c>
      <c r="CE405">
        <v>1.931949285714286</v>
      </c>
      <c r="CF405">
        <v>1.696406428571428</v>
      </c>
      <c r="CG405">
        <v>16.89737142857143</v>
      </c>
      <c r="CH405">
        <v>14.86357857142857</v>
      </c>
      <c r="CI405">
        <v>1500.034285714285</v>
      </c>
      <c r="CJ405">
        <v>0.9729957857142857</v>
      </c>
      <c r="CK405">
        <v>0.02700403928571429</v>
      </c>
      <c r="CL405">
        <v>0</v>
      </c>
      <c r="CM405">
        <v>2.312746428571429</v>
      </c>
      <c r="CN405">
        <v>0</v>
      </c>
      <c r="CO405">
        <v>12695.08928571428</v>
      </c>
      <c r="CP405">
        <v>12533.64642857143</v>
      </c>
      <c r="CQ405">
        <v>38.75</v>
      </c>
      <c r="CR405">
        <v>40.4955</v>
      </c>
      <c r="CS405">
        <v>39.312</v>
      </c>
      <c r="CT405">
        <v>39.56199999999999</v>
      </c>
      <c r="CU405">
        <v>38.25</v>
      </c>
      <c r="CV405">
        <v>1459.5275</v>
      </c>
      <c r="CW405">
        <v>40.50785714285713</v>
      </c>
      <c r="CX405">
        <v>0</v>
      </c>
      <c r="CY405">
        <v>1663344467.6</v>
      </c>
      <c r="CZ405">
        <v>0</v>
      </c>
      <c r="DA405">
        <v>0</v>
      </c>
      <c r="DB405" t="s">
        <v>356</v>
      </c>
      <c r="DC405">
        <v>1662142938.1</v>
      </c>
      <c r="DD405">
        <v>1662142938.1</v>
      </c>
      <c r="DE405">
        <v>0</v>
      </c>
      <c r="DF405">
        <v>0.077</v>
      </c>
      <c r="DG405">
        <v>-0.133</v>
      </c>
      <c r="DH405">
        <v>-3.393</v>
      </c>
      <c r="DI405">
        <v>-0.24</v>
      </c>
      <c r="DJ405">
        <v>419</v>
      </c>
      <c r="DK405">
        <v>24</v>
      </c>
      <c r="DL405">
        <v>0.26</v>
      </c>
      <c r="DM405">
        <v>0.23</v>
      </c>
      <c r="DN405">
        <v>9.784466499999999</v>
      </c>
      <c r="DO405">
        <v>14.17398619136959</v>
      </c>
      <c r="DP405">
        <v>1.396261879538631</v>
      </c>
      <c r="DQ405">
        <v>0</v>
      </c>
      <c r="DR405">
        <v>2.5944475</v>
      </c>
      <c r="DS405">
        <v>-0.006628818011261218</v>
      </c>
      <c r="DT405">
        <v>0.001796867760854976</v>
      </c>
      <c r="DU405">
        <v>1</v>
      </c>
      <c r="DV405">
        <v>1</v>
      </c>
      <c r="DW405">
        <v>2</v>
      </c>
      <c r="DX405" t="s">
        <v>357</v>
      </c>
      <c r="DY405">
        <v>2.97699</v>
      </c>
      <c r="DZ405">
        <v>2.71585</v>
      </c>
      <c r="EA405">
        <v>0.0759553</v>
      </c>
      <c r="EB405">
        <v>0.0723119</v>
      </c>
      <c r="EC405">
        <v>0.09827950000000001</v>
      </c>
      <c r="ED405">
        <v>0.0878097</v>
      </c>
      <c r="EE405">
        <v>29055.1</v>
      </c>
      <c r="EF405">
        <v>29314.1</v>
      </c>
      <c r="EG405">
        <v>29254</v>
      </c>
      <c r="EH405">
        <v>29244.3</v>
      </c>
      <c r="EI405">
        <v>34976.4</v>
      </c>
      <c r="EJ405">
        <v>35452.3</v>
      </c>
      <c r="EK405">
        <v>41230.5</v>
      </c>
      <c r="EL405">
        <v>41659.4</v>
      </c>
      <c r="EM405">
        <v>1.923</v>
      </c>
      <c r="EN405">
        <v>1.7989</v>
      </c>
      <c r="EO405">
        <v>0.0296868</v>
      </c>
      <c r="EP405">
        <v>0</v>
      </c>
      <c r="EQ405">
        <v>27.9277</v>
      </c>
      <c r="ER405">
        <v>999.9</v>
      </c>
      <c r="ES405">
        <v>50</v>
      </c>
      <c r="ET405">
        <v>34.4</v>
      </c>
      <c r="EU405">
        <v>30.0924</v>
      </c>
      <c r="EV405">
        <v>63.5392</v>
      </c>
      <c r="EW405">
        <v>33.8021</v>
      </c>
      <c r="EX405">
        <v>1</v>
      </c>
      <c r="EY405">
        <v>0.317332</v>
      </c>
      <c r="EZ405">
        <v>2.29153</v>
      </c>
      <c r="FA405">
        <v>20.3729</v>
      </c>
      <c r="FB405">
        <v>5.21669</v>
      </c>
      <c r="FC405">
        <v>12.0099</v>
      </c>
      <c r="FD405">
        <v>4.98805</v>
      </c>
      <c r="FE405">
        <v>3.28785</v>
      </c>
      <c r="FF405">
        <v>9999</v>
      </c>
      <c r="FG405">
        <v>9999</v>
      </c>
      <c r="FH405">
        <v>9999</v>
      </c>
      <c r="FI405">
        <v>235.6</v>
      </c>
      <c r="FJ405">
        <v>1.86737</v>
      </c>
      <c r="FK405">
        <v>1.86646</v>
      </c>
      <c r="FL405">
        <v>1.86584</v>
      </c>
      <c r="FM405">
        <v>1.86578</v>
      </c>
      <c r="FN405">
        <v>1.86766</v>
      </c>
      <c r="FO405">
        <v>1.8701</v>
      </c>
      <c r="FP405">
        <v>1.86874</v>
      </c>
      <c r="FQ405">
        <v>1.87015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-3.421</v>
      </c>
      <c r="GF405">
        <v>-0.151</v>
      </c>
      <c r="GG405">
        <v>-2.195102806586654</v>
      </c>
      <c r="GH405">
        <v>-0.004122691595359968</v>
      </c>
      <c r="GI405">
        <v>1.072409145259099E-06</v>
      </c>
      <c r="GJ405">
        <v>-3.02996143763856E-10</v>
      </c>
      <c r="GK405">
        <v>-0.2199643628225807</v>
      </c>
      <c r="GL405">
        <v>-0.007501815610006822</v>
      </c>
      <c r="GM405">
        <v>0.0006897476983249637</v>
      </c>
      <c r="GN405">
        <v>-8.847485469147719E-06</v>
      </c>
      <c r="GO405">
        <v>3</v>
      </c>
      <c r="GP405">
        <v>2326</v>
      </c>
      <c r="GQ405">
        <v>1</v>
      </c>
      <c r="GR405">
        <v>31</v>
      </c>
      <c r="GS405">
        <v>20025.5</v>
      </c>
      <c r="GT405">
        <v>20025.5</v>
      </c>
      <c r="GU405">
        <v>0.789795</v>
      </c>
      <c r="GV405">
        <v>2.24121</v>
      </c>
      <c r="GW405">
        <v>1.39648</v>
      </c>
      <c r="GX405">
        <v>2.34741</v>
      </c>
      <c r="GY405">
        <v>1.49536</v>
      </c>
      <c r="GZ405">
        <v>2.38037</v>
      </c>
      <c r="HA405">
        <v>38.0863</v>
      </c>
      <c r="HB405">
        <v>14.9463</v>
      </c>
      <c r="HC405">
        <v>18</v>
      </c>
      <c r="HD405">
        <v>538.481</v>
      </c>
      <c r="HE405">
        <v>412.987</v>
      </c>
      <c r="HF405">
        <v>24.9993</v>
      </c>
      <c r="HG405">
        <v>31.4405</v>
      </c>
      <c r="HH405">
        <v>30.0002</v>
      </c>
      <c r="HI405">
        <v>31.3747</v>
      </c>
      <c r="HJ405">
        <v>31.3169</v>
      </c>
      <c r="HK405">
        <v>15.7782</v>
      </c>
      <c r="HL405">
        <v>37.8873</v>
      </c>
      <c r="HM405">
        <v>0</v>
      </c>
      <c r="HN405">
        <v>25</v>
      </c>
      <c r="HO405">
        <v>286.154</v>
      </c>
      <c r="HP405">
        <v>18.6094</v>
      </c>
      <c r="HQ405">
        <v>100.073</v>
      </c>
      <c r="HR405">
        <v>100.066</v>
      </c>
    </row>
    <row r="406" spans="1:226">
      <c r="A406">
        <v>390</v>
      </c>
      <c r="B406">
        <v>1663344472.6</v>
      </c>
      <c r="C406">
        <v>6731.099999904633</v>
      </c>
      <c r="D406" t="s">
        <v>1143</v>
      </c>
      <c r="E406" t="s">
        <v>1144</v>
      </c>
      <c r="F406">
        <v>5</v>
      </c>
      <c r="G406" t="s">
        <v>1126</v>
      </c>
      <c r="H406" t="s">
        <v>354</v>
      </c>
      <c r="I406">
        <v>1663344465.062963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304.5297467944016</v>
      </c>
      <c r="AK406">
        <v>310.7228666666666</v>
      </c>
      <c r="AL406">
        <v>-3.256272636821185</v>
      </c>
      <c r="AM406">
        <v>64.82408690654242</v>
      </c>
      <c r="AN406">
        <f>(AP406 - AO406 + BO406*1E3/(8.314*(BQ406+273.15)) * AR406/BN406 * AQ406) * BN406/(100*BB406) * 1000/(1000 - AP406)</f>
        <v>0</v>
      </c>
      <c r="AO406">
        <v>18.68653675379095</v>
      </c>
      <c r="AP406">
        <v>21.28162363636364</v>
      </c>
      <c r="AQ406">
        <v>1.626474880370724E-05</v>
      </c>
      <c r="AR406">
        <v>85.94822665813786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1663344465.062963</v>
      </c>
      <c r="BH406">
        <v>326.5537777777777</v>
      </c>
      <c r="BI406">
        <v>315.1036296296297</v>
      </c>
      <c r="BJ406">
        <v>21.28292962962963</v>
      </c>
      <c r="BK406">
        <v>18.68841481481482</v>
      </c>
      <c r="BL406">
        <v>330.0032222222222</v>
      </c>
      <c r="BM406">
        <v>21.43392962962963</v>
      </c>
      <c r="BN406">
        <v>500.0676666666666</v>
      </c>
      <c r="BO406">
        <v>90.77982592592592</v>
      </c>
      <c r="BP406">
        <v>0.09996526296296296</v>
      </c>
      <c r="BQ406">
        <v>28.35264814814816</v>
      </c>
      <c r="BR406">
        <v>28.41077777777777</v>
      </c>
      <c r="BS406">
        <v>999.9000000000001</v>
      </c>
      <c r="BT406">
        <v>0</v>
      </c>
      <c r="BU406">
        <v>0</v>
      </c>
      <c r="BV406">
        <v>10007.84296296296</v>
      </c>
      <c r="BW406">
        <v>0</v>
      </c>
      <c r="BX406">
        <v>216.045925925926</v>
      </c>
      <c r="BY406">
        <v>11.45015555555556</v>
      </c>
      <c r="BZ406">
        <v>333.6548888888888</v>
      </c>
      <c r="CA406">
        <v>321.1045925925926</v>
      </c>
      <c r="CB406">
        <v>2.594504814814815</v>
      </c>
      <c r="CC406">
        <v>315.1036296296297</v>
      </c>
      <c r="CD406">
        <v>18.68841481481482</v>
      </c>
      <c r="CE406">
        <v>1.93206</v>
      </c>
      <c r="CF406">
        <v>1.696531851851852</v>
      </c>
      <c r="CG406">
        <v>16.89827037037037</v>
      </c>
      <c r="CH406">
        <v>14.86472592592593</v>
      </c>
      <c r="CI406">
        <v>1500.004074074074</v>
      </c>
      <c r="CJ406">
        <v>0.9729958888888889</v>
      </c>
      <c r="CK406">
        <v>0.02700394814814815</v>
      </c>
      <c r="CL406">
        <v>0</v>
      </c>
      <c r="CM406">
        <v>2.300985185185185</v>
      </c>
      <c r="CN406">
        <v>0</v>
      </c>
      <c r="CO406">
        <v>12687.32222222222</v>
      </c>
      <c r="CP406">
        <v>12533.40740740741</v>
      </c>
      <c r="CQ406">
        <v>38.75</v>
      </c>
      <c r="CR406">
        <v>40.49766666666666</v>
      </c>
      <c r="CS406">
        <v>39.312</v>
      </c>
      <c r="CT406">
        <v>39.56199999999999</v>
      </c>
      <c r="CU406">
        <v>38.25</v>
      </c>
      <c r="CV406">
        <v>1459.496666666666</v>
      </c>
      <c r="CW406">
        <v>40.50740740740741</v>
      </c>
      <c r="CX406">
        <v>0</v>
      </c>
      <c r="CY406">
        <v>1663344472.4</v>
      </c>
      <c r="CZ406">
        <v>0</v>
      </c>
      <c r="DA406">
        <v>0</v>
      </c>
      <c r="DB406" t="s">
        <v>356</v>
      </c>
      <c r="DC406">
        <v>1662142938.1</v>
      </c>
      <c r="DD406">
        <v>1662142938.1</v>
      </c>
      <c r="DE406">
        <v>0</v>
      </c>
      <c r="DF406">
        <v>0.077</v>
      </c>
      <c r="DG406">
        <v>-0.133</v>
      </c>
      <c r="DH406">
        <v>-3.393</v>
      </c>
      <c r="DI406">
        <v>-0.24</v>
      </c>
      <c r="DJ406">
        <v>419</v>
      </c>
      <c r="DK406">
        <v>24</v>
      </c>
      <c r="DL406">
        <v>0.26</v>
      </c>
      <c r="DM406">
        <v>0.23</v>
      </c>
      <c r="DN406">
        <v>10.86943024390244</v>
      </c>
      <c r="DO406">
        <v>9.741534355400711</v>
      </c>
      <c r="DP406">
        <v>0.9759735840299832</v>
      </c>
      <c r="DQ406">
        <v>0</v>
      </c>
      <c r="DR406">
        <v>2.595103414634146</v>
      </c>
      <c r="DS406">
        <v>-0.001721393728221947</v>
      </c>
      <c r="DT406">
        <v>0.001968953677508966</v>
      </c>
      <c r="DU406">
        <v>1</v>
      </c>
      <c r="DV406">
        <v>1</v>
      </c>
      <c r="DW406">
        <v>2</v>
      </c>
      <c r="DX406" t="s">
        <v>357</v>
      </c>
      <c r="DY406">
        <v>2.97694</v>
      </c>
      <c r="DZ406">
        <v>2.71568</v>
      </c>
      <c r="EA406">
        <v>0.072861</v>
      </c>
      <c r="EB406">
        <v>0.06910139999999999</v>
      </c>
      <c r="EC406">
        <v>0.09826940000000001</v>
      </c>
      <c r="ED406">
        <v>0.0878089</v>
      </c>
      <c r="EE406">
        <v>29152.2</v>
      </c>
      <c r="EF406">
        <v>29415.3</v>
      </c>
      <c r="EG406">
        <v>29253.7</v>
      </c>
      <c r="EH406">
        <v>29244.1</v>
      </c>
      <c r="EI406">
        <v>34976.4</v>
      </c>
      <c r="EJ406">
        <v>35452</v>
      </c>
      <c r="EK406">
        <v>41230.1</v>
      </c>
      <c r="EL406">
        <v>41659.1</v>
      </c>
      <c r="EM406">
        <v>1.92285</v>
      </c>
      <c r="EN406">
        <v>1.7987</v>
      </c>
      <c r="EO406">
        <v>0.029806</v>
      </c>
      <c r="EP406">
        <v>0</v>
      </c>
      <c r="EQ406">
        <v>27.9259</v>
      </c>
      <c r="ER406">
        <v>999.9</v>
      </c>
      <c r="ES406">
        <v>50</v>
      </c>
      <c r="ET406">
        <v>34.4</v>
      </c>
      <c r="EU406">
        <v>30.0936</v>
      </c>
      <c r="EV406">
        <v>63.6392</v>
      </c>
      <c r="EW406">
        <v>33.3333</v>
      </c>
      <c r="EX406">
        <v>1</v>
      </c>
      <c r="EY406">
        <v>0.317495</v>
      </c>
      <c r="EZ406">
        <v>2.28716</v>
      </c>
      <c r="FA406">
        <v>20.3729</v>
      </c>
      <c r="FB406">
        <v>5.21639</v>
      </c>
      <c r="FC406">
        <v>12.0099</v>
      </c>
      <c r="FD406">
        <v>4.9877</v>
      </c>
      <c r="FE406">
        <v>3.28775</v>
      </c>
      <c r="FF406">
        <v>9999</v>
      </c>
      <c r="FG406">
        <v>9999</v>
      </c>
      <c r="FH406">
        <v>9999</v>
      </c>
      <c r="FI406">
        <v>235.6</v>
      </c>
      <c r="FJ406">
        <v>1.86737</v>
      </c>
      <c r="FK406">
        <v>1.86646</v>
      </c>
      <c r="FL406">
        <v>1.86584</v>
      </c>
      <c r="FM406">
        <v>1.86578</v>
      </c>
      <c r="FN406">
        <v>1.86766</v>
      </c>
      <c r="FO406">
        <v>1.87012</v>
      </c>
      <c r="FP406">
        <v>1.86874</v>
      </c>
      <c r="FQ406">
        <v>1.87014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-3.365</v>
      </c>
      <c r="GF406">
        <v>-0.151</v>
      </c>
      <c r="GG406">
        <v>-2.195102806586654</v>
      </c>
      <c r="GH406">
        <v>-0.004122691595359968</v>
      </c>
      <c r="GI406">
        <v>1.072409145259099E-06</v>
      </c>
      <c r="GJ406">
        <v>-3.02996143763856E-10</v>
      </c>
      <c r="GK406">
        <v>-0.2199643628225807</v>
      </c>
      <c r="GL406">
        <v>-0.007501815610006822</v>
      </c>
      <c r="GM406">
        <v>0.0006897476983249637</v>
      </c>
      <c r="GN406">
        <v>-8.847485469147719E-06</v>
      </c>
      <c r="GO406">
        <v>3</v>
      </c>
      <c r="GP406">
        <v>2326</v>
      </c>
      <c r="GQ406">
        <v>1</v>
      </c>
      <c r="GR406">
        <v>31</v>
      </c>
      <c r="GS406">
        <v>20025.6</v>
      </c>
      <c r="GT406">
        <v>20025.6</v>
      </c>
      <c r="GU406">
        <v>0.754395</v>
      </c>
      <c r="GV406">
        <v>2.24365</v>
      </c>
      <c r="GW406">
        <v>1.39648</v>
      </c>
      <c r="GX406">
        <v>2.34863</v>
      </c>
      <c r="GY406">
        <v>1.49536</v>
      </c>
      <c r="GZ406">
        <v>2.43652</v>
      </c>
      <c r="HA406">
        <v>38.0863</v>
      </c>
      <c r="HB406">
        <v>14.9463</v>
      </c>
      <c r="HC406">
        <v>18</v>
      </c>
      <c r="HD406">
        <v>538.397</v>
      </c>
      <c r="HE406">
        <v>412.872</v>
      </c>
      <c r="HF406">
        <v>24.9992</v>
      </c>
      <c r="HG406">
        <v>31.4414</v>
      </c>
      <c r="HH406">
        <v>30.0003</v>
      </c>
      <c r="HI406">
        <v>31.377</v>
      </c>
      <c r="HJ406">
        <v>31.3172</v>
      </c>
      <c r="HK406">
        <v>15.0415</v>
      </c>
      <c r="HL406">
        <v>38.1598</v>
      </c>
      <c r="HM406">
        <v>0</v>
      </c>
      <c r="HN406">
        <v>25</v>
      </c>
      <c r="HO406">
        <v>266.12</v>
      </c>
      <c r="HP406">
        <v>18.6081</v>
      </c>
      <c r="HQ406">
        <v>100.072</v>
      </c>
      <c r="HR406">
        <v>100.065</v>
      </c>
    </row>
    <row r="407" spans="1:226">
      <c r="A407">
        <v>391</v>
      </c>
      <c r="B407">
        <v>1663344477.6</v>
      </c>
      <c r="C407">
        <v>6736.099999904633</v>
      </c>
      <c r="D407" t="s">
        <v>1145</v>
      </c>
      <c r="E407" t="s">
        <v>1146</v>
      </c>
      <c r="F407">
        <v>5</v>
      </c>
      <c r="G407" t="s">
        <v>1126</v>
      </c>
      <c r="H407" t="s">
        <v>354</v>
      </c>
      <c r="I407">
        <v>1663344470.081481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287.7694806829951</v>
      </c>
      <c r="AK407">
        <v>294.4495878787879</v>
      </c>
      <c r="AL407">
        <v>-3.251514411249922</v>
      </c>
      <c r="AM407">
        <v>64.82408690654242</v>
      </c>
      <c r="AN407">
        <f>(AP407 - AO407 + BO407*1E3/(8.314*(BQ407+273.15)) * AR407/BN407 * AQ407) * BN407/(100*BB407) * 1000/(1000 - AP407)</f>
        <v>0</v>
      </c>
      <c r="AO407">
        <v>18.67634441091478</v>
      </c>
      <c r="AP407">
        <v>21.27947212121211</v>
      </c>
      <c r="AQ407">
        <v>3.229013538335776E-05</v>
      </c>
      <c r="AR407">
        <v>85.94822665813786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1663344470.081481</v>
      </c>
      <c r="BH407">
        <v>310.5574074074074</v>
      </c>
      <c r="BI407">
        <v>298.491</v>
      </c>
      <c r="BJ407">
        <v>21.2829962962963</v>
      </c>
      <c r="BK407">
        <v>18.68098148148148</v>
      </c>
      <c r="BL407">
        <v>313.9502222222222</v>
      </c>
      <c r="BM407">
        <v>21.43399259259259</v>
      </c>
      <c r="BN407">
        <v>500.0636296296295</v>
      </c>
      <c r="BO407">
        <v>90.77977037037037</v>
      </c>
      <c r="BP407">
        <v>0.1000045037037037</v>
      </c>
      <c r="BQ407">
        <v>28.35212962962963</v>
      </c>
      <c r="BR407">
        <v>28.4108</v>
      </c>
      <c r="BS407">
        <v>999.9000000000001</v>
      </c>
      <c r="BT407">
        <v>0</v>
      </c>
      <c r="BU407">
        <v>0</v>
      </c>
      <c r="BV407">
        <v>10008.42222222222</v>
      </c>
      <c r="BW407">
        <v>0</v>
      </c>
      <c r="BX407">
        <v>216.7896666666667</v>
      </c>
      <c r="BY407">
        <v>12.06647777777778</v>
      </c>
      <c r="BZ407">
        <v>317.3107407407408</v>
      </c>
      <c r="CA407">
        <v>304.1733333333333</v>
      </c>
      <c r="CB407">
        <v>2.602003703703704</v>
      </c>
      <c r="CC407">
        <v>298.491</v>
      </c>
      <c r="CD407">
        <v>18.68098148148148</v>
      </c>
      <c r="CE407">
        <v>1.932064074074074</v>
      </c>
      <c r="CF407">
        <v>1.695855555555555</v>
      </c>
      <c r="CG407">
        <v>16.89830740740741</v>
      </c>
      <c r="CH407">
        <v>14.85853333333333</v>
      </c>
      <c r="CI407">
        <v>1499.998518518519</v>
      </c>
      <c r="CJ407">
        <v>0.9729954444444444</v>
      </c>
      <c r="CK407">
        <v>0.02700434074074074</v>
      </c>
      <c r="CL407">
        <v>0</v>
      </c>
      <c r="CM407">
        <v>2.345707407407407</v>
      </c>
      <c r="CN407">
        <v>0</v>
      </c>
      <c r="CO407">
        <v>12668.98888888889</v>
      </c>
      <c r="CP407">
        <v>12533.35925925926</v>
      </c>
      <c r="CQ407">
        <v>38.75</v>
      </c>
      <c r="CR407">
        <v>40.5</v>
      </c>
      <c r="CS407">
        <v>39.312</v>
      </c>
      <c r="CT407">
        <v>39.56199999999999</v>
      </c>
      <c r="CU407">
        <v>38.25</v>
      </c>
      <c r="CV407">
        <v>1459.491851851852</v>
      </c>
      <c r="CW407">
        <v>40.50592592592592</v>
      </c>
      <c r="CX407">
        <v>0</v>
      </c>
      <c r="CY407">
        <v>1663344477.8</v>
      </c>
      <c r="CZ407">
        <v>0</v>
      </c>
      <c r="DA407">
        <v>0</v>
      </c>
      <c r="DB407" t="s">
        <v>356</v>
      </c>
      <c r="DC407">
        <v>1662142938.1</v>
      </c>
      <c r="DD407">
        <v>1662142938.1</v>
      </c>
      <c r="DE407">
        <v>0</v>
      </c>
      <c r="DF407">
        <v>0.077</v>
      </c>
      <c r="DG407">
        <v>-0.133</v>
      </c>
      <c r="DH407">
        <v>-3.393</v>
      </c>
      <c r="DI407">
        <v>-0.24</v>
      </c>
      <c r="DJ407">
        <v>419</v>
      </c>
      <c r="DK407">
        <v>24</v>
      </c>
      <c r="DL407">
        <v>0.26</v>
      </c>
      <c r="DM407">
        <v>0.23</v>
      </c>
      <c r="DN407">
        <v>11.7192875</v>
      </c>
      <c r="DO407">
        <v>7.456548968105026</v>
      </c>
      <c r="DP407">
        <v>0.7194765246995554</v>
      </c>
      <c r="DQ407">
        <v>0</v>
      </c>
      <c r="DR407">
        <v>2.599318</v>
      </c>
      <c r="DS407">
        <v>0.08126386491556793</v>
      </c>
      <c r="DT407">
        <v>0.01170510533912446</v>
      </c>
      <c r="DU407">
        <v>1</v>
      </c>
      <c r="DV407">
        <v>1</v>
      </c>
      <c r="DW407">
        <v>2</v>
      </c>
      <c r="DX407" t="s">
        <v>357</v>
      </c>
      <c r="DY407">
        <v>2.97701</v>
      </c>
      <c r="DZ407">
        <v>2.71573</v>
      </c>
      <c r="EA407">
        <v>0.0697062</v>
      </c>
      <c r="EB407">
        <v>0.06577330000000001</v>
      </c>
      <c r="EC407">
        <v>0.09824819999999999</v>
      </c>
      <c r="ED407">
        <v>0.0876255</v>
      </c>
      <c r="EE407">
        <v>29250.8</v>
      </c>
      <c r="EF407">
        <v>29520.4</v>
      </c>
      <c r="EG407">
        <v>29253.2</v>
      </c>
      <c r="EH407">
        <v>29244.1</v>
      </c>
      <c r="EI407">
        <v>34976.4</v>
      </c>
      <c r="EJ407">
        <v>35459.1</v>
      </c>
      <c r="EK407">
        <v>41229.2</v>
      </c>
      <c r="EL407">
        <v>41659.1</v>
      </c>
      <c r="EM407">
        <v>1.92288</v>
      </c>
      <c r="EN407">
        <v>1.79858</v>
      </c>
      <c r="EO407">
        <v>0.030458</v>
      </c>
      <c r="EP407">
        <v>0</v>
      </c>
      <c r="EQ407">
        <v>27.9238</v>
      </c>
      <c r="ER407">
        <v>999.9</v>
      </c>
      <c r="ES407">
        <v>50</v>
      </c>
      <c r="ET407">
        <v>34.4</v>
      </c>
      <c r="EU407">
        <v>30.091</v>
      </c>
      <c r="EV407">
        <v>63.6192</v>
      </c>
      <c r="EW407">
        <v>33.734</v>
      </c>
      <c r="EX407">
        <v>1</v>
      </c>
      <c r="EY407">
        <v>0.3175</v>
      </c>
      <c r="EZ407">
        <v>2.28474</v>
      </c>
      <c r="FA407">
        <v>20.3729</v>
      </c>
      <c r="FB407">
        <v>5.21699</v>
      </c>
      <c r="FC407">
        <v>12.0099</v>
      </c>
      <c r="FD407">
        <v>4.98825</v>
      </c>
      <c r="FE407">
        <v>3.2877</v>
      </c>
      <c r="FF407">
        <v>9999</v>
      </c>
      <c r="FG407">
        <v>9999</v>
      </c>
      <c r="FH407">
        <v>9999</v>
      </c>
      <c r="FI407">
        <v>235.7</v>
      </c>
      <c r="FJ407">
        <v>1.86737</v>
      </c>
      <c r="FK407">
        <v>1.86646</v>
      </c>
      <c r="FL407">
        <v>1.86584</v>
      </c>
      <c r="FM407">
        <v>1.86577</v>
      </c>
      <c r="FN407">
        <v>1.86763</v>
      </c>
      <c r="FO407">
        <v>1.87011</v>
      </c>
      <c r="FP407">
        <v>1.86873</v>
      </c>
      <c r="FQ407">
        <v>1.87014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-3.307</v>
      </c>
      <c r="GF407">
        <v>-0.1511</v>
      </c>
      <c r="GG407">
        <v>-2.195102806586654</v>
      </c>
      <c r="GH407">
        <v>-0.004122691595359968</v>
      </c>
      <c r="GI407">
        <v>1.072409145259099E-06</v>
      </c>
      <c r="GJ407">
        <v>-3.02996143763856E-10</v>
      </c>
      <c r="GK407">
        <v>-0.2199643628225807</v>
      </c>
      <c r="GL407">
        <v>-0.007501815610006822</v>
      </c>
      <c r="GM407">
        <v>0.0006897476983249637</v>
      </c>
      <c r="GN407">
        <v>-8.847485469147719E-06</v>
      </c>
      <c r="GO407">
        <v>3</v>
      </c>
      <c r="GP407">
        <v>2326</v>
      </c>
      <c r="GQ407">
        <v>1</v>
      </c>
      <c r="GR407">
        <v>31</v>
      </c>
      <c r="GS407">
        <v>20025.7</v>
      </c>
      <c r="GT407">
        <v>20025.7</v>
      </c>
      <c r="GU407">
        <v>0.720215</v>
      </c>
      <c r="GV407">
        <v>2.24365</v>
      </c>
      <c r="GW407">
        <v>1.39648</v>
      </c>
      <c r="GX407">
        <v>2.34863</v>
      </c>
      <c r="GY407">
        <v>1.49536</v>
      </c>
      <c r="GZ407">
        <v>2.44507</v>
      </c>
      <c r="HA407">
        <v>38.0863</v>
      </c>
      <c r="HB407">
        <v>14.9463</v>
      </c>
      <c r="HC407">
        <v>18</v>
      </c>
      <c r="HD407">
        <v>538.424</v>
      </c>
      <c r="HE407">
        <v>412.809</v>
      </c>
      <c r="HF407">
        <v>24.9993</v>
      </c>
      <c r="HG407">
        <v>31.4439</v>
      </c>
      <c r="HH407">
        <v>30.0002</v>
      </c>
      <c r="HI407">
        <v>31.3781</v>
      </c>
      <c r="HJ407">
        <v>31.3189</v>
      </c>
      <c r="HK407">
        <v>14.3826</v>
      </c>
      <c r="HL407">
        <v>38.1598</v>
      </c>
      <c r="HM407">
        <v>0</v>
      </c>
      <c r="HN407">
        <v>25</v>
      </c>
      <c r="HO407">
        <v>252.761</v>
      </c>
      <c r="HP407">
        <v>18.6148</v>
      </c>
      <c r="HQ407">
        <v>100.07</v>
      </c>
      <c r="HR407">
        <v>100.065</v>
      </c>
    </row>
    <row r="408" spans="1:226">
      <c r="A408">
        <v>392</v>
      </c>
      <c r="B408">
        <v>1663344482.6</v>
      </c>
      <c r="C408">
        <v>6741.099999904633</v>
      </c>
      <c r="D408" t="s">
        <v>1147</v>
      </c>
      <c r="E408" t="s">
        <v>1148</v>
      </c>
      <c r="F408">
        <v>5</v>
      </c>
      <c r="G408" t="s">
        <v>1126</v>
      </c>
      <c r="H408" t="s">
        <v>354</v>
      </c>
      <c r="I408">
        <v>1663344475.1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270.8101432654992</v>
      </c>
      <c r="AK408">
        <v>278.1730242424242</v>
      </c>
      <c r="AL408">
        <v>-3.256284468196959</v>
      </c>
      <c r="AM408">
        <v>64.82408690654242</v>
      </c>
      <c r="AN408">
        <f>(AP408 - AO408 + BO408*1E3/(8.314*(BQ408+273.15)) * AR408/BN408 * AQ408) * BN408/(100*BB408) * 1000/(1000 - AP408)</f>
        <v>0</v>
      </c>
      <c r="AO408">
        <v>18.62312575047991</v>
      </c>
      <c r="AP408">
        <v>21.25348969696969</v>
      </c>
      <c r="AQ408">
        <v>-0.006571112559463307</v>
      </c>
      <c r="AR408">
        <v>85.94822665813786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1663344475.1</v>
      </c>
      <c r="BH408">
        <v>294.5529259259259</v>
      </c>
      <c r="BI408">
        <v>281.8624444444444</v>
      </c>
      <c r="BJ408">
        <v>21.27582962962963</v>
      </c>
      <c r="BK408">
        <v>18.6584962962963</v>
      </c>
      <c r="BL408">
        <v>297.8887407407408</v>
      </c>
      <c r="BM408">
        <v>21.4269</v>
      </c>
      <c r="BN408">
        <v>500.0555185185185</v>
      </c>
      <c r="BO408">
        <v>90.77979999999999</v>
      </c>
      <c r="BP408">
        <v>0.09997103703703702</v>
      </c>
      <c r="BQ408">
        <v>28.35108148148148</v>
      </c>
      <c r="BR408">
        <v>28.41427037037037</v>
      </c>
      <c r="BS408">
        <v>999.9000000000001</v>
      </c>
      <c r="BT408">
        <v>0</v>
      </c>
      <c r="BU408">
        <v>0</v>
      </c>
      <c r="BV408">
        <v>10006.17518518518</v>
      </c>
      <c r="BW408">
        <v>0</v>
      </c>
      <c r="BX408">
        <v>216.5363333333333</v>
      </c>
      <c r="BY408">
        <v>12.69054074074074</v>
      </c>
      <c r="BZ408">
        <v>300.956</v>
      </c>
      <c r="CA408">
        <v>287.2219259259259</v>
      </c>
      <c r="CB408">
        <v>2.617331111111111</v>
      </c>
      <c r="CC408">
        <v>281.8624444444444</v>
      </c>
      <c r="CD408">
        <v>18.6584962962963</v>
      </c>
      <c r="CE408">
        <v>1.931414814814815</v>
      </c>
      <c r="CF408">
        <v>1.693814074074074</v>
      </c>
      <c r="CG408">
        <v>16.89300740740741</v>
      </c>
      <c r="CH408">
        <v>14.83984074074074</v>
      </c>
      <c r="CI408">
        <v>1499.976296296296</v>
      </c>
      <c r="CJ408">
        <v>0.9729956666666666</v>
      </c>
      <c r="CK408">
        <v>0.02700414444444444</v>
      </c>
      <c r="CL408">
        <v>0</v>
      </c>
      <c r="CM408">
        <v>2.350096296296296</v>
      </c>
      <c r="CN408">
        <v>0</v>
      </c>
      <c r="CO408">
        <v>12661.44074074074</v>
      </c>
      <c r="CP408">
        <v>12533.17777777778</v>
      </c>
      <c r="CQ408">
        <v>38.75</v>
      </c>
      <c r="CR408">
        <v>40.5</v>
      </c>
      <c r="CS408">
        <v>39.3074074074074</v>
      </c>
      <c r="CT408">
        <v>39.56199999999999</v>
      </c>
      <c r="CU408">
        <v>38.25</v>
      </c>
      <c r="CV408">
        <v>1459.469259259259</v>
      </c>
      <c r="CW408">
        <v>40.50518518518518</v>
      </c>
      <c r="CX408">
        <v>0</v>
      </c>
      <c r="CY408">
        <v>1663344482.6</v>
      </c>
      <c r="CZ408">
        <v>0</v>
      </c>
      <c r="DA408">
        <v>0</v>
      </c>
      <c r="DB408" t="s">
        <v>356</v>
      </c>
      <c r="DC408">
        <v>1662142938.1</v>
      </c>
      <c r="DD408">
        <v>1662142938.1</v>
      </c>
      <c r="DE408">
        <v>0</v>
      </c>
      <c r="DF408">
        <v>0.077</v>
      </c>
      <c r="DG408">
        <v>-0.133</v>
      </c>
      <c r="DH408">
        <v>-3.393</v>
      </c>
      <c r="DI408">
        <v>-0.24</v>
      </c>
      <c r="DJ408">
        <v>419</v>
      </c>
      <c r="DK408">
        <v>24</v>
      </c>
      <c r="DL408">
        <v>0.26</v>
      </c>
      <c r="DM408">
        <v>0.23</v>
      </c>
      <c r="DN408">
        <v>12.35471</v>
      </c>
      <c r="DO408">
        <v>7.37345065666043</v>
      </c>
      <c r="DP408">
        <v>0.7109740114096998</v>
      </c>
      <c r="DQ408">
        <v>0</v>
      </c>
      <c r="DR408">
        <v>2.6109655</v>
      </c>
      <c r="DS408">
        <v>0.1852498311444528</v>
      </c>
      <c r="DT408">
        <v>0.02030361986814172</v>
      </c>
      <c r="DU408">
        <v>0</v>
      </c>
      <c r="DV408">
        <v>0</v>
      </c>
      <c r="DW408">
        <v>2</v>
      </c>
      <c r="DX408" t="s">
        <v>363</v>
      </c>
      <c r="DY408">
        <v>2.97685</v>
      </c>
      <c r="DZ408">
        <v>2.71553</v>
      </c>
      <c r="EA408">
        <v>0.0664805</v>
      </c>
      <c r="EB408">
        <v>0.0624106</v>
      </c>
      <c r="EC408">
        <v>0.0981723</v>
      </c>
      <c r="ED408">
        <v>0.0875794</v>
      </c>
      <c r="EE408">
        <v>29352.1</v>
      </c>
      <c r="EF408">
        <v>29626.8</v>
      </c>
      <c r="EG408">
        <v>29253</v>
      </c>
      <c r="EH408">
        <v>29244.2</v>
      </c>
      <c r="EI408">
        <v>34978.9</v>
      </c>
      <c r="EJ408">
        <v>35460.9</v>
      </c>
      <c r="EK408">
        <v>41228.8</v>
      </c>
      <c r="EL408">
        <v>41659.1</v>
      </c>
      <c r="EM408">
        <v>1.9228</v>
      </c>
      <c r="EN408">
        <v>1.79867</v>
      </c>
      <c r="EO408">
        <v>0.030145</v>
      </c>
      <c r="EP408">
        <v>0</v>
      </c>
      <c r="EQ408">
        <v>27.9238</v>
      </c>
      <c r="ER408">
        <v>999.9</v>
      </c>
      <c r="ES408">
        <v>50</v>
      </c>
      <c r="ET408">
        <v>34.4</v>
      </c>
      <c r="EU408">
        <v>30.0887</v>
      </c>
      <c r="EV408">
        <v>63.3892</v>
      </c>
      <c r="EW408">
        <v>33.7901</v>
      </c>
      <c r="EX408">
        <v>1</v>
      </c>
      <c r="EY408">
        <v>0.317558</v>
      </c>
      <c r="EZ408">
        <v>2.2824</v>
      </c>
      <c r="FA408">
        <v>20.3729</v>
      </c>
      <c r="FB408">
        <v>5.21594</v>
      </c>
      <c r="FC408">
        <v>12.0099</v>
      </c>
      <c r="FD408">
        <v>4.98775</v>
      </c>
      <c r="FE408">
        <v>3.28755</v>
      </c>
      <c r="FF408">
        <v>9999</v>
      </c>
      <c r="FG408">
        <v>9999</v>
      </c>
      <c r="FH408">
        <v>9999</v>
      </c>
      <c r="FI408">
        <v>235.7</v>
      </c>
      <c r="FJ408">
        <v>1.86737</v>
      </c>
      <c r="FK408">
        <v>1.86646</v>
      </c>
      <c r="FL408">
        <v>1.86584</v>
      </c>
      <c r="FM408">
        <v>1.86574</v>
      </c>
      <c r="FN408">
        <v>1.86766</v>
      </c>
      <c r="FO408">
        <v>1.87009</v>
      </c>
      <c r="FP408">
        <v>1.86873</v>
      </c>
      <c r="FQ408">
        <v>1.87014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-3.25</v>
      </c>
      <c r="GF408">
        <v>-0.1513</v>
      </c>
      <c r="GG408">
        <v>-2.195102806586654</v>
      </c>
      <c r="GH408">
        <v>-0.004122691595359968</v>
      </c>
      <c r="GI408">
        <v>1.072409145259099E-06</v>
      </c>
      <c r="GJ408">
        <v>-3.02996143763856E-10</v>
      </c>
      <c r="GK408">
        <v>-0.2199643628225807</v>
      </c>
      <c r="GL408">
        <v>-0.007501815610006822</v>
      </c>
      <c r="GM408">
        <v>0.0006897476983249637</v>
      </c>
      <c r="GN408">
        <v>-8.847485469147719E-06</v>
      </c>
      <c r="GO408">
        <v>3</v>
      </c>
      <c r="GP408">
        <v>2326</v>
      </c>
      <c r="GQ408">
        <v>1</v>
      </c>
      <c r="GR408">
        <v>31</v>
      </c>
      <c r="GS408">
        <v>20025.7</v>
      </c>
      <c r="GT408">
        <v>20025.7</v>
      </c>
      <c r="GU408">
        <v>0.683594</v>
      </c>
      <c r="GV408">
        <v>2.25586</v>
      </c>
      <c r="GW408">
        <v>1.39771</v>
      </c>
      <c r="GX408">
        <v>2.34863</v>
      </c>
      <c r="GY408">
        <v>1.49536</v>
      </c>
      <c r="GZ408">
        <v>2.33398</v>
      </c>
      <c r="HA408">
        <v>38.0863</v>
      </c>
      <c r="HB408">
        <v>14.9288</v>
      </c>
      <c r="HC408">
        <v>18</v>
      </c>
      <c r="HD408">
        <v>538.386</v>
      </c>
      <c r="HE408">
        <v>412.875</v>
      </c>
      <c r="HF408">
        <v>24.9994</v>
      </c>
      <c r="HG408">
        <v>31.4441</v>
      </c>
      <c r="HH408">
        <v>30.0002</v>
      </c>
      <c r="HI408">
        <v>31.3797</v>
      </c>
      <c r="HJ408">
        <v>31.3199</v>
      </c>
      <c r="HK408">
        <v>13.6364</v>
      </c>
      <c r="HL408">
        <v>38.1598</v>
      </c>
      <c r="HM408">
        <v>0</v>
      </c>
      <c r="HN408">
        <v>25</v>
      </c>
      <c r="HO408">
        <v>232.724</v>
      </c>
      <c r="HP408">
        <v>18.6148</v>
      </c>
      <c r="HQ408">
        <v>100.069</v>
      </c>
      <c r="HR408">
        <v>100.065</v>
      </c>
    </row>
    <row r="409" spans="1:226">
      <c r="A409">
        <v>393</v>
      </c>
      <c r="B409">
        <v>1663344487.6</v>
      </c>
      <c r="C409">
        <v>6746.099999904633</v>
      </c>
      <c r="D409" t="s">
        <v>1149</v>
      </c>
      <c r="E409" t="s">
        <v>1150</v>
      </c>
      <c r="F409">
        <v>5</v>
      </c>
      <c r="G409" t="s">
        <v>1126</v>
      </c>
      <c r="H409" t="s">
        <v>354</v>
      </c>
      <c r="I409">
        <v>1663344479.814285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254.0031879504832</v>
      </c>
      <c r="AK409">
        <v>261.9135515151514</v>
      </c>
      <c r="AL409">
        <v>-3.24767829682868</v>
      </c>
      <c r="AM409">
        <v>64.82408690654242</v>
      </c>
      <c r="AN409">
        <f>(AP409 - AO409 + BO409*1E3/(8.314*(BQ409+273.15)) * AR409/BN409 * AQ409) * BN409/(100*BB409) * 1000/(1000 - AP409)</f>
        <v>0</v>
      </c>
      <c r="AO409">
        <v>18.61793368093038</v>
      </c>
      <c r="AP409">
        <v>21.24065696969696</v>
      </c>
      <c r="AQ409">
        <v>-0.0008735548570040459</v>
      </c>
      <c r="AR409">
        <v>85.94822665813786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1663344479.814285</v>
      </c>
      <c r="BH409">
        <v>279.53775</v>
      </c>
      <c r="BI409">
        <v>266.2788928571429</v>
      </c>
      <c r="BJ409">
        <v>21.26412142857143</v>
      </c>
      <c r="BK409">
        <v>18.63733928571429</v>
      </c>
      <c r="BL409">
        <v>282.8197142857143</v>
      </c>
      <c r="BM409">
        <v>21.41531785714286</v>
      </c>
      <c r="BN409">
        <v>500.0571428571429</v>
      </c>
      <c r="BO409">
        <v>90.77969999999998</v>
      </c>
      <c r="BP409">
        <v>0.09997931428571426</v>
      </c>
      <c r="BQ409">
        <v>28.35138214285714</v>
      </c>
      <c r="BR409">
        <v>28.41606071428572</v>
      </c>
      <c r="BS409">
        <v>999.9000000000002</v>
      </c>
      <c r="BT409">
        <v>0</v>
      </c>
      <c r="BU409">
        <v>0</v>
      </c>
      <c r="BV409">
        <v>10002.85107142857</v>
      </c>
      <c r="BW409">
        <v>0</v>
      </c>
      <c r="BX409">
        <v>215.1902857142857</v>
      </c>
      <c r="BY409">
        <v>13.25888928571428</v>
      </c>
      <c r="BZ409">
        <v>285.6112142857143</v>
      </c>
      <c r="CA409">
        <v>271.3362142857143</v>
      </c>
      <c r="CB409">
        <v>2.626786071428572</v>
      </c>
      <c r="CC409">
        <v>266.2788928571429</v>
      </c>
      <c r="CD409">
        <v>18.63733928571429</v>
      </c>
      <c r="CE409">
        <v>1.930350357142858</v>
      </c>
      <c r="CF409">
        <v>1.691891428571429</v>
      </c>
      <c r="CG409">
        <v>16.88431428571429</v>
      </c>
      <c r="CH409">
        <v>14.822225</v>
      </c>
      <c r="CI409">
        <v>1499.994285714286</v>
      </c>
      <c r="CJ409">
        <v>0.9729957857142857</v>
      </c>
      <c r="CK409">
        <v>0.02700403928571428</v>
      </c>
      <c r="CL409">
        <v>0</v>
      </c>
      <c r="CM409">
        <v>2.338842857142857</v>
      </c>
      <c r="CN409">
        <v>0</v>
      </c>
      <c r="CO409">
        <v>12654.05357142857</v>
      </c>
      <c r="CP409">
        <v>12533.31785714286</v>
      </c>
      <c r="CQ409">
        <v>38.75</v>
      </c>
      <c r="CR409">
        <v>40.5</v>
      </c>
      <c r="CS409">
        <v>39.30757142857142</v>
      </c>
      <c r="CT409">
        <v>39.56199999999999</v>
      </c>
      <c r="CU409">
        <v>38.25</v>
      </c>
      <c r="CV409">
        <v>1459.486428571429</v>
      </c>
      <c r="CW409">
        <v>40.50642857142856</v>
      </c>
      <c r="CX409">
        <v>0</v>
      </c>
      <c r="CY409">
        <v>1663344487.4</v>
      </c>
      <c r="CZ409">
        <v>0</v>
      </c>
      <c r="DA409">
        <v>0</v>
      </c>
      <c r="DB409" t="s">
        <v>356</v>
      </c>
      <c r="DC409">
        <v>1662142938.1</v>
      </c>
      <c r="DD409">
        <v>1662142938.1</v>
      </c>
      <c r="DE409">
        <v>0</v>
      </c>
      <c r="DF409">
        <v>0.077</v>
      </c>
      <c r="DG409">
        <v>-0.133</v>
      </c>
      <c r="DH409">
        <v>-3.393</v>
      </c>
      <c r="DI409">
        <v>-0.24</v>
      </c>
      <c r="DJ409">
        <v>419</v>
      </c>
      <c r="DK409">
        <v>24</v>
      </c>
      <c r="DL409">
        <v>0.26</v>
      </c>
      <c r="DM409">
        <v>0.23</v>
      </c>
      <c r="DN409">
        <v>12.8435725</v>
      </c>
      <c r="DO409">
        <v>7.303088555347052</v>
      </c>
      <c r="DP409">
        <v>0.7042689628215558</v>
      </c>
      <c r="DQ409">
        <v>0</v>
      </c>
      <c r="DR409">
        <v>2.618369</v>
      </c>
      <c r="DS409">
        <v>0.1605581988742867</v>
      </c>
      <c r="DT409">
        <v>0.01911725343766722</v>
      </c>
      <c r="DU409">
        <v>0</v>
      </c>
      <c r="DV409">
        <v>0</v>
      </c>
      <c r="DW409">
        <v>2</v>
      </c>
      <c r="DX409" t="s">
        <v>363</v>
      </c>
      <c r="DY409">
        <v>2.97694</v>
      </c>
      <c r="DZ409">
        <v>2.7157</v>
      </c>
      <c r="EA409">
        <v>0.06318749999999999</v>
      </c>
      <c r="EB409">
        <v>0.0589424</v>
      </c>
      <c r="EC409">
        <v>0.0981296</v>
      </c>
      <c r="ED409">
        <v>0.087572</v>
      </c>
      <c r="EE409">
        <v>29455.5</v>
      </c>
      <c r="EF409">
        <v>29736.1</v>
      </c>
      <c r="EG409">
        <v>29252.9</v>
      </c>
      <c r="EH409">
        <v>29243.9</v>
      </c>
      <c r="EI409">
        <v>34980.4</v>
      </c>
      <c r="EJ409">
        <v>35460.7</v>
      </c>
      <c r="EK409">
        <v>41228.6</v>
      </c>
      <c r="EL409">
        <v>41658.7</v>
      </c>
      <c r="EM409">
        <v>1.92297</v>
      </c>
      <c r="EN409">
        <v>1.79858</v>
      </c>
      <c r="EO409">
        <v>0.0295676</v>
      </c>
      <c r="EP409">
        <v>0</v>
      </c>
      <c r="EQ409">
        <v>27.9214</v>
      </c>
      <c r="ER409">
        <v>999.9</v>
      </c>
      <c r="ES409">
        <v>50</v>
      </c>
      <c r="ET409">
        <v>34.4</v>
      </c>
      <c r="EU409">
        <v>30.091</v>
      </c>
      <c r="EV409">
        <v>63.3992</v>
      </c>
      <c r="EW409">
        <v>33.4135</v>
      </c>
      <c r="EX409">
        <v>1</v>
      </c>
      <c r="EY409">
        <v>0.317652</v>
      </c>
      <c r="EZ409">
        <v>2.2799</v>
      </c>
      <c r="FA409">
        <v>20.373</v>
      </c>
      <c r="FB409">
        <v>5.21639</v>
      </c>
      <c r="FC409">
        <v>12.0099</v>
      </c>
      <c r="FD409">
        <v>4.988</v>
      </c>
      <c r="FE409">
        <v>3.28768</v>
      </c>
      <c r="FF409">
        <v>9999</v>
      </c>
      <c r="FG409">
        <v>9999</v>
      </c>
      <c r="FH409">
        <v>9999</v>
      </c>
      <c r="FI409">
        <v>235.7</v>
      </c>
      <c r="FJ409">
        <v>1.86737</v>
      </c>
      <c r="FK409">
        <v>1.86646</v>
      </c>
      <c r="FL409">
        <v>1.86584</v>
      </c>
      <c r="FM409">
        <v>1.86577</v>
      </c>
      <c r="FN409">
        <v>1.86766</v>
      </c>
      <c r="FO409">
        <v>1.87008</v>
      </c>
      <c r="FP409">
        <v>1.86874</v>
      </c>
      <c r="FQ409">
        <v>1.87014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-3.193</v>
      </c>
      <c r="GF409">
        <v>-0.1514</v>
      </c>
      <c r="GG409">
        <v>-2.195102806586654</v>
      </c>
      <c r="GH409">
        <v>-0.004122691595359968</v>
      </c>
      <c r="GI409">
        <v>1.072409145259099E-06</v>
      </c>
      <c r="GJ409">
        <v>-3.02996143763856E-10</v>
      </c>
      <c r="GK409">
        <v>-0.2199643628225807</v>
      </c>
      <c r="GL409">
        <v>-0.007501815610006822</v>
      </c>
      <c r="GM409">
        <v>0.0006897476983249637</v>
      </c>
      <c r="GN409">
        <v>-8.847485469147719E-06</v>
      </c>
      <c r="GO409">
        <v>3</v>
      </c>
      <c r="GP409">
        <v>2326</v>
      </c>
      <c r="GQ409">
        <v>1</v>
      </c>
      <c r="GR409">
        <v>31</v>
      </c>
      <c r="GS409">
        <v>20025.8</v>
      </c>
      <c r="GT409">
        <v>20025.8</v>
      </c>
      <c r="GU409">
        <v>0.650635</v>
      </c>
      <c r="GV409">
        <v>2.25342</v>
      </c>
      <c r="GW409">
        <v>1.39648</v>
      </c>
      <c r="GX409">
        <v>2.34741</v>
      </c>
      <c r="GY409">
        <v>1.49536</v>
      </c>
      <c r="GZ409">
        <v>2.46094</v>
      </c>
      <c r="HA409">
        <v>38.0863</v>
      </c>
      <c r="HB409">
        <v>14.9463</v>
      </c>
      <c r="HC409">
        <v>18</v>
      </c>
      <c r="HD409">
        <v>538.516</v>
      </c>
      <c r="HE409">
        <v>412.817</v>
      </c>
      <c r="HF409">
        <v>24.9994</v>
      </c>
      <c r="HG409">
        <v>31.4453</v>
      </c>
      <c r="HH409">
        <v>30.0001</v>
      </c>
      <c r="HI409">
        <v>31.3808</v>
      </c>
      <c r="HJ409">
        <v>31.3203</v>
      </c>
      <c r="HK409">
        <v>12.9648</v>
      </c>
      <c r="HL409">
        <v>38.1598</v>
      </c>
      <c r="HM409">
        <v>0</v>
      </c>
      <c r="HN409">
        <v>25</v>
      </c>
      <c r="HO409">
        <v>219.368</v>
      </c>
      <c r="HP409">
        <v>18.6148</v>
      </c>
      <c r="HQ409">
        <v>100.069</v>
      </c>
      <c r="HR409">
        <v>100.064</v>
      </c>
    </row>
    <row r="410" spans="1:226">
      <c r="A410">
        <v>394</v>
      </c>
      <c r="B410">
        <v>1663344492.6</v>
      </c>
      <c r="C410">
        <v>6751.099999904633</v>
      </c>
      <c r="D410" t="s">
        <v>1151</v>
      </c>
      <c r="E410" t="s">
        <v>1152</v>
      </c>
      <c r="F410">
        <v>5</v>
      </c>
      <c r="G410" t="s">
        <v>1126</v>
      </c>
      <c r="H410" t="s">
        <v>354</v>
      </c>
      <c r="I410">
        <v>1663344485.1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237.0248178579208</v>
      </c>
      <c r="AK410">
        <v>245.5331333333333</v>
      </c>
      <c r="AL410">
        <v>-3.27619252715955</v>
      </c>
      <c r="AM410">
        <v>64.82408690654242</v>
      </c>
      <c r="AN410">
        <f>(AP410 - AO410 + BO410*1E3/(8.314*(BQ410+273.15)) * AR410/BN410 * AQ410) * BN410/(100*BB410) * 1000/(1000 - AP410)</f>
        <v>0</v>
      </c>
      <c r="AO410">
        <v>18.61544490642514</v>
      </c>
      <c r="AP410">
        <v>21.23504666666666</v>
      </c>
      <c r="AQ410">
        <v>-0.00012326783684021</v>
      </c>
      <c r="AR410">
        <v>85.94822665813786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1663344485.1</v>
      </c>
      <c r="BH410">
        <v>262.6902962962963</v>
      </c>
      <c r="BI410">
        <v>248.748962962963</v>
      </c>
      <c r="BJ410">
        <v>21.2481962962963</v>
      </c>
      <c r="BK410">
        <v>18.61842962962963</v>
      </c>
      <c r="BL410">
        <v>265.9114074074074</v>
      </c>
      <c r="BM410">
        <v>21.39954814814815</v>
      </c>
      <c r="BN410">
        <v>500.0541111111111</v>
      </c>
      <c r="BO410">
        <v>90.77997407407408</v>
      </c>
      <c r="BP410">
        <v>0.0999913037037037</v>
      </c>
      <c r="BQ410">
        <v>28.3519</v>
      </c>
      <c r="BR410">
        <v>28.4146037037037</v>
      </c>
      <c r="BS410">
        <v>999.9000000000001</v>
      </c>
      <c r="BT410">
        <v>0</v>
      </c>
      <c r="BU410">
        <v>0</v>
      </c>
      <c r="BV410">
        <v>10002.12296296296</v>
      </c>
      <c r="BW410">
        <v>0</v>
      </c>
      <c r="BX410">
        <v>214.5322222222222</v>
      </c>
      <c r="BY410">
        <v>13.94126296296296</v>
      </c>
      <c r="BZ410">
        <v>268.3932592592593</v>
      </c>
      <c r="CA410">
        <v>253.4682962962963</v>
      </c>
      <c r="CB410">
        <v>2.629772962962963</v>
      </c>
      <c r="CC410">
        <v>248.748962962963</v>
      </c>
      <c r="CD410">
        <v>18.61842962962963</v>
      </c>
      <c r="CE410">
        <v>1.928911851851852</v>
      </c>
      <c r="CF410">
        <v>1.69018037037037</v>
      </c>
      <c r="CG410">
        <v>16.87256296296296</v>
      </c>
      <c r="CH410">
        <v>14.80654444444444</v>
      </c>
      <c r="CI410">
        <v>1499.984444444444</v>
      </c>
      <c r="CJ410">
        <v>0.9729958888888889</v>
      </c>
      <c r="CK410">
        <v>0.02700394814814815</v>
      </c>
      <c r="CL410">
        <v>0</v>
      </c>
      <c r="CM410">
        <v>2.292918518518519</v>
      </c>
      <c r="CN410">
        <v>0</v>
      </c>
      <c r="CO410">
        <v>12648.48148148148</v>
      </c>
      <c r="CP410">
        <v>12533.22962962963</v>
      </c>
      <c r="CQ410">
        <v>38.75</v>
      </c>
      <c r="CR410">
        <v>40.5</v>
      </c>
      <c r="CS410">
        <v>39.3074074074074</v>
      </c>
      <c r="CT410">
        <v>39.56199999999999</v>
      </c>
      <c r="CU410">
        <v>38.25</v>
      </c>
      <c r="CV410">
        <v>1459.475185185185</v>
      </c>
      <c r="CW410">
        <v>40.50814814814815</v>
      </c>
      <c r="CX410">
        <v>0</v>
      </c>
      <c r="CY410">
        <v>1663344492.8</v>
      </c>
      <c r="CZ410">
        <v>0</v>
      </c>
      <c r="DA410">
        <v>0</v>
      </c>
      <c r="DB410" t="s">
        <v>356</v>
      </c>
      <c r="DC410">
        <v>1662142938.1</v>
      </c>
      <c r="DD410">
        <v>1662142938.1</v>
      </c>
      <c r="DE410">
        <v>0</v>
      </c>
      <c r="DF410">
        <v>0.077</v>
      </c>
      <c r="DG410">
        <v>-0.133</v>
      </c>
      <c r="DH410">
        <v>-3.393</v>
      </c>
      <c r="DI410">
        <v>-0.24</v>
      </c>
      <c r="DJ410">
        <v>419</v>
      </c>
      <c r="DK410">
        <v>24</v>
      </c>
      <c r="DL410">
        <v>0.26</v>
      </c>
      <c r="DM410">
        <v>0.23</v>
      </c>
      <c r="DN410">
        <v>13.49015609756098</v>
      </c>
      <c r="DO410">
        <v>7.682882926829259</v>
      </c>
      <c r="DP410">
        <v>0.7585889162954035</v>
      </c>
      <c r="DQ410">
        <v>0</v>
      </c>
      <c r="DR410">
        <v>2.624581951219512</v>
      </c>
      <c r="DS410">
        <v>0.04490759581881793</v>
      </c>
      <c r="DT410">
        <v>0.01438628941117237</v>
      </c>
      <c r="DU410">
        <v>1</v>
      </c>
      <c r="DV410">
        <v>1</v>
      </c>
      <c r="DW410">
        <v>2</v>
      </c>
      <c r="DX410" t="s">
        <v>357</v>
      </c>
      <c r="DY410">
        <v>2.97703</v>
      </c>
      <c r="DZ410">
        <v>2.71563</v>
      </c>
      <c r="EA410">
        <v>0.059796</v>
      </c>
      <c r="EB410">
        <v>0.0553915</v>
      </c>
      <c r="EC410">
        <v>0.09811640000000001</v>
      </c>
      <c r="ED410">
        <v>0.08756319999999999</v>
      </c>
      <c r="EE410">
        <v>29562.4</v>
      </c>
      <c r="EF410">
        <v>29848.2</v>
      </c>
      <c r="EG410">
        <v>29253.1</v>
      </c>
      <c r="EH410">
        <v>29243.7</v>
      </c>
      <c r="EI410">
        <v>34981.3</v>
      </c>
      <c r="EJ410">
        <v>35460.8</v>
      </c>
      <c r="EK410">
        <v>41229.1</v>
      </c>
      <c r="EL410">
        <v>41658.5</v>
      </c>
      <c r="EM410">
        <v>1.923</v>
      </c>
      <c r="EN410">
        <v>1.79815</v>
      </c>
      <c r="EO410">
        <v>0.0303462</v>
      </c>
      <c r="EP410">
        <v>0</v>
      </c>
      <c r="EQ410">
        <v>27.9214</v>
      </c>
      <c r="ER410">
        <v>999.9</v>
      </c>
      <c r="ES410">
        <v>50</v>
      </c>
      <c r="ET410">
        <v>34.4</v>
      </c>
      <c r="EU410">
        <v>30.0896</v>
      </c>
      <c r="EV410">
        <v>63.5592</v>
      </c>
      <c r="EW410">
        <v>33.9423</v>
      </c>
      <c r="EX410">
        <v>1</v>
      </c>
      <c r="EY410">
        <v>0.317594</v>
      </c>
      <c r="EZ410">
        <v>2.27808</v>
      </c>
      <c r="FA410">
        <v>20.3729</v>
      </c>
      <c r="FB410">
        <v>5.21609</v>
      </c>
      <c r="FC410">
        <v>12.0099</v>
      </c>
      <c r="FD410">
        <v>4.9878</v>
      </c>
      <c r="FE410">
        <v>3.28772</v>
      </c>
      <c r="FF410">
        <v>9999</v>
      </c>
      <c r="FG410">
        <v>9999</v>
      </c>
      <c r="FH410">
        <v>9999</v>
      </c>
      <c r="FI410">
        <v>235.7</v>
      </c>
      <c r="FJ410">
        <v>1.86737</v>
      </c>
      <c r="FK410">
        <v>1.86646</v>
      </c>
      <c r="FL410">
        <v>1.86584</v>
      </c>
      <c r="FM410">
        <v>1.86576</v>
      </c>
      <c r="FN410">
        <v>1.86766</v>
      </c>
      <c r="FO410">
        <v>1.8701</v>
      </c>
      <c r="FP410">
        <v>1.86874</v>
      </c>
      <c r="FQ410">
        <v>1.87014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-3.134</v>
      </c>
      <c r="GF410">
        <v>-0.1515</v>
      </c>
      <c r="GG410">
        <v>-2.195102806586654</v>
      </c>
      <c r="GH410">
        <v>-0.004122691595359968</v>
      </c>
      <c r="GI410">
        <v>1.072409145259099E-06</v>
      </c>
      <c r="GJ410">
        <v>-3.02996143763856E-10</v>
      </c>
      <c r="GK410">
        <v>-0.2199643628225807</v>
      </c>
      <c r="GL410">
        <v>-0.007501815610006822</v>
      </c>
      <c r="GM410">
        <v>0.0006897476983249637</v>
      </c>
      <c r="GN410">
        <v>-8.847485469147719E-06</v>
      </c>
      <c r="GO410">
        <v>3</v>
      </c>
      <c r="GP410">
        <v>2326</v>
      </c>
      <c r="GQ410">
        <v>1</v>
      </c>
      <c r="GR410">
        <v>31</v>
      </c>
      <c r="GS410">
        <v>20025.9</v>
      </c>
      <c r="GT410">
        <v>20025.9</v>
      </c>
      <c r="GU410">
        <v>0.612793</v>
      </c>
      <c r="GV410">
        <v>2.25586</v>
      </c>
      <c r="GW410">
        <v>1.39648</v>
      </c>
      <c r="GX410">
        <v>2.34863</v>
      </c>
      <c r="GY410">
        <v>1.49536</v>
      </c>
      <c r="GZ410">
        <v>2.3999</v>
      </c>
      <c r="HA410">
        <v>38.0863</v>
      </c>
      <c r="HB410">
        <v>14.9376</v>
      </c>
      <c r="HC410">
        <v>18</v>
      </c>
      <c r="HD410">
        <v>538.547</v>
      </c>
      <c r="HE410">
        <v>412.583</v>
      </c>
      <c r="HF410">
        <v>24.9995</v>
      </c>
      <c r="HG410">
        <v>31.4469</v>
      </c>
      <c r="HH410">
        <v>30.0001</v>
      </c>
      <c r="HI410">
        <v>31.3824</v>
      </c>
      <c r="HJ410">
        <v>31.3226</v>
      </c>
      <c r="HK410">
        <v>12.2086</v>
      </c>
      <c r="HL410">
        <v>38.1598</v>
      </c>
      <c r="HM410">
        <v>0</v>
      </c>
      <c r="HN410">
        <v>25</v>
      </c>
      <c r="HO410">
        <v>199.333</v>
      </c>
      <c r="HP410">
        <v>18.6148</v>
      </c>
      <c r="HQ410">
        <v>100.07</v>
      </c>
      <c r="HR410">
        <v>100.064</v>
      </c>
    </row>
    <row r="411" spans="1:226">
      <c r="A411">
        <v>395</v>
      </c>
      <c r="B411">
        <v>1663344497.6</v>
      </c>
      <c r="C411">
        <v>6756.099999904633</v>
      </c>
      <c r="D411" t="s">
        <v>1153</v>
      </c>
      <c r="E411" t="s">
        <v>1154</v>
      </c>
      <c r="F411">
        <v>5</v>
      </c>
      <c r="G411" t="s">
        <v>1126</v>
      </c>
      <c r="H411" t="s">
        <v>354</v>
      </c>
      <c r="I411">
        <v>1663344489.814285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220.260889847152</v>
      </c>
      <c r="AK411">
        <v>229.2296848484847</v>
      </c>
      <c r="AL411">
        <v>-3.256830170112496</v>
      </c>
      <c r="AM411">
        <v>64.82408690654242</v>
      </c>
      <c r="AN411">
        <f>(AP411 - AO411 + BO411*1E3/(8.314*(BQ411+273.15)) * AR411/BN411 * AQ411) * BN411/(100*BB411) * 1000/(1000 - AP411)</f>
        <v>0</v>
      </c>
      <c r="AO411">
        <v>18.61377449472463</v>
      </c>
      <c r="AP411">
        <v>21.23124</v>
      </c>
      <c r="AQ411">
        <v>-0.0001494596539285324</v>
      </c>
      <c r="AR411">
        <v>85.94822665813786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1663344489.814285</v>
      </c>
      <c r="BH411">
        <v>247.6376428571428</v>
      </c>
      <c r="BI411">
        <v>233.1521071428572</v>
      </c>
      <c r="BJ411">
        <v>21.23878928571429</v>
      </c>
      <c r="BK411">
        <v>18.61567857142857</v>
      </c>
      <c r="BL411">
        <v>250.804</v>
      </c>
      <c r="BM411">
        <v>21.39022857142857</v>
      </c>
      <c r="BN411">
        <v>500.0618928571428</v>
      </c>
      <c r="BO411">
        <v>90.7802857142857</v>
      </c>
      <c r="BP411">
        <v>0.1000260535714286</v>
      </c>
      <c r="BQ411">
        <v>28.35241428571428</v>
      </c>
      <c r="BR411">
        <v>28.41179285714285</v>
      </c>
      <c r="BS411">
        <v>999.9000000000002</v>
      </c>
      <c r="BT411">
        <v>0</v>
      </c>
      <c r="BU411">
        <v>0</v>
      </c>
      <c r="BV411">
        <v>10000.32821428572</v>
      </c>
      <c r="BW411">
        <v>0</v>
      </c>
      <c r="BX411">
        <v>214.6600714285714</v>
      </c>
      <c r="BY411">
        <v>14.48550357142857</v>
      </c>
      <c r="BZ411">
        <v>253.0113571428572</v>
      </c>
      <c r="CA411">
        <v>237.5748214285714</v>
      </c>
      <c r="CB411">
        <v>2.6231175</v>
      </c>
      <c r="CC411">
        <v>233.1521071428572</v>
      </c>
      <c r="CD411">
        <v>18.61567857142857</v>
      </c>
      <c r="CE411">
        <v>1.928064285714286</v>
      </c>
      <c r="CF411">
        <v>1.689937142857143</v>
      </c>
      <c r="CG411">
        <v>16.86563928571428</v>
      </c>
      <c r="CH411">
        <v>14.8043</v>
      </c>
      <c r="CI411">
        <v>1500.001785714285</v>
      </c>
      <c r="CJ411">
        <v>0.9729962142857145</v>
      </c>
      <c r="CK411">
        <v>0.02700366071428571</v>
      </c>
      <c r="CL411">
        <v>0</v>
      </c>
      <c r="CM411">
        <v>2.32275</v>
      </c>
      <c r="CN411">
        <v>0</v>
      </c>
      <c r="CO411">
        <v>12643.90714285714</v>
      </c>
      <c r="CP411">
        <v>12533.37142857143</v>
      </c>
      <c r="CQ411">
        <v>38.75</v>
      </c>
      <c r="CR411">
        <v>40.4955</v>
      </c>
      <c r="CS411">
        <v>39.312</v>
      </c>
      <c r="CT411">
        <v>39.56199999999999</v>
      </c>
      <c r="CU411">
        <v>38.25</v>
      </c>
      <c r="CV411">
        <v>1459.492142857143</v>
      </c>
      <c r="CW411">
        <v>40.50928571428572</v>
      </c>
      <c r="CX411">
        <v>0</v>
      </c>
      <c r="CY411">
        <v>1663344497.6</v>
      </c>
      <c r="CZ411">
        <v>0</v>
      </c>
      <c r="DA411">
        <v>0</v>
      </c>
      <c r="DB411" t="s">
        <v>356</v>
      </c>
      <c r="DC411">
        <v>1662142938.1</v>
      </c>
      <c r="DD411">
        <v>1662142938.1</v>
      </c>
      <c r="DE411">
        <v>0</v>
      </c>
      <c r="DF411">
        <v>0.077</v>
      </c>
      <c r="DG411">
        <v>-0.133</v>
      </c>
      <c r="DH411">
        <v>-3.393</v>
      </c>
      <c r="DI411">
        <v>-0.24</v>
      </c>
      <c r="DJ411">
        <v>419</v>
      </c>
      <c r="DK411">
        <v>24</v>
      </c>
      <c r="DL411">
        <v>0.26</v>
      </c>
      <c r="DM411">
        <v>0.23</v>
      </c>
      <c r="DN411">
        <v>14.19405</v>
      </c>
      <c r="DO411">
        <v>7.092081050656639</v>
      </c>
      <c r="DP411">
        <v>0.6835536741909883</v>
      </c>
      <c r="DQ411">
        <v>0</v>
      </c>
      <c r="DR411">
        <v>2.6272685</v>
      </c>
      <c r="DS411">
        <v>-0.08553883677298316</v>
      </c>
      <c r="DT411">
        <v>0.008661261614222237</v>
      </c>
      <c r="DU411">
        <v>1</v>
      </c>
      <c r="DV411">
        <v>1</v>
      </c>
      <c r="DW411">
        <v>2</v>
      </c>
      <c r="DX411" t="s">
        <v>357</v>
      </c>
      <c r="DY411">
        <v>2.97701</v>
      </c>
      <c r="DZ411">
        <v>2.71557</v>
      </c>
      <c r="EA411">
        <v>0.0563414</v>
      </c>
      <c r="EB411">
        <v>0.0517601</v>
      </c>
      <c r="EC411">
        <v>0.09810580000000001</v>
      </c>
      <c r="ED411">
        <v>0.0875594</v>
      </c>
      <c r="EE411">
        <v>29670.9</v>
      </c>
      <c r="EF411">
        <v>29963.3</v>
      </c>
      <c r="EG411">
        <v>29253</v>
      </c>
      <c r="EH411">
        <v>29244.1</v>
      </c>
      <c r="EI411">
        <v>34981.3</v>
      </c>
      <c r="EJ411">
        <v>35461.2</v>
      </c>
      <c r="EK411">
        <v>41228.8</v>
      </c>
      <c r="EL411">
        <v>41658.8</v>
      </c>
      <c r="EM411">
        <v>1.9227</v>
      </c>
      <c r="EN411">
        <v>1.79835</v>
      </c>
      <c r="EO411">
        <v>0.0297762</v>
      </c>
      <c r="EP411">
        <v>0</v>
      </c>
      <c r="EQ411">
        <v>27.9214</v>
      </c>
      <c r="ER411">
        <v>999.9</v>
      </c>
      <c r="ES411">
        <v>50</v>
      </c>
      <c r="ET411">
        <v>34.4</v>
      </c>
      <c r="EU411">
        <v>30.0917</v>
      </c>
      <c r="EV411">
        <v>63.4492</v>
      </c>
      <c r="EW411">
        <v>33.2933</v>
      </c>
      <c r="EX411">
        <v>1</v>
      </c>
      <c r="EY411">
        <v>0.317584</v>
      </c>
      <c r="EZ411">
        <v>2.27733</v>
      </c>
      <c r="FA411">
        <v>20.3731</v>
      </c>
      <c r="FB411">
        <v>5.21624</v>
      </c>
      <c r="FC411">
        <v>12.0099</v>
      </c>
      <c r="FD411">
        <v>4.988</v>
      </c>
      <c r="FE411">
        <v>3.28768</v>
      </c>
      <c r="FF411">
        <v>9999</v>
      </c>
      <c r="FG411">
        <v>9999</v>
      </c>
      <c r="FH411">
        <v>9999</v>
      </c>
      <c r="FI411">
        <v>235.7</v>
      </c>
      <c r="FJ411">
        <v>1.86737</v>
      </c>
      <c r="FK411">
        <v>1.86646</v>
      </c>
      <c r="FL411">
        <v>1.86584</v>
      </c>
      <c r="FM411">
        <v>1.86576</v>
      </c>
      <c r="FN411">
        <v>1.86768</v>
      </c>
      <c r="FO411">
        <v>1.87011</v>
      </c>
      <c r="FP411">
        <v>1.86874</v>
      </c>
      <c r="FQ411">
        <v>1.87014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-3.075</v>
      </c>
      <c r="GF411">
        <v>-0.1515</v>
      </c>
      <c r="GG411">
        <v>-2.195102806586654</v>
      </c>
      <c r="GH411">
        <v>-0.004122691595359968</v>
      </c>
      <c r="GI411">
        <v>1.072409145259099E-06</v>
      </c>
      <c r="GJ411">
        <v>-3.02996143763856E-10</v>
      </c>
      <c r="GK411">
        <v>-0.2199643628225807</v>
      </c>
      <c r="GL411">
        <v>-0.007501815610006822</v>
      </c>
      <c r="GM411">
        <v>0.0006897476983249637</v>
      </c>
      <c r="GN411">
        <v>-8.847485469147719E-06</v>
      </c>
      <c r="GO411">
        <v>3</v>
      </c>
      <c r="GP411">
        <v>2326</v>
      </c>
      <c r="GQ411">
        <v>1</v>
      </c>
      <c r="GR411">
        <v>31</v>
      </c>
      <c r="GS411">
        <v>20026</v>
      </c>
      <c r="GT411">
        <v>20026</v>
      </c>
      <c r="GU411">
        <v>0.578613</v>
      </c>
      <c r="GV411">
        <v>2.26196</v>
      </c>
      <c r="GW411">
        <v>1.39648</v>
      </c>
      <c r="GX411">
        <v>2.34741</v>
      </c>
      <c r="GY411">
        <v>1.49536</v>
      </c>
      <c r="GZ411">
        <v>2.43286</v>
      </c>
      <c r="HA411">
        <v>38.0863</v>
      </c>
      <c r="HB411">
        <v>14.9463</v>
      </c>
      <c r="HC411">
        <v>18</v>
      </c>
      <c r="HD411">
        <v>538.3440000000001</v>
      </c>
      <c r="HE411">
        <v>412.703</v>
      </c>
      <c r="HF411">
        <v>24.9997</v>
      </c>
      <c r="HG411">
        <v>31.4469</v>
      </c>
      <c r="HH411">
        <v>30</v>
      </c>
      <c r="HI411">
        <v>31.3829</v>
      </c>
      <c r="HJ411">
        <v>31.323</v>
      </c>
      <c r="HK411">
        <v>11.5267</v>
      </c>
      <c r="HL411">
        <v>38.1598</v>
      </c>
      <c r="HM411">
        <v>0</v>
      </c>
      <c r="HN411">
        <v>25</v>
      </c>
      <c r="HO411">
        <v>185.976</v>
      </c>
      <c r="HP411">
        <v>18.6148</v>
      </c>
      <c r="HQ411">
        <v>100.069</v>
      </c>
      <c r="HR411">
        <v>100.065</v>
      </c>
    </row>
    <row r="412" spans="1:226">
      <c r="A412">
        <v>396</v>
      </c>
      <c r="B412">
        <v>1663344502.6</v>
      </c>
      <c r="C412">
        <v>6761.099999904633</v>
      </c>
      <c r="D412" t="s">
        <v>1155</v>
      </c>
      <c r="E412" t="s">
        <v>1156</v>
      </c>
      <c r="F412">
        <v>5</v>
      </c>
      <c r="G412" t="s">
        <v>1126</v>
      </c>
      <c r="H412" t="s">
        <v>354</v>
      </c>
      <c r="I412">
        <v>1663344495.1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203.3703630845481</v>
      </c>
      <c r="AK412">
        <v>212.8791575757574</v>
      </c>
      <c r="AL412">
        <v>-3.270514359558847</v>
      </c>
      <c r="AM412">
        <v>64.82408690654242</v>
      </c>
      <c r="AN412">
        <f>(AP412 - AO412 + BO412*1E3/(8.314*(BQ412+273.15)) * AR412/BN412 * AQ412) * BN412/(100*BB412) * 1000/(1000 - AP412)</f>
        <v>0</v>
      </c>
      <c r="AO412">
        <v>18.6110454270718</v>
      </c>
      <c r="AP412">
        <v>21.2332503030303</v>
      </c>
      <c r="AQ412">
        <v>8.52850445751057E-05</v>
      </c>
      <c r="AR412">
        <v>85.94822665813786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1663344495.1</v>
      </c>
      <c r="BH412">
        <v>230.7438888888889</v>
      </c>
      <c r="BI412">
        <v>215.6421111111111</v>
      </c>
      <c r="BJ412">
        <v>21.2338</v>
      </c>
      <c r="BK412">
        <v>18.61323703703703</v>
      </c>
      <c r="BL412">
        <v>233.8482222222221</v>
      </c>
      <c r="BM412">
        <v>21.38527407407408</v>
      </c>
      <c r="BN412">
        <v>500.065037037037</v>
      </c>
      <c r="BO412">
        <v>90.78040370370371</v>
      </c>
      <c r="BP412">
        <v>0.1000182777777778</v>
      </c>
      <c r="BQ412">
        <v>28.3517037037037</v>
      </c>
      <c r="BR412">
        <v>28.40995555555555</v>
      </c>
      <c r="BS412">
        <v>999.9000000000001</v>
      </c>
      <c r="BT412">
        <v>0</v>
      </c>
      <c r="BU412">
        <v>0</v>
      </c>
      <c r="BV412">
        <v>10006.62185185185</v>
      </c>
      <c r="BW412">
        <v>0</v>
      </c>
      <c r="BX412">
        <v>215.3902222222222</v>
      </c>
      <c r="BY412">
        <v>15.10175925925926</v>
      </c>
      <c r="BZ412">
        <v>235.7497037037037</v>
      </c>
      <c r="CA412">
        <v>219.7321111111112</v>
      </c>
      <c r="CB412">
        <v>2.620560740740741</v>
      </c>
      <c r="CC412">
        <v>215.6421111111111</v>
      </c>
      <c r="CD412">
        <v>18.61323703703703</v>
      </c>
      <c r="CE412">
        <v>1.927612592592592</v>
      </c>
      <c r="CF412">
        <v>1.689718148148148</v>
      </c>
      <c r="CG412">
        <v>16.86195185185185</v>
      </c>
      <c r="CH412">
        <v>14.80228518518518</v>
      </c>
      <c r="CI412">
        <v>1499.997777777778</v>
      </c>
      <c r="CJ412">
        <v>0.9729958888888889</v>
      </c>
      <c r="CK412">
        <v>0.02700394814814815</v>
      </c>
      <c r="CL412">
        <v>0</v>
      </c>
      <c r="CM412">
        <v>2.377233333333333</v>
      </c>
      <c r="CN412">
        <v>0</v>
      </c>
      <c r="CO412">
        <v>12641.52962962963</v>
      </c>
      <c r="CP412">
        <v>12533.34074074074</v>
      </c>
      <c r="CQ412">
        <v>38.75</v>
      </c>
      <c r="CR412">
        <v>40.49533333333333</v>
      </c>
      <c r="CS412">
        <v>39.312</v>
      </c>
      <c r="CT412">
        <v>39.56199999999999</v>
      </c>
      <c r="CU412">
        <v>38.25</v>
      </c>
      <c r="CV412">
        <v>1459.487777777778</v>
      </c>
      <c r="CW412">
        <v>40.51</v>
      </c>
      <c r="CX412">
        <v>0</v>
      </c>
      <c r="CY412">
        <v>1663344502.4</v>
      </c>
      <c r="CZ412">
        <v>0</v>
      </c>
      <c r="DA412">
        <v>0</v>
      </c>
      <c r="DB412" t="s">
        <v>356</v>
      </c>
      <c r="DC412">
        <v>1662142938.1</v>
      </c>
      <c r="DD412">
        <v>1662142938.1</v>
      </c>
      <c r="DE412">
        <v>0</v>
      </c>
      <c r="DF412">
        <v>0.077</v>
      </c>
      <c r="DG412">
        <v>-0.133</v>
      </c>
      <c r="DH412">
        <v>-3.393</v>
      </c>
      <c r="DI412">
        <v>-0.24</v>
      </c>
      <c r="DJ412">
        <v>419</v>
      </c>
      <c r="DK412">
        <v>24</v>
      </c>
      <c r="DL412">
        <v>0.26</v>
      </c>
      <c r="DM412">
        <v>0.23</v>
      </c>
      <c r="DN412">
        <v>14.68754390243902</v>
      </c>
      <c r="DO412">
        <v>6.99734634146343</v>
      </c>
      <c r="DP412">
        <v>0.6915766405684136</v>
      </c>
      <c r="DQ412">
        <v>0</v>
      </c>
      <c r="DR412">
        <v>2.623196097560975</v>
      </c>
      <c r="DS412">
        <v>-0.03753637630661667</v>
      </c>
      <c r="DT412">
        <v>0.004906163807656127</v>
      </c>
      <c r="DU412">
        <v>1</v>
      </c>
      <c r="DV412">
        <v>1</v>
      </c>
      <c r="DW412">
        <v>2</v>
      </c>
      <c r="DX412" t="s">
        <v>357</v>
      </c>
      <c r="DY412">
        <v>2.97708</v>
      </c>
      <c r="DZ412">
        <v>2.71587</v>
      </c>
      <c r="EA412">
        <v>0.0527977</v>
      </c>
      <c r="EB412">
        <v>0.0480657</v>
      </c>
      <c r="EC412">
        <v>0.0981088</v>
      </c>
      <c r="ED412">
        <v>0.0875509</v>
      </c>
      <c r="EE412">
        <v>29781.9</v>
      </c>
      <c r="EF412">
        <v>30080</v>
      </c>
      <c r="EG412">
        <v>29252.5</v>
      </c>
      <c r="EH412">
        <v>29244.1</v>
      </c>
      <c r="EI412">
        <v>34981</v>
      </c>
      <c r="EJ412">
        <v>35461.5</v>
      </c>
      <c r="EK412">
        <v>41228.6</v>
      </c>
      <c r="EL412">
        <v>41658.8</v>
      </c>
      <c r="EM412">
        <v>1.9231</v>
      </c>
      <c r="EN412">
        <v>1.7984</v>
      </c>
      <c r="EO412">
        <v>0.0296421</v>
      </c>
      <c r="EP412">
        <v>0</v>
      </c>
      <c r="EQ412">
        <v>27.9214</v>
      </c>
      <c r="ER412">
        <v>999.9</v>
      </c>
      <c r="ES412">
        <v>50</v>
      </c>
      <c r="ET412">
        <v>34.4</v>
      </c>
      <c r="EU412">
        <v>30.0915</v>
      </c>
      <c r="EV412">
        <v>63.3392</v>
      </c>
      <c r="EW412">
        <v>33.8061</v>
      </c>
      <c r="EX412">
        <v>1</v>
      </c>
      <c r="EY412">
        <v>0.317757</v>
      </c>
      <c r="EZ412">
        <v>2.27652</v>
      </c>
      <c r="FA412">
        <v>20.3731</v>
      </c>
      <c r="FB412">
        <v>5.21639</v>
      </c>
      <c r="FC412">
        <v>12.0099</v>
      </c>
      <c r="FD412">
        <v>4.98765</v>
      </c>
      <c r="FE412">
        <v>3.28753</v>
      </c>
      <c r="FF412">
        <v>9999</v>
      </c>
      <c r="FG412">
        <v>9999</v>
      </c>
      <c r="FH412">
        <v>9999</v>
      </c>
      <c r="FI412">
        <v>235.7</v>
      </c>
      <c r="FJ412">
        <v>1.86737</v>
      </c>
      <c r="FK412">
        <v>1.86646</v>
      </c>
      <c r="FL412">
        <v>1.86584</v>
      </c>
      <c r="FM412">
        <v>1.86578</v>
      </c>
      <c r="FN412">
        <v>1.86767</v>
      </c>
      <c r="FO412">
        <v>1.8701</v>
      </c>
      <c r="FP412">
        <v>1.86874</v>
      </c>
      <c r="FQ412">
        <v>1.87018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-3.015</v>
      </c>
      <c r="GF412">
        <v>-0.1515</v>
      </c>
      <c r="GG412">
        <v>-2.195102806586654</v>
      </c>
      <c r="GH412">
        <v>-0.004122691595359968</v>
      </c>
      <c r="GI412">
        <v>1.072409145259099E-06</v>
      </c>
      <c r="GJ412">
        <v>-3.02996143763856E-10</v>
      </c>
      <c r="GK412">
        <v>-0.2199643628225807</v>
      </c>
      <c r="GL412">
        <v>-0.007501815610006822</v>
      </c>
      <c r="GM412">
        <v>0.0006897476983249637</v>
      </c>
      <c r="GN412">
        <v>-8.847485469147719E-06</v>
      </c>
      <c r="GO412">
        <v>3</v>
      </c>
      <c r="GP412">
        <v>2326</v>
      </c>
      <c r="GQ412">
        <v>1</v>
      </c>
      <c r="GR412">
        <v>31</v>
      </c>
      <c r="GS412">
        <v>20026.1</v>
      </c>
      <c r="GT412">
        <v>20026.1</v>
      </c>
      <c r="GU412">
        <v>0.540771</v>
      </c>
      <c r="GV412">
        <v>2.26074</v>
      </c>
      <c r="GW412">
        <v>1.39648</v>
      </c>
      <c r="GX412">
        <v>2.34863</v>
      </c>
      <c r="GY412">
        <v>1.49536</v>
      </c>
      <c r="GZ412">
        <v>2.44995</v>
      </c>
      <c r="HA412">
        <v>38.0863</v>
      </c>
      <c r="HB412">
        <v>14.9463</v>
      </c>
      <c r="HC412">
        <v>18</v>
      </c>
      <c r="HD412">
        <v>538.64</v>
      </c>
      <c r="HE412">
        <v>412.748</v>
      </c>
      <c r="HF412">
        <v>24.9997</v>
      </c>
      <c r="HG412">
        <v>31.4488</v>
      </c>
      <c r="HH412">
        <v>30.0001</v>
      </c>
      <c r="HI412">
        <v>31.3852</v>
      </c>
      <c r="HJ412">
        <v>31.3254</v>
      </c>
      <c r="HK412">
        <v>10.754</v>
      </c>
      <c r="HL412">
        <v>38.1598</v>
      </c>
      <c r="HM412">
        <v>0</v>
      </c>
      <c r="HN412">
        <v>25</v>
      </c>
      <c r="HO412">
        <v>165.882</v>
      </c>
      <c r="HP412">
        <v>18.6148</v>
      </c>
      <c r="HQ412">
        <v>100.068</v>
      </c>
      <c r="HR412">
        <v>100.065</v>
      </c>
    </row>
    <row r="413" spans="1:226">
      <c r="A413">
        <v>397</v>
      </c>
      <c r="B413">
        <v>1663344507.6</v>
      </c>
      <c r="C413">
        <v>6766.099999904633</v>
      </c>
      <c r="D413" t="s">
        <v>1157</v>
      </c>
      <c r="E413" t="s">
        <v>1158</v>
      </c>
      <c r="F413">
        <v>5</v>
      </c>
      <c r="G413" t="s">
        <v>1126</v>
      </c>
      <c r="H413" t="s">
        <v>354</v>
      </c>
      <c r="I413">
        <v>1663344499.814285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186.4340712579587</v>
      </c>
      <c r="AK413">
        <v>196.5998909090909</v>
      </c>
      <c r="AL413">
        <v>-3.258367583230558</v>
      </c>
      <c r="AM413">
        <v>64.82408690654242</v>
      </c>
      <c r="AN413">
        <f>(AP413 - AO413 + BO413*1E3/(8.314*(BQ413+273.15)) * AR413/BN413 * AQ413) * BN413/(100*BB413) * 1000/(1000 - AP413)</f>
        <v>0</v>
      </c>
      <c r="AO413">
        <v>18.61023504398722</v>
      </c>
      <c r="AP413">
        <v>21.23461636363637</v>
      </c>
      <c r="AQ413">
        <v>-5.17536243015971E-06</v>
      </c>
      <c r="AR413">
        <v>85.94822665813786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1663344499.814285</v>
      </c>
      <c r="BH413">
        <v>215.6810714285714</v>
      </c>
      <c r="BI413">
        <v>200.0277857142857</v>
      </c>
      <c r="BJ413">
        <v>21.23296428571429</v>
      </c>
      <c r="BK413">
        <v>18.61166071428571</v>
      </c>
      <c r="BL413">
        <v>218.7297857142858</v>
      </c>
      <c r="BM413">
        <v>21.38445357142857</v>
      </c>
      <c r="BN413">
        <v>500.0693571428571</v>
      </c>
      <c r="BO413">
        <v>90.77997500000001</v>
      </c>
      <c r="BP413">
        <v>0.1000019</v>
      </c>
      <c r="BQ413">
        <v>28.35213571428572</v>
      </c>
      <c r="BR413">
        <v>28.40793928571428</v>
      </c>
      <c r="BS413">
        <v>999.9000000000002</v>
      </c>
      <c r="BT413">
        <v>0</v>
      </c>
      <c r="BU413">
        <v>0</v>
      </c>
      <c r="BV413">
        <v>10009.37928571428</v>
      </c>
      <c r="BW413">
        <v>0</v>
      </c>
      <c r="BX413">
        <v>216.4381428571429</v>
      </c>
      <c r="BY413">
        <v>15.65338214285714</v>
      </c>
      <c r="BZ413">
        <v>220.36</v>
      </c>
      <c r="CA413">
        <v>203.82125</v>
      </c>
      <c r="CB413">
        <v>2.621313214285714</v>
      </c>
      <c r="CC413">
        <v>200.0277857142857</v>
      </c>
      <c r="CD413">
        <v>18.61166071428571</v>
      </c>
      <c r="CE413">
        <v>1.927526785714285</v>
      </c>
      <c r="CF413">
        <v>1.689565714285714</v>
      </c>
      <c r="CG413">
        <v>16.86125357142857</v>
      </c>
      <c r="CH413">
        <v>14.80088571428571</v>
      </c>
      <c r="CI413">
        <v>1499.989285714286</v>
      </c>
      <c r="CJ413">
        <v>0.9729955714285713</v>
      </c>
      <c r="CK413">
        <v>0.02700422857142857</v>
      </c>
      <c r="CL413">
        <v>0</v>
      </c>
      <c r="CM413">
        <v>2.421017857142857</v>
      </c>
      <c r="CN413">
        <v>0</v>
      </c>
      <c r="CO413">
        <v>12640.61428571428</v>
      </c>
      <c r="CP413">
        <v>12533.26785714286</v>
      </c>
      <c r="CQ413">
        <v>38.75</v>
      </c>
      <c r="CR413">
        <v>40.4955</v>
      </c>
      <c r="CS413">
        <v>39.312</v>
      </c>
      <c r="CT413">
        <v>39.56199999999999</v>
      </c>
      <c r="CU413">
        <v>38.25</v>
      </c>
      <c r="CV413">
        <v>1459.48</v>
      </c>
      <c r="CW413">
        <v>40.50964285714286</v>
      </c>
      <c r="CX413">
        <v>0</v>
      </c>
      <c r="CY413">
        <v>1663344507.8</v>
      </c>
      <c r="CZ413">
        <v>0</v>
      </c>
      <c r="DA413">
        <v>0</v>
      </c>
      <c r="DB413" t="s">
        <v>356</v>
      </c>
      <c r="DC413">
        <v>1662142938.1</v>
      </c>
      <c r="DD413">
        <v>1662142938.1</v>
      </c>
      <c r="DE413">
        <v>0</v>
      </c>
      <c r="DF413">
        <v>0.077</v>
      </c>
      <c r="DG413">
        <v>-0.133</v>
      </c>
      <c r="DH413">
        <v>-3.393</v>
      </c>
      <c r="DI413">
        <v>-0.24</v>
      </c>
      <c r="DJ413">
        <v>419</v>
      </c>
      <c r="DK413">
        <v>24</v>
      </c>
      <c r="DL413">
        <v>0.26</v>
      </c>
      <c r="DM413">
        <v>0.23</v>
      </c>
      <c r="DN413">
        <v>15.28603658536585</v>
      </c>
      <c r="DO413">
        <v>6.939562369337974</v>
      </c>
      <c r="DP413">
        <v>0.6867461148215449</v>
      </c>
      <c r="DQ413">
        <v>0</v>
      </c>
      <c r="DR413">
        <v>2.621294390243902</v>
      </c>
      <c r="DS413">
        <v>0.00576773519163809</v>
      </c>
      <c r="DT413">
        <v>0.001940163494217715</v>
      </c>
      <c r="DU413">
        <v>1</v>
      </c>
      <c r="DV413">
        <v>1</v>
      </c>
      <c r="DW413">
        <v>2</v>
      </c>
      <c r="DX413" t="s">
        <v>357</v>
      </c>
      <c r="DY413">
        <v>2.97705</v>
      </c>
      <c r="DZ413">
        <v>2.71575</v>
      </c>
      <c r="EA413">
        <v>0.0491873</v>
      </c>
      <c r="EB413">
        <v>0.0442079</v>
      </c>
      <c r="EC413">
        <v>0.0981108</v>
      </c>
      <c r="ED413">
        <v>0.0875425</v>
      </c>
      <c r="EE413">
        <v>29895.6</v>
      </c>
      <c r="EF413">
        <v>30201.3</v>
      </c>
      <c r="EG413">
        <v>29252.7</v>
      </c>
      <c r="EH413">
        <v>29243.6</v>
      </c>
      <c r="EI413">
        <v>34980.8</v>
      </c>
      <c r="EJ413">
        <v>35461.3</v>
      </c>
      <c r="EK413">
        <v>41228.5</v>
      </c>
      <c r="EL413">
        <v>41658.3</v>
      </c>
      <c r="EM413">
        <v>1.92288</v>
      </c>
      <c r="EN413">
        <v>1.79823</v>
      </c>
      <c r="EO413">
        <v>0.0298284</v>
      </c>
      <c r="EP413">
        <v>0</v>
      </c>
      <c r="EQ413">
        <v>27.9214</v>
      </c>
      <c r="ER413">
        <v>999.9</v>
      </c>
      <c r="ES413">
        <v>50</v>
      </c>
      <c r="ET413">
        <v>34.4</v>
      </c>
      <c r="EU413">
        <v>30.0929</v>
      </c>
      <c r="EV413">
        <v>63.4092</v>
      </c>
      <c r="EW413">
        <v>33.4655</v>
      </c>
      <c r="EX413">
        <v>1</v>
      </c>
      <c r="EY413">
        <v>0.317693</v>
      </c>
      <c r="EZ413">
        <v>2.27635</v>
      </c>
      <c r="FA413">
        <v>20.3733</v>
      </c>
      <c r="FB413">
        <v>5.21669</v>
      </c>
      <c r="FC413">
        <v>12.0099</v>
      </c>
      <c r="FD413">
        <v>4.9879</v>
      </c>
      <c r="FE413">
        <v>3.28772</v>
      </c>
      <c r="FF413">
        <v>9999</v>
      </c>
      <c r="FG413">
        <v>9999</v>
      </c>
      <c r="FH413">
        <v>9999</v>
      </c>
      <c r="FI413">
        <v>235.7</v>
      </c>
      <c r="FJ413">
        <v>1.86737</v>
      </c>
      <c r="FK413">
        <v>1.86646</v>
      </c>
      <c r="FL413">
        <v>1.86584</v>
      </c>
      <c r="FM413">
        <v>1.86579</v>
      </c>
      <c r="FN413">
        <v>1.86766</v>
      </c>
      <c r="FO413">
        <v>1.8701</v>
      </c>
      <c r="FP413">
        <v>1.86874</v>
      </c>
      <c r="FQ413">
        <v>1.87014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-2.956</v>
      </c>
      <c r="GF413">
        <v>-0.1515</v>
      </c>
      <c r="GG413">
        <v>-2.195102806586654</v>
      </c>
      <c r="GH413">
        <v>-0.004122691595359968</v>
      </c>
      <c r="GI413">
        <v>1.072409145259099E-06</v>
      </c>
      <c r="GJ413">
        <v>-3.02996143763856E-10</v>
      </c>
      <c r="GK413">
        <v>-0.2199643628225807</v>
      </c>
      <c r="GL413">
        <v>-0.007501815610006822</v>
      </c>
      <c r="GM413">
        <v>0.0006897476983249637</v>
      </c>
      <c r="GN413">
        <v>-8.847485469147719E-06</v>
      </c>
      <c r="GO413">
        <v>3</v>
      </c>
      <c r="GP413">
        <v>2326</v>
      </c>
      <c r="GQ413">
        <v>1</v>
      </c>
      <c r="GR413">
        <v>31</v>
      </c>
      <c r="GS413">
        <v>20026.2</v>
      </c>
      <c r="GT413">
        <v>20026.2</v>
      </c>
      <c r="GU413">
        <v>0.505371</v>
      </c>
      <c r="GV413">
        <v>2.27051</v>
      </c>
      <c r="GW413">
        <v>1.39771</v>
      </c>
      <c r="GX413">
        <v>2.34863</v>
      </c>
      <c r="GY413">
        <v>1.49536</v>
      </c>
      <c r="GZ413">
        <v>2.36328</v>
      </c>
      <c r="HA413">
        <v>38.0863</v>
      </c>
      <c r="HB413">
        <v>14.9376</v>
      </c>
      <c r="HC413">
        <v>18</v>
      </c>
      <c r="HD413">
        <v>538.4880000000001</v>
      </c>
      <c r="HE413">
        <v>412.645</v>
      </c>
      <c r="HF413">
        <v>24.9998</v>
      </c>
      <c r="HG413">
        <v>31.4496</v>
      </c>
      <c r="HH413">
        <v>30.0001</v>
      </c>
      <c r="HI413">
        <v>31.3856</v>
      </c>
      <c r="HJ413">
        <v>31.3254</v>
      </c>
      <c r="HK413">
        <v>10.0655</v>
      </c>
      <c r="HL413">
        <v>38.1598</v>
      </c>
      <c r="HM413">
        <v>0</v>
      </c>
      <c r="HN413">
        <v>25</v>
      </c>
      <c r="HO413">
        <v>152.524</v>
      </c>
      <c r="HP413">
        <v>18.6148</v>
      </c>
      <c r="HQ413">
        <v>100.068</v>
      </c>
      <c r="HR413">
        <v>100.063</v>
      </c>
    </row>
    <row r="414" spans="1:226">
      <c r="A414">
        <v>398</v>
      </c>
      <c r="B414">
        <v>1663344512.6</v>
      </c>
      <c r="C414">
        <v>6771.099999904633</v>
      </c>
      <c r="D414" t="s">
        <v>1159</v>
      </c>
      <c r="E414" t="s">
        <v>1160</v>
      </c>
      <c r="F414">
        <v>5</v>
      </c>
      <c r="G414" t="s">
        <v>1126</v>
      </c>
      <c r="H414" t="s">
        <v>354</v>
      </c>
      <c r="I414">
        <v>1663344505.1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169.4944910140701</v>
      </c>
      <c r="AK414">
        <v>180.233593939394</v>
      </c>
      <c r="AL414">
        <v>-3.272412957479721</v>
      </c>
      <c r="AM414">
        <v>64.82408690654242</v>
      </c>
      <c r="AN414">
        <f>(AP414 - AO414 + BO414*1E3/(8.314*(BQ414+273.15)) * AR414/BN414 * AQ414) * BN414/(100*BB414) * 1000/(1000 - AP414)</f>
        <v>0</v>
      </c>
      <c r="AO414">
        <v>18.60804291460704</v>
      </c>
      <c r="AP414">
        <v>21.23578484848484</v>
      </c>
      <c r="AQ414">
        <v>-1.994044731776284E-05</v>
      </c>
      <c r="AR414">
        <v>85.94822665813786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1663344505.1</v>
      </c>
      <c r="BH414">
        <v>198.7919259259259</v>
      </c>
      <c r="BI414">
        <v>182.4782962962963</v>
      </c>
      <c r="BJ414">
        <v>21.23358148148148</v>
      </c>
      <c r="BK414">
        <v>18.60962222222222</v>
      </c>
      <c r="BL414">
        <v>201.7775555555556</v>
      </c>
      <c r="BM414">
        <v>21.38505925925926</v>
      </c>
      <c r="BN414">
        <v>500.0618518518519</v>
      </c>
      <c r="BO414">
        <v>90.7791148148148</v>
      </c>
      <c r="BP414">
        <v>0.09998158148148148</v>
      </c>
      <c r="BQ414">
        <v>28.3539962962963</v>
      </c>
      <c r="BR414">
        <v>28.40581851851852</v>
      </c>
      <c r="BS414">
        <v>999.9000000000001</v>
      </c>
      <c r="BT414">
        <v>0</v>
      </c>
      <c r="BU414">
        <v>0</v>
      </c>
      <c r="BV414">
        <v>10013.27222222222</v>
      </c>
      <c r="BW414">
        <v>0</v>
      </c>
      <c r="BX414">
        <v>217.1324074074074</v>
      </c>
      <c r="BY414">
        <v>16.31362222222222</v>
      </c>
      <c r="BZ414">
        <v>203.1045925925926</v>
      </c>
      <c r="CA414">
        <v>185.9386296296296</v>
      </c>
      <c r="CB414">
        <v>2.623958888888889</v>
      </c>
      <c r="CC414">
        <v>182.4782962962963</v>
      </c>
      <c r="CD414">
        <v>18.60962222222222</v>
      </c>
      <c r="CE414">
        <v>1.927564074074074</v>
      </c>
      <c r="CF414">
        <v>1.689364814814815</v>
      </c>
      <c r="CG414">
        <v>16.86155555555555</v>
      </c>
      <c r="CH414">
        <v>14.79904814814815</v>
      </c>
      <c r="CI414">
        <v>1500.003333333334</v>
      </c>
      <c r="CJ414">
        <v>0.9729956666666668</v>
      </c>
      <c r="CK414">
        <v>0.02700414444444443</v>
      </c>
      <c r="CL414">
        <v>0</v>
      </c>
      <c r="CM414">
        <v>2.380051851851852</v>
      </c>
      <c r="CN414">
        <v>0</v>
      </c>
      <c r="CO414">
        <v>12641.11851851852</v>
      </c>
      <c r="CP414">
        <v>12533.3925925926</v>
      </c>
      <c r="CQ414">
        <v>38.75</v>
      </c>
      <c r="CR414">
        <v>40.5</v>
      </c>
      <c r="CS414">
        <v>39.312</v>
      </c>
      <c r="CT414">
        <v>39.56199999999999</v>
      </c>
      <c r="CU414">
        <v>38.25</v>
      </c>
      <c r="CV414">
        <v>1459.496296296297</v>
      </c>
      <c r="CW414">
        <v>40.50925925925926</v>
      </c>
      <c r="CX414">
        <v>0</v>
      </c>
      <c r="CY414">
        <v>1663344512.6</v>
      </c>
      <c r="CZ414">
        <v>0</v>
      </c>
      <c r="DA414">
        <v>0</v>
      </c>
      <c r="DB414" t="s">
        <v>356</v>
      </c>
      <c r="DC414">
        <v>1662142938.1</v>
      </c>
      <c r="DD414">
        <v>1662142938.1</v>
      </c>
      <c r="DE414">
        <v>0</v>
      </c>
      <c r="DF414">
        <v>0.077</v>
      </c>
      <c r="DG414">
        <v>-0.133</v>
      </c>
      <c r="DH414">
        <v>-3.393</v>
      </c>
      <c r="DI414">
        <v>-0.24</v>
      </c>
      <c r="DJ414">
        <v>419</v>
      </c>
      <c r="DK414">
        <v>24</v>
      </c>
      <c r="DL414">
        <v>0.26</v>
      </c>
      <c r="DM414">
        <v>0.23</v>
      </c>
      <c r="DN414">
        <v>15.88783902439024</v>
      </c>
      <c r="DO414">
        <v>7.49098536585366</v>
      </c>
      <c r="DP414">
        <v>0.7414244664513754</v>
      </c>
      <c r="DQ414">
        <v>0</v>
      </c>
      <c r="DR414">
        <v>2.622325365853659</v>
      </c>
      <c r="DS414">
        <v>0.02553365853658763</v>
      </c>
      <c r="DT414">
        <v>0.00285165086766057</v>
      </c>
      <c r="DU414">
        <v>1</v>
      </c>
      <c r="DV414">
        <v>1</v>
      </c>
      <c r="DW414">
        <v>2</v>
      </c>
      <c r="DX414" t="s">
        <v>357</v>
      </c>
      <c r="DY414">
        <v>2.97691</v>
      </c>
      <c r="DZ414">
        <v>2.71561</v>
      </c>
      <c r="EA414">
        <v>0.0454758</v>
      </c>
      <c r="EB414">
        <v>0.0403361</v>
      </c>
      <c r="EC414">
        <v>0.0981192</v>
      </c>
      <c r="ED414">
        <v>0.0875397</v>
      </c>
      <c r="EE414">
        <v>30012.1</v>
      </c>
      <c r="EF414">
        <v>30323.7</v>
      </c>
      <c r="EG414">
        <v>29252.6</v>
      </c>
      <c r="EH414">
        <v>29243.6</v>
      </c>
      <c r="EI414">
        <v>34980.2</v>
      </c>
      <c r="EJ414">
        <v>35461.2</v>
      </c>
      <c r="EK414">
        <v>41228.3</v>
      </c>
      <c r="EL414">
        <v>41658.1</v>
      </c>
      <c r="EM414">
        <v>1.92248</v>
      </c>
      <c r="EN414">
        <v>1.79818</v>
      </c>
      <c r="EO414">
        <v>0.0293106</v>
      </c>
      <c r="EP414">
        <v>0</v>
      </c>
      <c r="EQ414">
        <v>27.9238</v>
      </c>
      <c r="ER414">
        <v>999.9</v>
      </c>
      <c r="ES414">
        <v>50</v>
      </c>
      <c r="ET414">
        <v>34.4</v>
      </c>
      <c r="EU414">
        <v>30.089</v>
      </c>
      <c r="EV414">
        <v>63.3892</v>
      </c>
      <c r="EW414">
        <v>33.754</v>
      </c>
      <c r="EX414">
        <v>1</v>
      </c>
      <c r="EY414">
        <v>0.31784</v>
      </c>
      <c r="EZ414">
        <v>2.27763</v>
      </c>
      <c r="FA414">
        <v>20.3732</v>
      </c>
      <c r="FB414">
        <v>5.21714</v>
      </c>
      <c r="FC414">
        <v>12.0099</v>
      </c>
      <c r="FD414">
        <v>4.98805</v>
      </c>
      <c r="FE414">
        <v>3.2878</v>
      </c>
      <c r="FF414">
        <v>9999</v>
      </c>
      <c r="FG414">
        <v>9999</v>
      </c>
      <c r="FH414">
        <v>9999</v>
      </c>
      <c r="FI414">
        <v>235.7</v>
      </c>
      <c r="FJ414">
        <v>1.86737</v>
      </c>
      <c r="FK414">
        <v>1.86646</v>
      </c>
      <c r="FL414">
        <v>1.86584</v>
      </c>
      <c r="FM414">
        <v>1.86574</v>
      </c>
      <c r="FN414">
        <v>1.86766</v>
      </c>
      <c r="FO414">
        <v>1.8701</v>
      </c>
      <c r="FP414">
        <v>1.86874</v>
      </c>
      <c r="FQ414">
        <v>1.87013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-2.896</v>
      </c>
      <c r="GF414">
        <v>-0.1514</v>
      </c>
      <c r="GG414">
        <v>-2.195102806586654</v>
      </c>
      <c r="GH414">
        <v>-0.004122691595359968</v>
      </c>
      <c r="GI414">
        <v>1.072409145259099E-06</v>
      </c>
      <c r="GJ414">
        <v>-3.02996143763856E-10</v>
      </c>
      <c r="GK414">
        <v>-0.2199643628225807</v>
      </c>
      <c r="GL414">
        <v>-0.007501815610006822</v>
      </c>
      <c r="GM414">
        <v>0.0006897476983249637</v>
      </c>
      <c r="GN414">
        <v>-8.847485469147719E-06</v>
      </c>
      <c r="GO414">
        <v>3</v>
      </c>
      <c r="GP414">
        <v>2326</v>
      </c>
      <c r="GQ414">
        <v>1</v>
      </c>
      <c r="GR414">
        <v>31</v>
      </c>
      <c r="GS414">
        <v>20026.2</v>
      </c>
      <c r="GT414">
        <v>20026.2</v>
      </c>
      <c r="GU414">
        <v>0.467529</v>
      </c>
      <c r="GV414">
        <v>2.27295</v>
      </c>
      <c r="GW414">
        <v>1.39648</v>
      </c>
      <c r="GX414">
        <v>2.34741</v>
      </c>
      <c r="GY414">
        <v>1.49536</v>
      </c>
      <c r="GZ414">
        <v>2.44751</v>
      </c>
      <c r="HA414">
        <v>38.0863</v>
      </c>
      <c r="HB414">
        <v>14.9376</v>
      </c>
      <c r="HC414">
        <v>18</v>
      </c>
      <c r="HD414">
        <v>538.231</v>
      </c>
      <c r="HE414">
        <v>412.633</v>
      </c>
      <c r="HF414">
        <v>25.0001</v>
      </c>
      <c r="HG414">
        <v>31.4496</v>
      </c>
      <c r="HH414">
        <v>30.0001</v>
      </c>
      <c r="HI414">
        <v>31.3879</v>
      </c>
      <c r="HJ414">
        <v>31.328</v>
      </c>
      <c r="HK414">
        <v>9.28744</v>
      </c>
      <c r="HL414">
        <v>38.1598</v>
      </c>
      <c r="HM414">
        <v>0</v>
      </c>
      <c r="HN414">
        <v>25</v>
      </c>
      <c r="HO414">
        <v>132.488</v>
      </c>
      <c r="HP414">
        <v>18.6148</v>
      </c>
      <c r="HQ414">
        <v>100.068</v>
      </c>
      <c r="HR414">
        <v>100.063</v>
      </c>
    </row>
    <row r="415" spans="1:226">
      <c r="A415">
        <v>399</v>
      </c>
      <c r="B415">
        <v>1663344517.6</v>
      </c>
      <c r="C415">
        <v>6776.099999904633</v>
      </c>
      <c r="D415" t="s">
        <v>1161</v>
      </c>
      <c r="E415" t="s">
        <v>1162</v>
      </c>
      <c r="F415">
        <v>5</v>
      </c>
      <c r="G415" t="s">
        <v>1126</v>
      </c>
      <c r="H415" t="s">
        <v>354</v>
      </c>
      <c r="I415">
        <v>1663344509.814285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152.5678000062015</v>
      </c>
      <c r="AK415">
        <v>163.9122484848485</v>
      </c>
      <c r="AL415">
        <v>-3.27525444760719</v>
      </c>
      <c r="AM415">
        <v>64.82408690654242</v>
      </c>
      <c r="AN415">
        <f>(AP415 - AO415 + BO415*1E3/(8.314*(BQ415+273.15)) * AR415/BN415 * AQ415) * BN415/(100*BB415) * 1000/(1000 - AP415)</f>
        <v>0</v>
      </c>
      <c r="AO415">
        <v>18.6080361402408</v>
      </c>
      <c r="AP415">
        <v>21.24065212121212</v>
      </c>
      <c r="AQ415">
        <v>9.95873235601E-05</v>
      </c>
      <c r="AR415">
        <v>85.94822665813786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1663344509.814285</v>
      </c>
      <c r="BH415">
        <v>183.7328571428571</v>
      </c>
      <c r="BI415">
        <v>166.813</v>
      </c>
      <c r="BJ415">
        <v>21.2357</v>
      </c>
      <c r="BK415">
        <v>18.60861428571429</v>
      </c>
      <c r="BL415">
        <v>186.6619642857143</v>
      </c>
      <c r="BM415">
        <v>21.38715714285714</v>
      </c>
      <c r="BN415">
        <v>500.0633214285716</v>
      </c>
      <c r="BO415">
        <v>90.77891428571431</v>
      </c>
      <c r="BP415">
        <v>0.1000211928571429</v>
      </c>
      <c r="BQ415">
        <v>28.35717857142857</v>
      </c>
      <c r="BR415">
        <v>28.40494285714286</v>
      </c>
      <c r="BS415">
        <v>999.9000000000002</v>
      </c>
      <c r="BT415">
        <v>0</v>
      </c>
      <c r="BU415">
        <v>0</v>
      </c>
      <c r="BV415">
        <v>10002.50821428571</v>
      </c>
      <c r="BW415">
        <v>0</v>
      </c>
      <c r="BX415">
        <v>217.1353214285714</v>
      </c>
      <c r="BY415">
        <v>16.91982142857143</v>
      </c>
      <c r="BZ415">
        <v>187.7191785714286</v>
      </c>
      <c r="CA415">
        <v>169.9761785714286</v>
      </c>
      <c r="CB415">
        <v>2.627090357142857</v>
      </c>
      <c r="CC415">
        <v>166.813</v>
      </c>
      <c r="CD415">
        <v>18.60861428571429</v>
      </c>
      <c r="CE415">
        <v>1.927752142857143</v>
      </c>
      <c r="CF415">
        <v>1.689268928571428</v>
      </c>
      <c r="CG415">
        <v>16.86309642857143</v>
      </c>
      <c r="CH415">
        <v>14.798175</v>
      </c>
      <c r="CI415">
        <v>1499.986071428571</v>
      </c>
      <c r="CJ415">
        <v>0.9729955714285715</v>
      </c>
      <c r="CK415">
        <v>0.02700422857142857</v>
      </c>
      <c r="CL415">
        <v>0</v>
      </c>
      <c r="CM415">
        <v>2.361321428571429</v>
      </c>
      <c r="CN415">
        <v>0</v>
      </c>
      <c r="CO415">
        <v>12640.025</v>
      </c>
      <c r="CP415">
        <v>12533.24285714286</v>
      </c>
      <c r="CQ415">
        <v>38.75</v>
      </c>
      <c r="CR415">
        <v>40.5</v>
      </c>
      <c r="CS415">
        <v>39.312</v>
      </c>
      <c r="CT415">
        <v>39.56199999999999</v>
      </c>
      <c r="CU415">
        <v>38.25</v>
      </c>
      <c r="CV415">
        <v>1459.479285714286</v>
      </c>
      <c r="CW415">
        <v>40.50892857142857</v>
      </c>
      <c r="CX415">
        <v>0</v>
      </c>
      <c r="CY415">
        <v>1663344517.4</v>
      </c>
      <c r="CZ415">
        <v>0</v>
      </c>
      <c r="DA415">
        <v>0</v>
      </c>
      <c r="DB415" t="s">
        <v>356</v>
      </c>
      <c r="DC415">
        <v>1662142938.1</v>
      </c>
      <c r="DD415">
        <v>1662142938.1</v>
      </c>
      <c r="DE415">
        <v>0</v>
      </c>
      <c r="DF415">
        <v>0.077</v>
      </c>
      <c r="DG415">
        <v>-0.133</v>
      </c>
      <c r="DH415">
        <v>-3.393</v>
      </c>
      <c r="DI415">
        <v>-0.24</v>
      </c>
      <c r="DJ415">
        <v>419</v>
      </c>
      <c r="DK415">
        <v>24</v>
      </c>
      <c r="DL415">
        <v>0.26</v>
      </c>
      <c r="DM415">
        <v>0.23</v>
      </c>
      <c r="DN415">
        <v>16.6025875</v>
      </c>
      <c r="DO415">
        <v>7.673402251407085</v>
      </c>
      <c r="DP415">
        <v>0.740580085874411</v>
      </c>
      <c r="DQ415">
        <v>0</v>
      </c>
      <c r="DR415">
        <v>2.62565875</v>
      </c>
      <c r="DS415">
        <v>0.04009407129455037</v>
      </c>
      <c r="DT415">
        <v>0.003982746657458897</v>
      </c>
      <c r="DU415">
        <v>1</v>
      </c>
      <c r="DV415">
        <v>1</v>
      </c>
      <c r="DW415">
        <v>2</v>
      </c>
      <c r="DX415" t="s">
        <v>357</v>
      </c>
      <c r="DY415">
        <v>2.97707</v>
      </c>
      <c r="DZ415">
        <v>2.71553</v>
      </c>
      <c r="EA415">
        <v>0.041685</v>
      </c>
      <c r="EB415">
        <v>0.0363417</v>
      </c>
      <c r="EC415">
        <v>0.0981374</v>
      </c>
      <c r="ED415">
        <v>0.0875344</v>
      </c>
      <c r="EE415">
        <v>30131.1</v>
      </c>
      <c r="EF415">
        <v>30449.7</v>
      </c>
      <c r="EG415">
        <v>29252.4</v>
      </c>
      <c r="EH415">
        <v>29243.4</v>
      </c>
      <c r="EI415">
        <v>34979</v>
      </c>
      <c r="EJ415">
        <v>35461.1</v>
      </c>
      <c r="EK415">
        <v>41227.8</v>
      </c>
      <c r="EL415">
        <v>41657.9</v>
      </c>
      <c r="EM415">
        <v>1.92267</v>
      </c>
      <c r="EN415">
        <v>1.798</v>
      </c>
      <c r="EO415">
        <v>0.0295229</v>
      </c>
      <c r="EP415">
        <v>0</v>
      </c>
      <c r="EQ415">
        <v>27.9259</v>
      </c>
      <c r="ER415">
        <v>999.9</v>
      </c>
      <c r="ES415">
        <v>50</v>
      </c>
      <c r="ET415">
        <v>34.4</v>
      </c>
      <c r="EU415">
        <v>30.0882</v>
      </c>
      <c r="EV415">
        <v>63.3692</v>
      </c>
      <c r="EW415">
        <v>33.734</v>
      </c>
      <c r="EX415">
        <v>1</v>
      </c>
      <c r="EY415">
        <v>0.317876</v>
      </c>
      <c r="EZ415">
        <v>2.27978</v>
      </c>
      <c r="FA415">
        <v>20.373</v>
      </c>
      <c r="FB415">
        <v>5.21654</v>
      </c>
      <c r="FC415">
        <v>12.0099</v>
      </c>
      <c r="FD415">
        <v>4.98825</v>
      </c>
      <c r="FE415">
        <v>3.28778</v>
      </c>
      <c r="FF415">
        <v>9999</v>
      </c>
      <c r="FG415">
        <v>9999</v>
      </c>
      <c r="FH415">
        <v>9999</v>
      </c>
      <c r="FI415">
        <v>235.7</v>
      </c>
      <c r="FJ415">
        <v>1.86737</v>
      </c>
      <c r="FK415">
        <v>1.86646</v>
      </c>
      <c r="FL415">
        <v>1.86584</v>
      </c>
      <c r="FM415">
        <v>1.86578</v>
      </c>
      <c r="FN415">
        <v>1.86766</v>
      </c>
      <c r="FO415">
        <v>1.87007</v>
      </c>
      <c r="FP415">
        <v>1.86874</v>
      </c>
      <c r="FQ415">
        <v>1.87012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-2.834</v>
      </c>
      <c r="GF415">
        <v>-0.1514</v>
      </c>
      <c r="GG415">
        <v>-2.195102806586654</v>
      </c>
      <c r="GH415">
        <v>-0.004122691595359968</v>
      </c>
      <c r="GI415">
        <v>1.072409145259099E-06</v>
      </c>
      <c r="GJ415">
        <v>-3.02996143763856E-10</v>
      </c>
      <c r="GK415">
        <v>-0.2199643628225807</v>
      </c>
      <c r="GL415">
        <v>-0.007501815610006822</v>
      </c>
      <c r="GM415">
        <v>0.0006897476983249637</v>
      </c>
      <c r="GN415">
        <v>-8.847485469147719E-06</v>
      </c>
      <c r="GO415">
        <v>3</v>
      </c>
      <c r="GP415">
        <v>2326</v>
      </c>
      <c r="GQ415">
        <v>1</v>
      </c>
      <c r="GR415">
        <v>31</v>
      </c>
      <c r="GS415">
        <v>20026.3</v>
      </c>
      <c r="GT415">
        <v>20026.3</v>
      </c>
      <c r="GU415">
        <v>0.432129</v>
      </c>
      <c r="GV415">
        <v>2.2876</v>
      </c>
      <c r="GW415">
        <v>1.39648</v>
      </c>
      <c r="GX415">
        <v>2.34741</v>
      </c>
      <c r="GY415">
        <v>1.49536</v>
      </c>
      <c r="GZ415">
        <v>2.35596</v>
      </c>
      <c r="HA415">
        <v>38.0863</v>
      </c>
      <c r="HB415">
        <v>14.9288</v>
      </c>
      <c r="HC415">
        <v>18</v>
      </c>
      <c r="HD415">
        <v>538.385</v>
      </c>
      <c r="HE415">
        <v>412.54</v>
      </c>
      <c r="HF415">
        <v>25.0003</v>
      </c>
      <c r="HG415">
        <v>31.4524</v>
      </c>
      <c r="HH415">
        <v>30.0001</v>
      </c>
      <c r="HI415">
        <v>31.3897</v>
      </c>
      <c r="HJ415">
        <v>31.3297</v>
      </c>
      <c r="HK415">
        <v>8.588089999999999</v>
      </c>
      <c r="HL415">
        <v>38.1598</v>
      </c>
      <c r="HM415">
        <v>0</v>
      </c>
      <c r="HN415">
        <v>25</v>
      </c>
      <c r="HO415">
        <v>119.128</v>
      </c>
      <c r="HP415">
        <v>18.6148</v>
      </c>
      <c r="HQ415">
        <v>100.067</v>
      </c>
      <c r="HR415">
        <v>100.063</v>
      </c>
    </row>
    <row r="416" spans="1:226">
      <c r="A416">
        <v>400</v>
      </c>
      <c r="B416">
        <v>1663344522.6</v>
      </c>
      <c r="C416">
        <v>6781.099999904633</v>
      </c>
      <c r="D416" t="s">
        <v>1163</v>
      </c>
      <c r="E416" t="s">
        <v>1164</v>
      </c>
      <c r="F416">
        <v>5</v>
      </c>
      <c r="G416" t="s">
        <v>1126</v>
      </c>
      <c r="H416" t="s">
        <v>354</v>
      </c>
      <c r="I416">
        <v>1663344515.1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135.6542011667301</v>
      </c>
      <c r="AK416">
        <v>147.5150484848484</v>
      </c>
      <c r="AL416">
        <v>-3.282275668038735</v>
      </c>
      <c r="AM416">
        <v>64.82408690654242</v>
      </c>
      <c r="AN416">
        <f>(AP416 - AO416 + BO416*1E3/(8.314*(BQ416+273.15)) * AR416/BN416 * AQ416) * BN416/(100*BB416) * 1000/(1000 - AP416)</f>
        <v>0</v>
      </c>
      <c r="AO416">
        <v>18.60475816436725</v>
      </c>
      <c r="AP416">
        <v>21.24567757575758</v>
      </c>
      <c r="AQ416">
        <v>4.147674820235953E-05</v>
      </c>
      <c r="AR416">
        <v>85.94822665813786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1663344515.1</v>
      </c>
      <c r="BH416">
        <v>166.8214814814815</v>
      </c>
      <c r="BI416">
        <v>149.2530740740741</v>
      </c>
      <c r="BJ416">
        <v>21.23936666666667</v>
      </c>
      <c r="BK416">
        <v>18.60669259259259</v>
      </c>
      <c r="BL416">
        <v>169.6866296296296</v>
      </c>
      <c r="BM416">
        <v>21.39078518518518</v>
      </c>
      <c r="BN416">
        <v>500.0521481481481</v>
      </c>
      <c r="BO416">
        <v>90.7801</v>
      </c>
      <c r="BP416">
        <v>0.09997740740740738</v>
      </c>
      <c r="BQ416">
        <v>28.35988148148148</v>
      </c>
      <c r="BR416">
        <v>28.40885185185185</v>
      </c>
      <c r="BS416">
        <v>999.9000000000001</v>
      </c>
      <c r="BT416">
        <v>0</v>
      </c>
      <c r="BU416">
        <v>0</v>
      </c>
      <c r="BV416">
        <v>9997.152222222221</v>
      </c>
      <c r="BW416">
        <v>0</v>
      </c>
      <c r="BX416">
        <v>216.7611111111111</v>
      </c>
      <c r="BY416">
        <v>17.56837407407408</v>
      </c>
      <c r="BZ416">
        <v>170.4415185185184</v>
      </c>
      <c r="CA416">
        <v>152.083037037037</v>
      </c>
      <c r="CB416">
        <v>2.632672222222222</v>
      </c>
      <c r="CC416">
        <v>149.2530740740741</v>
      </c>
      <c r="CD416">
        <v>18.60669259259259</v>
      </c>
      <c r="CE416">
        <v>1.928111851851852</v>
      </c>
      <c r="CF416">
        <v>1.689117777777777</v>
      </c>
      <c r="CG416">
        <v>16.86602592592592</v>
      </c>
      <c r="CH416">
        <v>14.79679259259259</v>
      </c>
      <c r="CI416">
        <v>1499.975925925926</v>
      </c>
      <c r="CJ416">
        <v>0.9729954444444444</v>
      </c>
      <c r="CK416">
        <v>0.02700434074074074</v>
      </c>
      <c r="CL416">
        <v>0</v>
      </c>
      <c r="CM416">
        <v>2.381092592592593</v>
      </c>
      <c r="CN416">
        <v>0</v>
      </c>
      <c r="CO416">
        <v>12639.55185185185</v>
      </c>
      <c r="CP416">
        <v>12533.15185185185</v>
      </c>
      <c r="CQ416">
        <v>38.75</v>
      </c>
      <c r="CR416">
        <v>40.5</v>
      </c>
      <c r="CS416">
        <v>39.312</v>
      </c>
      <c r="CT416">
        <v>39.56199999999999</v>
      </c>
      <c r="CU416">
        <v>38.25</v>
      </c>
      <c r="CV416">
        <v>1459.468518518518</v>
      </c>
      <c r="CW416">
        <v>40.50925925925926</v>
      </c>
      <c r="CX416">
        <v>0</v>
      </c>
      <c r="CY416">
        <v>1663344522.8</v>
      </c>
      <c r="CZ416">
        <v>0</v>
      </c>
      <c r="DA416">
        <v>0</v>
      </c>
      <c r="DB416" t="s">
        <v>356</v>
      </c>
      <c r="DC416">
        <v>1662142938.1</v>
      </c>
      <c r="DD416">
        <v>1662142938.1</v>
      </c>
      <c r="DE416">
        <v>0</v>
      </c>
      <c r="DF416">
        <v>0.077</v>
      </c>
      <c r="DG416">
        <v>-0.133</v>
      </c>
      <c r="DH416">
        <v>-3.393</v>
      </c>
      <c r="DI416">
        <v>-0.24</v>
      </c>
      <c r="DJ416">
        <v>419</v>
      </c>
      <c r="DK416">
        <v>24</v>
      </c>
      <c r="DL416">
        <v>0.26</v>
      </c>
      <c r="DM416">
        <v>0.23</v>
      </c>
      <c r="DN416">
        <v>17.2264325</v>
      </c>
      <c r="DO416">
        <v>7.372139212007461</v>
      </c>
      <c r="DP416">
        <v>0.7113480721093931</v>
      </c>
      <c r="DQ416">
        <v>0</v>
      </c>
      <c r="DR416">
        <v>2.630147500000001</v>
      </c>
      <c r="DS416">
        <v>0.06317673545965258</v>
      </c>
      <c r="DT416">
        <v>0.006241985962015579</v>
      </c>
      <c r="DU416">
        <v>1</v>
      </c>
      <c r="DV416">
        <v>1</v>
      </c>
      <c r="DW416">
        <v>2</v>
      </c>
      <c r="DX416" t="s">
        <v>357</v>
      </c>
      <c r="DY416">
        <v>2.97707</v>
      </c>
      <c r="DZ416">
        <v>2.71562</v>
      </c>
      <c r="EA416">
        <v>0.0378028</v>
      </c>
      <c r="EB416">
        <v>0.0322657</v>
      </c>
      <c r="EC416">
        <v>0.0981542</v>
      </c>
      <c r="ED416">
        <v>0.08752939999999999</v>
      </c>
      <c r="EE416">
        <v>30253.1</v>
      </c>
      <c r="EF416">
        <v>30578.6</v>
      </c>
      <c r="EG416">
        <v>29252.3</v>
      </c>
      <c r="EH416">
        <v>29243.6</v>
      </c>
      <c r="EI416">
        <v>34978.6</v>
      </c>
      <c r="EJ416">
        <v>35461.4</v>
      </c>
      <c r="EK416">
        <v>41228.1</v>
      </c>
      <c r="EL416">
        <v>41658.1</v>
      </c>
      <c r="EM416">
        <v>1.92265</v>
      </c>
      <c r="EN416">
        <v>1.7978</v>
      </c>
      <c r="EO416">
        <v>0.0297092</v>
      </c>
      <c r="EP416">
        <v>0</v>
      </c>
      <c r="EQ416">
        <v>27.9283</v>
      </c>
      <c r="ER416">
        <v>999.9</v>
      </c>
      <c r="ES416">
        <v>50</v>
      </c>
      <c r="ET416">
        <v>34.4</v>
      </c>
      <c r="EU416">
        <v>30.0905</v>
      </c>
      <c r="EV416">
        <v>63.3492</v>
      </c>
      <c r="EW416">
        <v>33.3574</v>
      </c>
      <c r="EX416">
        <v>1</v>
      </c>
      <c r="EY416">
        <v>0.317978</v>
      </c>
      <c r="EZ416">
        <v>2.28073</v>
      </c>
      <c r="FA416">
        <v>20.3729</v>
      </c>
      <c r="FB416">
        <v>5.21654</v>
      </c>
      <c r="FC416">
        <v>12.0099</v>
      </c>
      <c r="FD416">
        <v>4.98805</v>
      </c>
      <c r="FE416">
        <v>3.28775</v>
      </c>
      <c r="FF416">
        <v>9999</v>
      </c>
      <c r="FG416">
        <v>9999</v>
      </c>
      <c r="FH416">
        <v>9999</v>
      </c>
      <c r="FI416">
        <v>235.7</v>
      </c>
      <c r="FJ416">
        <v>1.86737</v>
      </c>
      <c r="FK416">
        <v>1.86646</v>
      </c>
      <c r="FL416">
        <v>1.86584</v>
      </c>
      <c r="FM416">
        <v>1.86578</v>
      </c>
      <c r="FN416">
        <v>1.86766</v>
      </c>
      <c r="FO416">
        <v>1.8701</v>
      </c>
      <c r="FP416">
        <v>1.86874</v>
      </c>
      <c r="FQ416">
        <v>1.87014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-2.774</v>
      </c>
      <c r="GF416">
        <v>-0.1514</v>
      </c>
      <c r="GG416">
        <v>-2.195102806586654</v>
      </c>
      <c r="GH416">
        <v>-0.004122691595359968</v>
      </c>
      <c r="GI416">
        <v>1.072409145259099E-06</v>
      </c>
      <c r="GJ416">
        <v>-3.02996143763856E-10</v>
      </c>
      <c r="GK416">
        <v>-0.2199643628225807</v>
      </c>
      <c r="GL416">
        <v>-0.007501815610006822</v>
      </c>
      <c r="GM416">
        <v>0.0006897476983249637</v>
      </c>
      <c r="GN416">
        <v>-8.847485469147719E-06</v>
      </c>
      <c r="GO416">
        <v>3</v>
      </c>
      <c r="GP416">
        <v>2326</v>
      </c>
      <c r="GQ416">
        <v>1</v>
      </c>
      <c r="GR416">
        <v>31</v>
      </c>
      <c r="GS416">
        <v>20026.4</v>
      </c>
      <c r="GT416">
        <v>20026.4</v>
      </c>
      <c r="GU416">
        <v>0.393066</v>
      </c>
      <c r="GV416">
        <v>2.28027</v>
      </c>
      <c r="GW416">
        <v>1.39648</v>
      </c>
      <c r="GX416">
        <v>2.34863</v>
      </c>
      <c r="GY416">
        <v>1.49536</v>
      </c>
      <c r="GZ416">
        <v>2.45361</v>
      </c>
      <c r="HA416">
        <v>38.0863</v>
      </c>
      <c r="HB416">
        <v>14.9376</v>
      </c>
      <c r="HC416">
        <v>18</v>
      </c>
      <c r="HD416">
        <v>538.375</v>
      </c>
      <c r="HE416">
        <v>412.43</v>
      </c>
      <c r="HF416">
        <v>25.0002</v>
      </c>
      <c r="HG416">
        <v>31.4524</v>
      </c>
      <c r="HH416">
        <v>30.0003</v>
      </c>
      <c r="HI416">
        <v>31.3906</v>
      </c>
      <c r="HJ416">
        <v>31.3308</v>
      </c>
      <c r="HK416">
        <v>7.80431</v>
      </c>
      <c r="HL416">
        <v>38.1598</v>
      </c>
      <c r="HM416">
        <v>0</v>
      </c>
      <c r="HN416">
        <v>25</v>
      </c>
      <c r="HO416">
        <v>99.0919</v>
      </c>
      <c r="HP416">
        <v>18.6148</v>
      </c>
      <c r="HQ416">
        <v>100.067</v>
      </c>
      <c r="HR416">
        <v>100.063</v>
      </c>
    </row>
    <row r="417" spans="1:226">
      <c r="A417">
        <v>401</v>
      </c>
      <c r="B417">
        <v>1663344527.6</v>
      </c>
      <c r="C417">
        <v>6786.099999904633</v>
      </c>
      <c r="D417" t="s">
        <v>1165</v>
      </c>
      <c r="E417" t="s">
        <v>1166</v>
      </c>
      <c r="F417">
        <v>5</v>
      </c>
      <c r="G417" t="s">
        <v>1126</v>
      </c>
      <c r="H417" t="s">
        <v>354</v>
      </c>
      <c r="I417">
        <v>1663344519.814285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118.6880320030858</v>
      </c>
      <c r="AK417">
        <v>131.1358121212121</v>
      </c>
      <c r="AL417">
        <v>-3.274737005139636</v>
      </c>
      <c r="AM417">
        <v>64.82408690654242</v>
      </c>
      <c r="AN417">
        <f>(AP417 - AO417 + BO417*1E3/(8.314*(BQ417+273.15)) * AR417/BN417 * AQ417) * BN417/(100*BB417) * 1000/(1000 - AP417)</f>
        <v>0</v>
      </c>
      <c r="AO417">
        <v>18.60464012551043</v>
      </c>
      <c r="AP417">
        <v>21.24849757575758</v>
      </c>
      <c r="AQ417">
        <v>4.404771929871631E-05</v>
      </c>
      <c r="AR417">
        <v>85.94822665813786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1663344519.814285</v>
      </c>
      <c r="BH417">
        <v>151.7196785714286</v>
      </c>
      <c r="BI417">
        <v>133.58225</v>
      </c>
      <c r="BJ417">
        <v>21.24353571428571</v>
      </c>
      <c r="BK417">
        <v>18.60563928571429</v>
      </c>
      <c r="BL417">
        <v>154.5272857142857</v>
      </c>
      <c r="BM417">
        <v>21.39491785714286</v>
      </c>
      <c r="BN417">
        <v>500.0646071428571</v>
      </c>
      <c r="BO417">
        <v>90.78120714285713</v>
      </c>
      <c r="BP417">
        <v>0.100047275</v>
      </c>
      <c r="BQ417">
        <v>28.36102500000001</v>
      </c>
      <c r="BR417">
        <v>28.41155</v>
      </c>
      <c r="BS417">
        <v>999.9000000000002</v>
      </c>
      <c r="BT417">
        <v>0</v>
      </c>
      <c r="BU417">
        <v>0</v>
      </c>
      <c r="BV417">
        <v>9992.518571428571</v>
      </c>
      <c r="BW417">
        <v>0</v>
      </c>
      <c r="BX417">
        <v>216.6663928571429</v>
      </c>
      <c r="BY417">
        <v>18.13745357142857</v>
      </c>
      <c r="BZ417">
        <v>155.0127142857143</v>
      </c>
      <c r="CA417">
        <v>136.1148928571428</v>
      </c>
      <c r="CB417">
        <v>2.637897857142857</v>
      </c>
      <c r="CC417">
        <v>133.58225</v>
      </c>
      <c r="CD417">
        <v>18.60563928571429</v>
      </c>
      <c r="CE417">
        <v>1.928514285714286</v>
      </c>
      <c r="CF417">
        <v>1.689042142857143</v>
      </c>
      <c r="CG417">
        <v>16.86931071428572</v>
      </c>
      <c r="CH417">
        <v>14.79609642857143</v>
      </c>
      <c r="CI417">
        <v>1499.949285714286</v>
      </c>
      <c r="CJ417">
        <v>0.9729949285714286</v>
      </c>
      <c r="CK417">
        <v>0.02700479642857143</v>
      </c>
      <c r="CL417">
        <v>0</v>
      </c>
      <c r="CM417">
        <v>2.375764285714286</v>
      </c>
      <c r="CN417">
        <v>0</v>
      </c>
      <c r="CO417">
        <v>12640.89642857143</v>
      </c>
      <c r="CP417">
        <v>12532.92857142857</v>
      </c>
      <c r="CQ417">
        <v>38.75</v>
      </c>
      <c r="CR417">
        <v>40.5</v>
      </c>
      <c r="CS417">
        <v>39.312</v>
      </c>
      <c r="CT417">
        <v>39.56199999999999</v>
      </c>
      <c r="CU417">
        <v>38.25</v>
      </c>
      <c r="CV417">
        <v>1459.44</v>
      </c>
      <c r="CW417">
        <v>40.50964285714286</v>
      </c>
      <c r="CX417">
        <v>0</v>
      </c>
      <c r="CY417">
        <v>1663344527.6</v>
      </c>
      <c r="CZ417">
        <v>0</v>
      </c>
      <c r="DA417">
        <v>0</v>
      </c>
      <c r="DB417" t="s">
        <v>356</v>
      </c>
      <c r="DC417">
        <v>1662142938.1</v>
      </c>
      <c r="DD417">
        <v>1662142938.1</v>
      </c>
      <c r="DE417">
        <v>0</v>
      </c>
      <c r="DF417">
        <v>0.077</v>
      </c>
      <c r="DG417">
        <v>-0.133</v>
      </c>
      <c r="DH417">
        <v>-3.393</v>
      </c>
      <c r="DI417">
        <v>-0.24</v>
      </c>
      <c r="DJ417">
        <v>419</v>
      </c>
      <c r="DK417">
        <v>24</v>
      </c>
      <c r="DL417">
        <v>0.26</v>
      </c>
      <c r="DM417">
        <v>0.23</v>
      </c>
      <c r="DN417">
        <v>17.719815</v>
      </c>
      <c r="DO417">
        <v>7.070562101313322</v>
      </c>
      <c r="DP417">
        <v>0.6811595527297555</v>
      </c>
      <c r="DQ417">
        <v>0</v>
      </c>
      <c r="DR417">
        <v>2.634157</v>
      </c>
      <c r="DS417">
        <v>0.06952705440899772</v>
      </c>
      <c r="DT417">
        <v>0.006784216682860257</v>
      </c>
      <c r="DU417">
        <v>1</v>
      </c>
      <c r="DV417">
        <v>1</v>
      </c>
      <c r="DW417">
        <v>2</v>
      </c>
      <c r="DX417" t="s">
        <v>357</v>
      </c>
      <c r="DY417">
        <v>2.97686</v>
      </c>
      <c r="DZ417">
        <v>2.71558</v>
      </c>
      <c r="EA417">
        <v>0.0338382</v>
      </c>
      <c r="EB417">
        <v>0.02808</v>
      </c>
      <c r="EC417">
        <v>0.0981633</v>
      </c>
      <c r="ED417">
        <v>0.087529</v>
      </c>
      <c r="EE417">
        <v>30378.2</v>
      </c>
      <c r="EF417">
        <v>30710.9</v>
      </c>
      <c r="EG417">
        <v>29252.8</v>
      </c>
      <c r="EH417">
        <v>29243.6</v>
      </c>
      <c r="EI417">
        <v>34978.8</v>
      </c>
      <c r="EJ417">
        <v>35461.2</v>
      </c>
      <c r="EK417">
        <v>41228.8</v>
      </c>
      <c r="EL417">
        <v>41658</v>
      </c>
      <c r="EM417">
        <v>1.92257</v>
      </c>
      <c r="EN417">
        <v>1.7977</v>
      </c>
      <c r="EO417">
        <v>0.0292882</v>
      </c>
      <c r="EP417">
        <v>0</v>
      </c>
      <c r="EQ417">
        <v>27.9294</v>
      </c>
      <c r="ER417">
        <v>999.9</v>
      </c>
      <c r="ES417">
        <v>50</v>
      </c>
      <c r="ET417">
        <v>34.4</v>
      </c>
      <c r="EU417">
        <v>30.0908</v>
      </c>
      <c r="EV417">
        <v>63.4792</v>
      </c>
      <c r="EW417">
        <v>33.8462</v>
      </c>
      <c r="EX417">
        <v>1</v>
      </c>
      <c r="EY417">
        <v>0.318125</v>
      </c>
      <c r="EZ417">
        <v>2.27957</v>
      </c>
      <c r="FA417">
        <v>20.373</v>
      </c>
      <c r="FB417">
        <v>5.21669</v>
      </c>
      <c r="FC417">
        <v>12.0099</v>
      </c>
      <c r="FD417">
        <v>4.9877</v>
      </c>
      <c r="FE417">
        <v>3.28778</v>
      </c>
      <c r="FF417">
        <v>9999</v>
      </c>
      <c r="FG417">
        <v>9999</v>
      </c>
      <c r="FH417">
        <v>9999</v>
      </c>
      <c r="FI417">
        <v>235.7</v>
      </c>
      <c r="FJ417">
        <v>1.86737</v>
      </c>
      <c r="FK417">
        <v>1.86646</v>
      </c>
      <c r="FL417">
        <v>1.86584</v>
      </c>
      <c r="FM417">
        <v>1.86579</v>
      </c>
      <c r="FN417">
        <v>1.86766</v>
      </c>
      <c r="FO417">
        <v>1.87009</v>
      </c>
      <c r="FP417">
        <v>1.86874</v>
      </c>
      <c r="FQ417">
        <v>1.87014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-2.711</v>
      </c>
      <c r="GF417">
        <v>-0.1513</v>
      </c>
      <c r="GG417">
        <v>-2.195102806586654</v>
      </c>
      <c r="GH417">
        <v>-0.004122691595359968</v>
      </c>
      <c r="GI417">
        <v>1.072409145259099E-06</v>
      </c>
      <c r="GJ417">
        <v>-3.02996143763856E-10</v>
      </c>
      <c r="GK417">
        <v>-0.2199643628225807</v>
      </c>
      <c r="GL417">
        <v>-0.007501815610006822</v>
      </c>
      <c r="GM417">
        <v>0.0006897476983249637</v>
      </c>
      <c r="GN417">
        <v>-8.847485469147719E-06</v>
      </c>
      <c r="GO417">
        <v>3</v>
      </c>
      <c r="GP417">
        <v>2326</v>
      </c>
      <c r="GQ417">
        <v>1</v>
      </c>
      <c r="GR417">
        <v>31</v>
      </c>
      <c r="GS417">
        <v>20026.5</v>
      </c>
      <c r="GT417">
        <v>20026.5</v>
      </c>
      <c r="GU417">
        <v>0.357666</v>
      </c>
      <c r="GV417">
        <v>2.29004</v>
      </c>
      <c r="GW417">
        <v>1.39648</v>
      </c>
      <c r="GX417">
        <v>2.34863</v>
      </c>
      <c r="GY417">
        <v>1.49536</v>
      </c>
      <c r="GZ417">
        <v>2.39502</v>
      </c>
      <c r="HA417">
        <v>38.0863</v>
      </c>
      <c r="HB417">
        <v>14.9376</v>
      </c>
      <c r="HC417">
        <v>18</v>
      </c>
      <c r="HD417">
        <v>538.3440000000001</v>
      </c>
      <c r="HE417">
        <v>412.386</v>
      </c>
      <c r="HF417">
        <v>24.9998</v>
      </c>
      <c r="HG417">
        <v>31.4543</v>
      </c>
      <c r="HH417">
        <v>30.0003</v>
      </c>
      <c r="HI417">
        <v>31.3931</v>
      </c>
      <c r="HJ417">
        <v>31.3331</v>
      </c>
      <c r="HK417">
        <v>7.10403</v>
      </c>
      <c r="HL417">
        <v>38.1598</v>
      </c>
      <c r="HM417">
        <v>0</v>
      </c>
      <c r="HN417">
        <v>25</v>
      </c>
      <c r="HO417">
        <v>85.7372</v>
      </c>
      <c r="HP417">
        <v>18.6148</v>
      </c>
      <c r="HQ417">
        <v>100.069</v>
      </c>
      <c r="HR417">
        <v>100.063</v>
      </c>
    </row>
    <row r="418" spans="1:226">
      <c r="A418">
        <v>402</v>
      </c>
      <c r="B418">
        <v>1663344532.6</v>
      </c>
      <c r="C418">
        <v>6791.099999904633</v>
      </c>
      <c r="D418" t="s">
        <v>1167</v>
      </c>
      <c r="E418" t="s">
        <v>1168</v>
      </c>
      <c r="F418">
        <v>5</v>
      </c>
      <c r="G418" t="s">
        <v>1126</v>
      </c>
      <c r="H418" t="s">
        <v>354</v>
      </c>
      <c r="I418">
        <v>1663344525.1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101.5883834653575</v>
      </c>
      <c r="AK418">
        <v>114.6881696969697</v>
      </c>
      <c r="AL418">
        <v>-3.28958051486469</v>
      </c>
      <c r="AM418">
        <v>64.82408690654242</v>
      </c>
      <c r="AN418">
        <f>(AP418 - AO418 + BO418*1E3/(8.314*(BQ418+273.15)) * AR418/BN418 * AQ418) * BN418/(100*BB418) * 1000/(1000 - AP418)</f>
        <v>0</v>
      </c>
      <c r="AO418">
        <v>18.60299803313535</v>
      </c>
      <c r="AP418">
        <v>21.25536666666666</v>
      </c>
      <c r="AQ418">
        <v>3.558493914101633E-05</v>
      </c>
      <c r="AR418">
        <v>85.94822665813786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1663344525.1</v>
      </c>
      <c r="BH418">
        <v>134.753</v>
      </c>
      <c r="BI418">
        <v>115.9479037037037</v>
      </c>
      <c r="BJ418">
        <v>21.24815555555556</v>
      </c>
      <c r="BK418">
        <v>18.60407777777778</v>
      </c>
      <c r="BL418">
        <v>137.4954444444445</v>
      </c>
      <c r="BM418">
        <v>21.39950740740741</v>
      </c>
      <c r="BN418">
        <v>500.0593333333334</v>
      </c>
      <c r="BO418">
        <v>90.78196666666666</v>
      </c>
      <c r="BP418">
        <v>0.09999410370370371</v>
      </c>
      <c r="BQ418">
        <v>28.35961111111111</v>
      </c>
      <c r="BR418">
        <v>28.41118148148148</v>
      </c>
      <c r="BS418">
        <v>999.9000000000001</v>
      </c>
      <c r="BT418">
        <v>0</v>
      </c>
      <c r="BU418">
        <v>0</v>
      </c>
      <c r="BV418">
        <v>9995.691111111109</v>
      </c>
      <c r="BW418">
        <v>0</v>
      </c>
      <c r="BX418">
        <v>216.8444814814815</v>
      </c>
      <c r="BY418">
        <v>18.80523333333333</v>
      </c>
      <c r="BZ418">
        <v>137.6785925925926</v>
      </c>
      <c r="CA418">
        <v>118.1458925925926</v>
      </c>
      <c r="CB418">
        <v>2.644090740740741</v>
      </c>
      <c r="CC418">
        <v>115.9479037037037</v>
      </c>
      <c r="CD418">
        <v>18.60407777777778</v>
      </c>
      <c r="CE418">
        <v>1.928951851851852</v>
      </c>
      <c r="CF418">
        <v>1.688915185185185</v>
      </c>
      <c r="CG418">
        <v>16.87287407407408</v>
      </c>
      <c r="CH418">
        <v>14.79492222222222</v>
      </c>
      <c r="CI418">
        <v>1499.978888888889</v>
      </c>
      <c r="CJ418">
        <v>0.9729949999999999</v>
      </c>
      <c r="CK418">
        <v>0.02700473333333334</v>
      </c>
      <c r="CL418">
        <v>0</v>
      </c>
      <c r="CM418">
        <v>2.390692592592592</v>
      </c>
      <c r="CN418">
        <v>0</v>
      </c>
      <c r="CO418">
        <v>12645.33703703703</v>
      </c>
      <c r="CP418">
        <v>12533.16666666667</v>
      </c>
      <c r="CQ418">
        <v>38.75</v>
      </c>
      <c r="CR418">
        <v>40.5</v>
      </c>
      <c r="CS418">
        <v>39.312</v>
      </c>
      <c r="CT418">
        <v>39.56199999999999</v>
      </c>
      <c r="CU418">
        <v>38.25</v>
      </c>
      <c r="CV418">
        <v>1459.468518518519</v>
      </c>
      <c r="CW418">
        <v>40.51</v>
      </c>
      <c r="CX418">
        <v>0</v>
      </c>
      <c r="CY418">
        <v>1663344532.4</v>
      </c>
      <c r="CZ418">
        <v>0</v>
      </c>
      <c r="DA418">
        <v>0</v>
      </c>
      <c r="DB418" t="s">
        <v>356</v>
      </c>
      <c r="DC418">
        <v>1662142938.1</v>
      </c>
      <c r="DD418">
        <v>1662142938.1</v>
      </c>
      <c r="DE418">
        <v>0</v>
      </c>
      <c r="DF418">
        <v>0.077</v>
      </c>
      <c r="DG418">
        <v>-0.133</v>
      </c>
      <c r="DH418">
        <v>-3.393</v>
      </c>
      <c r="DI418">
        <v>-0.24</v>
      </c>
      <c r="DJ418">
        <v>419</v>
      </c>
      <c r="DK418">
        <v>24</v>
      </c>
      <c r="DL418">
        <v>0.26</v>
      </c>
      <c r="DM418">
        <v>0.23</v>
      </c>
      <c r="DN418">
        <v>18.36974390243902</v>
      </c>
      <c r="DO418">
        <v>7.571291289198601</v>
      </c>
      <c r="DP418">
        <v>0.7476373788593623</v>
      </c>
      <c r="DQ418">
        <v>0</v>
      </c>
      <c r="DR418">
        <v>2.63980756097561</v>
      </c>
      <c r="DS418">
        <v>0.0682231358884953</v>
      </c>
      <c r="DT418">
        <v>0.00681971631642591</v>
      </c>
      <c r="DU418">
        <v>1</v>
      </c>
      <c r="DV418">
        <v>1</v>
      </c>
      <c r="DW418">
        <v>2</v>
      </c>
      <c r="DX418" t="s">
        <v>357</v>
      </c>
      <c r="DY418">
        <v>2.97693</v>
      </c>
      <c r="DZ418">
        <v>2.71558</v>
      </c>
      <c r="EA418">
        <v>0.0297859</v>
      </c>
      <c r="EB418">
        <v>0.0238036</v>
      </c>
      <c r="EC418">
        <v>0.09818440000000001</v>
      </c>
      <c r="ED418">
        <v>0.08753039999999999</v>
      </c>
      <c r="EE418">
        <v>30505.5</v>
      </c>
      <c r="EF418">
        <v>30846.1</v>
      </c>
      <c r="EG418">
        <v>29252.8</v>
      </c>
      <c r="EH418">
        <v>29243.8</v>
      </c>
      <c r="EI418">
        <v>34977.7</v>
      </c>
      <c r="EJ418">
        <v>35461.4</v>
      </c>
      <c r="EK418">
        <v>41228.6</v>
      </c>
      <c r="EL418">
        <v>41658.3</v>
      </c>
      <c r="EM418">
        <v>1.92257</v>
      </c>
      <c r="EN418">
        <v>1.79778</v>
      </c>
      <c r="EO418">
        <v>0.0289939</v>
      </c>
      <c r="EP418">
        <v>0</v>
      </c>
      <c r="EQ418">
        <v>27.93</v>
      </c>
      <c r="ER418">
        <v>999.9</v>
      </c>
      <c r="ES418">
        <v>50</v>
      </c>
      <c r="ET418">
        <v>34.4</v>
      </c>
      <c r="EU418">
        <v>30.0926</v>
      </c>
      <c r="EV418">
        <v>63.2192</v>
      </c>
      <c r="EW418">
        <v>33.5577</v>
      </c>
      <c r="EX418">
        <v>1</v>
      </c>
      <c r="EY418">
        <v>0.318387</v>
      </c>
      <c r="EZ418">
        <v>2.27785</v>
      </c>
      <c r="FA418">
        <v>20.373</v>
      </c>
      <c r="FB418">
        <v>5.21504</v>
      </c>
      <c r="FC418">
        <v>12.0099</v>
      </c>
      <c r="FD418">
        <v>4.98765</v>
      </c>
      <c r="FE418">
        <v>3.2876</v>
      </c>
      <c r="FF418">
        <v>9999</v>
      </c>
      <c r="FG418">
        <v>9999</v>
      </c>
      <c r="FH418">
        <v>9999</v>
      </c>
      <c r="FI418">
        <v>235.7</v>
      </c>
      <c r="FJ418">
        <v>1.86737</v>
      </c>
      <c r="FK418">
        <v>1.86646</v>
      </c>
      <c r="FL418">
        <v>1.86584</v>
      </c>
      <c r="FM418">
        <v>1.86578</v>
      </c>
      <c r="FN418">
        <v>1.86768</v>
      </c>
      <c r="FO418">
        <v>1.87009</v>
      </c>
      <c r="FP418">
        <v>1.86874</v>
      </c>
      <c r="FQ418">
        <v>1.87012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-2.649</v>
      </c>
      <c r="GF418">
        <v>-0.1513</v>
      </c>
      <c r="GG418">
        <v>-2.195102806586654</v>
      </c>
      <c r="GH418">
        <v>-0.004122691595359968</v>
      </c>
      <c r="GI418">
        <v>1.072409145259099E-06</v>
      </c>
      <c r="GJ418">
        <v>-3.02996143763856E-10</v>
      </c>
      <c r="GK418">
        <v>-0.2199643628225807</v>
      </c>
      <c r="GL418">
        <v>-0.007501815610006822</v>
      </c>
      <c r="GM418">
        <v>0.0006897476983249637</v>
      </c>
      <c r="GN418">
        <v>-8.847485469147719E-06</v>
      </c>
      <c r="GO418">
        <v>3</v>
      </c>
      <c r="GP418">
        <v>2326</v>
      </c>
      <c r="GQ418">
        <v>1</v>
      </c>
      <c r="GR418">
        <v>31</v>
      </c>
      <c r="GS418">
        <v>20026.6</v>
      </c>
      <c r="GT418">
        <v>20026.6</v>
      </c>
      <c r="GU418">
        <v>0.319824</v>
      </c>
      <c r="GV418">
        <v>2.30713</v>
      </c>
      <c r="GW418">
        <v>1.39648</v>
      </c>
      <c r="GX418">
        <v>2.34863</v>
      </c>
      <c r="GY418">
        <v>1.49536</v>
      </c>
      <c r="GZ418">
        <v>2.34131</v>
      </c>
      <c r="HA418">
        <v>38.0863</v>
      </c>
      <c r="HB418">
        <v>14.9113</v>
      </c>
      <c r="HC418">
        <v>18</v>
      </c>
      <c r="HD418">
        <v>538.346</v>
      </c>
      <c r="HE418">
        <v>412.433</v>
      </c>
      <c r="HF418">
        <v>24.9997</v>
      </c>
      <c r="HG418">
        <v>31.4551</v>
      </c>
      <c r="HH418">
        <v>30.0002</v>
      </c>
      <c r="HI418">
        <v>31.3933</v>
      </c>
      <c r="HJ418">
        <v>31.3335</v>
      </c>
      <c r="HK418">
        <v>6.32639</v>
      </c>
      <c r="HL418">
        <v>38.1598</v>
      </c>
      <c r="HM418">
        <v>0</v>
      </c>
      <c r="HN418">
        <v>25</v>
      </c>
      <c r="HO418">
        <v>65.70180000000001</v>
      </c>
      <c r="HP418">
        <v>18.6148</v>
      </c>
      <c r="HQ418">
        <v>100.069</v>
      </c>
      <c r="HR418">
        <v>100.064</v>
      </c>
    </row>
    <row r="419" spans="1:226">
      <c r="A419">
        <v>403</v>
      </c>
      <c r="B419">
        <v>1663344537.6</v>
      </c>
      <c r="C419">
        <v>6796.099999904633</v>
      </c>
      <c r="D419" t="s">
        <v>1169</v>
      </c>
      <c r="E419" t="s">
        <v>1170</v>
      </c>
      <c r="F419">
        <v>5</v>
      </c>
      <c r="G419" t="s">
        <v>1126</v>
      </c>
      <c r="H419" t="s">
        <v>354</v>
      </c>
      <c r="I419">
        <v>1663344529.814285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84.49901390863411</v>
      </c>
      <c r="AK419">
        <v>98.27008363636359</v>
      </c>
      <c r="AL419">
        <v>-3.284843164695309</v>
      </c>
      <c r="AM419">
        <v>64.82408690654242</v>
      </c>
      <c r="AN419">
        <f>(AP419 - AO419 + BO419*1E3/(8.314*(BQ419+273.15)) * AR419/BN419 * AQ419) * BN419/(100*BB419) * 1000/(1000 - AP419)</f>
        <v>0</v>
      </c>
      <c r="AO419">
        <v>18.60538194321617</v>
      </c>
      <c r="AP419">
        <v>21.26191151515151</v>
      </c>
      <c r="AQ419">
        <v>5.530982936743352E-05</v>
      </c>
      <c r="AR419">
        <v>85.94822665813786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1663344529.814285</v>
      </c>
      <c r="BH419">
        <v>119.6050928571429</v>
      </c>
      <c r="BI419">
        <v>100.1661107142857</v>
      </c>
      <c r="BJ419">
        <v>21.25325714285714</v>
      </c>
      <c r="BK419">
        <v>18.6044</v>
      </c>
      <c r="BL419">
        <v>122.2887892857143</v>
      </c>
      <c r="BM419">
        <v>21.40456071428571</v>
      </c>
      <c r="BN419">
        <v>500.0719642857143</v>
      </c>
      <c r="BO419">
        <v>90.78146785714287</v>
      </c>
      <c r="BP419">
        <v>0.1000195464285714</v>
      </c>
      <c r="BQ419">
        <v>28.35766428571429</v>
      </c>
      <c r="BR419">
        <v>28.407125</v>
      </c>
      <c r="BS419">
        <v>999.9000000000002</v>
      </c>
      <c r="BT419">
        <v>0</v>
      </c>
      <c r="BU419">
        <v>0</v>
      </c>
      <c r="BV419">
        <v>9995.779642857142</v>
      </c>
      <c r="BW419">
        <v>0</v>
      </c>
      <c r="BX419">
        <v>216.3501428571429</v>
      </c>
      <c r="BY419">
        <v>19.43905714285714</v>
      </c>
      <c r="BZ419">
        <v>122.2023571428572</v>
      </c>
      <c r="CA419">
        <v>102.0649392857143</v>
      </c>
      <c r="CB419">
        <v>2.648870357142857</v>
      </c>
      <c r="CC419">
        <v>100.1661107142857</v>
      </c>
      <c r="CD419">
        <v>18.6044</v>
      </c>
      <c r="CE419">
        <v>1.929403928571428</v>
      </c>
      <c r="CF419">
        <v>1.688935</v>
      </c>
      <c r="CG419">
        <v>16.87657142857143</v>
      </c>
      <c r="CH419">
        <v>14.7951</v>
      </c>
      <c r="CI419">
        <v>1499.989642857143</v>
      </c>
      <c r="CJ419">
        <v>0.9729953571428572</v>
      </c>
      <c r="CK419">
        <v>0.02700441785714286</v>
      </c>
      <c r="CL419">
        <v>0</v>
      </c>
      <c r="CM419">
        <v>2.327607142857143</v>
      </c>
      <c r="CN419">
        <v>0</v>
      </c>
      <c r="CO419">
        <v>12650.52857142857</v>
      </c>
      <c r="CP419">
        <v>12533.26428571428</v>
      </c>
      <c r="CQ419">
        <v>38.75</v>
      </c>
      <c r="CR419">
        <v>40.5</v>
      </c>
      <c r="CS419">
        <v>39.312</v>
      </c>
      <c r="CT419">
        <v>39.56199999999999</v>
      </c>
      <c r="CU419">
        <v>38.25</v>
      </c>
      <c r="CV419">
        <v>1459.479285714286</v>
      </c>
      <c r="CW419">
        <v>40.51</v>
      </c>
      <c r="CX419">
        <v>0</v>
      </c>
      <c r="CY419">
        <v>1663344537.8</v>
      </c>
      <c r="CZ419">
        <v>0</v>
      </c>
      <c r="DA419">
        <v>0</v>
      </c>
      <c r="DB419" t="s">
        <v>356</v>
      </c>
      <c r="DC419">
        <v>1662142938.1</v>
      </c>
      <c r="DD419">
        <v>1662142938.1</v>
      </c>
      <c r="DE419">
        <v>0</v>
      </c>
      <c r="DF419">
        <v>0.077</v>
      </c>
      <c r="DG419">
        <v>-0.133</v>
      </c>
      <c r="DH419">
        <v>-3.393</v>
      </c>
      <c r="DI419">
        <v>-0.24</v>
      </c>
      <c r="DJ419">
        <v>419</v>
      </c>
      <c r="DK419">
        <v>24</v>
      </c>
      <c r="DL419">
        <v>0.26</v>
      </c>
      <c r="DM419">
        <v>0.23</v>
      </c>
      <c r="DN419">
        <v>19.1149825</v>
      </c>
      <c r="DO419">
        <v>8.111730956847996</v>
      </c>
      <c r="DP419">
        <v>0.7809030506047148</v>
      </c>
      <c r="DQ419">
        <v>0</v>
      </c>
      <c r="DR419">
        <v>2.64650175</v>
      </c>
      <c r="DS419">
        <v>0.06123793621012322</v>
      </c>
      <c r="DT419">
        <v>0.005952880767955988</v>
      </c>
      <c r="DU419">
        <v>1</v>
      </c>
      <c r="DV419">
        <v>1</v>
      </c>
      <c r="DW419">
        <v>2</v>
      </c>
      <c r="DX419" t="s">
        <v>357</v>
      </c>
      <c r="DY419">
        <v>2.97691</v>
      </c>
      <c r="DZ419">
        <v>2.7156</v>
      </c>
      <c r="EA419">
        <v>0.0256632</v>
      </c>
      <c r="EB419">
        <v>0.0194801</v>
      </c>
      <c r="EC419">
        <v>0.098202</v>
      </c>
      <c r="ED419">
        <v>0.0875329</v>
      </c>
      <c r="EE419">
        <v>30635.1</v>
      </c>
      <c r="EF419">
        <v>30983</v>
      </c>
      <c r="EG419">
        <v>29252.8</v>
      </c>
      <c r="EH419">
        <v>29244.1</v>
      </c>
      <c r="EI419">
        <v>34976.8</v>
      </c>
      <c r="EJ419">
        <v>35461.4</v>
      </c>
      <c r="EK419">
        <v>41228.5</v>
      </c>
      <c r="EL419">
        <v>41658.6</v>
      </c>
      <c r="EM419">
        <v>1.92265</v>
      </c>
      <c r="EN419">
        <v>1.79757</v>
      </c>
      <c r="EO419">
        <v>0.0292882</v>
      </c>
      <c r="EP419">
        <v>0</v>
      </c>
      <c r="EQ419">
        <v>27.9286</v>
      </c>
      <c r="ER419">
        <v>999.9</v>
      </c>
      <c r="ES419">
        <v>50</v>
      </c>
      <c r="ET419">
        <v>34.4</v>
      </c>
      <c r="EU419">
        <v>30.0951</v>
      </c>
      <c r="EV419">
        <v>63.1992</v>
      </c>
      <c r="EW419">
        <v>33.7099</v>
      </c>
      <c r="EX419">
        <v>1</v>
      </c>
      <c r="EY419">
        <v>0.318214</v>
      </c>
      <c r="EZ419">
        <v>2.27658</v>
      </c>
      <c r="FA419">
        <v>20.3729</v>
      </c>
      <c r="FB419">
        <v>5.21504</v>
      </c>
      <c r="FC419">
        <v>12.0099</v>
      </c>
      <c r="FD419">
        <v>4.9876</v>
      </c>
      <c r="FE419">
        <v>3.28768</v>
      </c>
      <c r="FF419">
        <v>9999</v>
      </c>
      <c r="FG419">
        <v>9999</v>
      </c>
      <c r="FH419">
        <v>9999</v>
      </c>
      <c r="FI419">
        <v>235.7</v>
      </c>
      <c r="FJ419">
        <v>1.86737</v>
      </c>
      <c r="FK419">
        <v>1.86646</v>
      </c>
      <c r="FL419">
        <v>1.86584</v>
      </c>
      <c r="FM419">
        <v>1.86578</v>
      </c>
      <c r="FN419">
        <v>1.86768</v>
      </c>
      <c r="FO419">
        <v>1.87011</v>
      </c>
      <c r="FP419">
        <v>1.86874</v>
      </c>
      <c r="FQ419">
        <v>1.87015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-2.586</v>
      </c>
      <c r="GF419">
        <v>-0.1512</v>
      </c>
      <c r="GG419">
        <v>-2.195102806586654</v>
      </c>
      <c r="GH419">
        <v>-0.004122691595359968</v>
      </c>
      <c r="GI419">
        <v>1.072409145259099E-06</v>
      </c>
      <c r="GJ419">
        <v>-3.02996143763856E-10</v>
      </c>
      <c r="GK419">
        <v>-0.2199643628225807</v>
      </c>
      <c r="GL419">
        <v>-0.007501815610006822</v>
      </c>
      <c r="GM419">
        <v>0.0006897476983249637</v>
      </c>
      <c r="GN419">
        <v>-8.847485469147719E-06</v>
      </c>
      <c r="GO419">
        <v>3</v>
      </c>
      <c r="GP419">
        <v>2326</v>
      </c>
      <c r="GQ419">
        <v>1</v>
      </c>
      <c r="GR419">
        <v>31</v>
      </c>
      <c r="GS419">
        <v>20026.7</v>
      </c>
      <c r="GT419">
        <v>20026.7</v>
      </c>
      <c r="GU419">
        <v>0.283203</v>
      </c>
      <c r="GV419">
        <v>2.30835</v>
      </c>
      <c r="GW419">
        <v>1.39648</v>
      </c>
      <c r="GX419">
        <v>2.34741</v>
      </c>
      <c r="GY419">
        <v>1.49536</v>
      </c>
      <c r="GZ419">
        <v>2.44751</v>
      </c>
      <c r="HA419">
        <v>38.1106</v>
      </c>
      <c r="HB419">
        <v>14.9376</v>
      </c>
      <c r="HC419">
        <v>18</v>
      </c>
      <c r="HD419">
        <v>538.42</v>
      </c>
      <c r="HE419">
        <v>412.332</v>
      </c>
      <c r="HF419">
        <v>24.9996</v>
      </c>
      <c r="HG419">
        <v>31.4551</v>
      </c>
      <c r="HH419">
        <v>30.0001</v>
      </c>
      <c r="HI419">
        <v>31.3959</v>
      </c>
      <c r="HJ419">
        <v>31.3362</v>
      </c>
      <c r="HK419">
        <v>5.63352</v>
      </c>
      <c r="HL419">
        <v>38.1598</v>
      </c>
      <c r="HM419">
        <v>0</v>
      </c>
      <c r="HN419">
        <v>25</v>
      </c>
      <c r="HO419">
        <v>52.3467</v>
      </c>
      <c r="HP419">
        <v>18.6148</v>
      </c>
      <c r="HQ419">
        <v>100.068</v>
      </c>
      <c r="HR419">
        <v>100.064</v>
      </c>
    </row>
    <row r="420" spans="1:226">
      <c r="A420">
        <v>404</v>
      </c>
      <c r="B420">
        <v>1663344542.6</v>
      </c>
      <c r="C420">
        <v>6801.099999904633</v>
      </c>
      <c r="D420" t="s">
        <v>1171</v>
      </c>
      <c r="E420" t="s">
        <v>1172</v>
      </c>
      <c r="F420">
        <v>5</v>
      </c>
      <c r="G420" t="s">
        <v>1126</v>
      </c>
      <c r="H420" t="s">
        <v>354</v>
      </c>
      <c r="I420">
        <v>1663344535.1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67.34390414675478</v>
      </c>
      <c r="AK420">
        <v>81.80927515151515</v>
      </c>
      <c r="AL420">
        <v>-3.296979337451301</v>
      </c>
      <c r="AM420">
        <v>64.82408690654242</v>
      </c>
      <c r="AN420">
        <f>(AP420 - AO420 + BO420*1E3/(8.314*(BQ420+273.15)) * AR420/BN420 * AQ420) * BN420/(100*BB420) * 1000/(1000 - AP420)</f>
        <v>0</v>
      </c>
      <c r="AO420">
        <v>18.60691630465058</v>
      </c>
      <c r="AP420">
        <v>21.27119393939393</v>
      </c>
      <c r="AQ420">
        <v>4.879061322764363E-05</v>
      </c>
      <c r="AR420">
        <v>85.94822665813786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1663344535.1</v>
      </c>
      <c r="BH420">
        <v>102.608</v>
      </c>
      <c r="BI420">
        <v>82.41311851851852</v>
      </c>
      <c r="BJ420">
        <v>21.26001111111111</v>
      </c>
      <c r="BK420">
        <v>18.60525185185185</v>
      </c>
      <c r="BL420">
        <v>105.2252777777778</v>
      </c>
      <c r="BM420">
        <v>21.41124814814815</v>
      </c>
      <c r="BN420">
        <v>500.063</v>
      </c>
      <c r="BO420">
        <v>90.7809925925926</v>
      </c>
      <c r="BP420">
        <v>0.1000072888888889</v>
      </c>
      <c r="BQ420">
        <v>28.3553925925926</v>
      </c>
      <c r="BR420">
        <v>28.40393333333333</v>
      </c>
      <c r="BS420">
        <v>999.9000000000001</v>
      </c>
      <c r="BT420">
        <v>0</v>
      </c>
      <c r="BU420">
        <v>0</v>
      </c>
      <c r="BV420">
        <v>9992.524444444443</v>
      </c>
      <c r="BW420">
        <v>0</v>
      </c>
      <c r="BX420">
        <v>216.1548148148148</v>
      </c>
      <c r="BY420">
        <v>20.19492962962963</v>
      </c>
      <c r="BZ420">
        <v>104.8368148148148</v>
      </c>
      <c r="CA420">
        <v>83.97545185185184</v>
      </c>
      <c r="CB420">
        <v>2.654779259259259</v>
      </c>
      <c r="CC420">
        <v>82.41311851851852</v>
      </c>
      <c r="CD420">
        <v>18.60525185185185</v>
      </c>
      <c r="CE420">
        <v>1.930006666666667</v>
      </c>
      <c r="CF420">
        <v>1.689003333333333</v>
      </c>
      <c r="CG420">
        <v>16.8815</v>
      </c>
      <c r="CH420">
        <v>14.79572222222222</v>
      </c>
      <c r="CI420">
        <v>1499.977777777778</v>
      </c>
      <c r="CJ420">
        <v>0.9729949999999999</v>
      </c>
      <c r="CK420">
        <v>0.02700473333333334</v>
      </c>
      <c r="CL420">
        <v>0</v>
      </c>
      <c r="CM420">
        <v>2.307166666666666</v>
      </c>
      <c r="CN420">
        <v>0</v>
      </c>
      <c r="CO420">
        <v>12658.26296296296</v>
      </c>
      <c r="CP420">
        <v>12533.16666666666</v>
      </c>
      <c r="CQ420">
        <v>38.75</v>
      </c>
      <c r="CR420">
        <v>40.5</v>
      </c>
      <c r="CS420">
        <v>39.312</v>
      </c>
      <c r="CT420">
        <v>39.56199999999999</v>
      </c>
      <c r="CU420">
        <v>38.25</v>
      </c>
      <c r="CV420">
        <v>1459.467407407408</v>
      </c>
      <c r="CW420">
        <v>40.51</v>
      </c>
      <c r="CX420">
        <v>0</v>
      </c>
      <c r="CY420">
        <v>1663344542.6</v>
      </c>
      <c r="CZ420">
        <v>0</v>
      </c>
      <c r="DA420">
        <v>0</v>
      </c>
      <c r="DB420" t="s">
        <v>356</v>
      </c>
      <c r="DC420">
        <v>1662142938.1</v>
      </c>
      <c r="DD420">
        <v>1662142938.1</v>
      </c>
      <c r="DE420">
        <v>0</v>
      </c>
      <c r="DF420">
        <v>0.077</v>
      </c>
      <c r="DG420">
        <v>-0.133</v>
      </c>
      <c r="DH420">
        <v>-3.393</v>
      </c>
      <c r="DI420">
        <v>-0.24</v>
      </c>
      <c r="DJ420">
        <v>419</v>
      </c>
      <c r="DK420">
        <v>24</v>
      </c>
      <c r="DL420">
        <v>0.26</v>
      </c>
      <c r="DM420">
        <v>0.23</v>
      </c>
      <c r="DN420">
        <v>19.8043025</v>
      </c>
      <c r="DO420">
        <v>8.553317448405261</v>
      </c>
      <c r="DP420">
        <v>0.8230552437374722</v>
      </c>
      <c r="DQ420">
        <v>0</v>
      </c>
      <c r="DR420">
        <v>2.65162275</v>
      </c>
      <c r="DS420">
        <v>0.06672956848030141</v>
      </c>
      <c r="DT420">
        <v>0.006468479723822293</v>
      </c>
      <c r="DU420">
        <v>1</v>
      </c>
      <c r="DV420">
        <v>1</v>
      </c>
      <c r="DW420">
        <v>2</v>
      </c>
      <c r="DX420" t="s">
        <v>357</v>
      </c>
      <c r="DY420">
        <v>2.97704</v>
      </c>
      <c r="DZ420">
        <v>2.71548</v>
      </c>
      <c r="EA420">
        <v>0.0214661</v>
      </c>
      <c r="EB420">
        <v>0.0150639</v>
      </c>
      <c r="EC420">
        <v>0.09823369999999999</v>
      </c>
      <c r="ED420">
        <v>0.0875379</v>
      </c>
      <c r="EE420">
        <v>30766.8</v>
      </c>
      <c r="EF420">
        <v>31122.5</v>
      </c>
      <c r="EG420">
        <v>29252.6</v>
      </c>
      <c r="EH420">
        <v>29244.1</v>
      </c>
      <c r="EI420">
        <v>34975.4</v>
      </c>
      <c r="EJ420">
        <v>35461.2</v>
      </c>
      <c r="EK420">
        <v>41228.3</v>
      </c>
      <c r="EL420">
        <v>41658.6</v>
      </c>
      <c r="EM420">
        <v>1.92283</v>
      </c>
      <c r="EN420">
        <v>1.79748</v>
      </c>
      <c r="EO420">
        <v>0.0292324</v>
      </c>
      <c r="EP420">
        <v>0</v>
      </c>
      <c r="EQ420">
        <v>27.9309</v>
      </c>
      <c r="ER420">
        <v>999.9</v>
      </c>
      <c r="ES420">
        <v>50</v>
      </c>
      <c r="ET420">
        <v>34.4</v>
      </c>
      <c r="EU420">
        <v>30.0907</v>
      </c>
      <c r="EV420">
        <v>63.4792</v>
      </c>
      <c r="EW420">
        <v>33.4175</v>
      </c>
      <c r="EX420">
        <v>1</v>
      </c>
      <c r="EY420">
        <v>0.31844</v>
      </c>
      <c r="EZ420">
        <v>2.27555</v>
      </c>
      <c r="FA420">
        <v>20.3729</v>
      </c>
      <c r="FB420">
        <v>5.21459</v>
      </c>
      <c r="FC420">
        <v>12.0099</v>
      </c>
      <c r="FD420">
        <v>4.98735</v>
      </c>
      <c r="FE420">
        <v>3.28772</v>
      </c>
      <c r="FF420">
        <v>9999</v>
      </c>
      <c r="FG420">
        <v>9999</v>
      </c>
      <c r="FH420">
        <v>9999</v>
      </c>
      <c r="FI420">
        <v>235.7</v>
      </c>
      <c r="FJ420">
        <v>1.86737</v>
      </c>
      <c r="FK420">
        <v>1.86646</v>
      </c>
      <c r="FL420">
        <v>1.86584</v>
      </c>
      <c r="FM420">
        <v>1.86579</v>
      </c>
      <c r="FN420">
        <v>1.86767</v>
      </c>
      <c r="FO420">
        <v>1.87011</v>
      </c>
      <c r="FP420">
        <v>1.86874</v>
      </c>
      <c r="FQ420">
        <v>1.87014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-2.522</v>
      </c>
      <c r="GF420">
        <v>-0.1511</v>
      </c>
      <c r="GG420">
        <v>-2.195102806586654</v>
      </c>
      <c r="GH420">
        <v>-0.004122691595359968</v>
      </c>
      <c r="GI420">
        <v>1.072409145259099E-06</v>
      </c>
      <c r="GJ420">
        <v>-3.02996143763856E-10</v>
      </c>
      <c r="GK420">
        <v>-0.2199643628225807</v>
      </c>
      <c r="GL420">
        <v>-0.007501815610006822</v>
      </c>
      <c r="GM420">
        <v>0.0006897476983249637</v>
      </c>
      <c r="GN420">
        <v>-8.847485469147719E-06</v>
      </c>
      <c r="GO420">
        <v>3</v>
      </c>
      <c r="GP420">
        <v>2326</v>
      </c>
      <c r="GQ420">
        <v>1</v>
      </c>
      <c r="GR420">
        <v>31</v>
      </c>
      <c r="GS420">
        <v>20026.7</v>
      </c>
      <c r="GT420">
        <v>20026.7</v>
      </c>
      <c r="GU420">
        <v>0.246582</v>
      </c>
      <c r="GV420">
        <v>2.32422</v>
      </c>
      <c r="GW420">
        <v>1.39648</v>
      </c>
      <c r="GX420">
        <v>2.34863</v>
      </c>
      <c r="GY420">
        <v>1.49536</v>
      </c>
      <c r="GZ420">
        <v>2.37305</v>
      </c>
      <c r="HA420">
        <v>38.1106</v>
      </c>
      <c r="HB420">
        <v>14.9113</v>
      </c>
      <c r="HC420">
        <v>18</v>
      </c>
      <c r="HD420">
        <v>538.543</v>
      </c>
      <c r="HE420">
        <v>412.276</v>
      </c>
      <c r="HF420">
        <v>24.9997</v>
      </c>
      <c r="HG420">
        <v>31.457</v>
      </c>
      <c r="HH420">
        <v>30.0001</v>
      </c>
      <c r="HI420">
        <v>31.3961</v>
      </c>
      <c r="HJ420">
        <v>31.3365</v>
      </c>
      <c r="HK420">
        <v>4.86641</v>
      </c>
      <c r="HL420">
        <v>38.1598</v>
      </c>
      <c r="HM420">
        <v>0</v>
      </c>
      <c r="HN420">
        <v>25</v>
      </c>
      <c r="HO420">
        <v>32.3096</v>
      </c>
      <c r="HP420">
        <v>18.6093</v>
      </c>
      <c r="HQ420">
        <v>100.068</v>
      </c>
      <c r="HR420">
        <v>100.064</v>
      </c>
    </row>
    <row r="421" spans="1:226">
      <c r="A421">
        <v>405</v>
      </c>
      <c r="B421">
        <v>1663344639.6</v>
      </c>
      <c r="C421">
        <v>6898.099999904633</v>
      </c>
      <c r="D421" t="s">
        <v>1173</v>
      </c>
      <c r="E421" t="s">
        <v>1174</v>
      </c>
      <c r="F421">
        <v>5</v>
      </c>
      <c r="G421" t="s">
        <v>1126</v>
      </c>
      <c r="H421" t="s">
        <v>354</v>
      </c>
      <c r="I421">
        <v>1663344631.599999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427.99672356513</v>
      </c>
      <c r="AK421">
        <v>414.8578303030304</v>
      </c>
      <c r="AL421">
        <v>-0.0006301253317343282</v>
      </c>
      <c r="AM421">
        <v>64.82408690654242</v>
      </c>
      <c r="AN421">
        <f>(AP421 - AO421 + BO421*1E3/(8.314*(BQ421+273.15)) * AR421/BN421 * AQ421) * BN421/(100*BB421) * 1000/(1000 - AP421)</f>
        <v>0</v>
      </c>
      <c r="AO421">
        <v>18.50789301533795</v>
      </c>
      <c r="AP421">
        <v>21.35565454545455</v>
      </c>
      <c r="AQ421">
        <v>9.782246789023941E-05</v>
      </c>
      <c r="AR421">
        <v>85.94822665813786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1663344631.599999</v>
      </c>
      <c r="BH421">
        <v>406.010870967742</v>
      </c>
      <c r="BI421">
        <v>420.0436451612903</v>
      </c>
      <c r="BJ421">
        <v>21.34048064516129</v>
      </c>
      <c r="BK421">
        <v>18.50235483870968</v>
      </c>
      <c r="BL421">
        <v>409.736</v>
      </c>
      <c r="BM421">
        <v>21.49092258064516</v>
      </c>
      <c r="BN421">
        <v>500.0503870967742</v>
      </c>
      <c r="BO421">
        <v>90.77745161290323</v>
      </c>
      <c r="BP421">
        <v>0.09999206129032255</v>
      </c>
      <c r="BQ421">
        <v>28.38515483870968</v>
      </c>
      <c r="BR421">
        <v>28.37864838709677</v>
      </c>
      <c r="BS421">
        <v>999.9000000000003</v>
      </c>
      <c r="BT421">
        <v>0</v>
      </c>
      <c r="BU421">
        <v>0</v>
      </c>
      <c r="BV421">
        <v>9997.639032258063</v>
      </c>
      <c r="BW421">
        <v>0</v>
      </c>
      <c r="BX421">
        <v>220.342064516129</v>
      </c>
      <c r="BY421">
        <v>-14.03284838709677</v>
      </c>
      <c r="BZ421">
        <v>414.8643225806451</v>
      </c>
      <c r="CA421">
        <v>427.962064516129</v>
      </c>
      <c r="CB421">
        <v>2.838139677419354</v>
      </c>
      <c r="CC421">
        <v>420.0436451612903</v>
      </c>
      <c r="CD421">
        <v>18.50235483870968</v>
      </c>
      <c r="CE421">
        <v>1.937235483870968</v>
      </c>
      <c r="CF421">
        <v>1.679596129032258</v>
      </c>
      <c r="CG421">
        <v>16.94046129032258</v>
      </c>
      <c r="CH421">
        <v>14.70913225806452</v>
      </c>
      <c r="CI421">
        <v>1500.006774193548</v>
      </c>
      <c r="CJ421">
        <v>0.9729947419354839</v>
      </c>
      <c r="CK421">
        <v>0.02700496129032259</v>
      </c>
      <c r="CL421">
        <v>0</v>
      </c>
      <c r="CM421">
        <v>2.330025806451614</v>
      </c>
      <c r="CN421">
        <v>0</v>
      </c>
      <c r="CO421">
        <v>12664.5064516129</v>
      </c>
      <c r="CP421">
        <v>12533.41290322581</v>
      </c>
      <c r="CQ421">
        <v>38.82419354838709</v>
      </c>
      <c r="CR421">
        <v>40.56199999999998</v>
      </c>
      <c r="CS421">
        <v>39.375</v>
      </c>
      <c r="CT421">
        <v>39.61687096774194</v>
      </c>
      <c r="CU421">
        <v>38.31199999999998</v>
      </c>
      <c r="CV421">
        <v>1459.495806451613</v>
      </c>
      <c r="CW421">
        <v>40.51</v>
      </c>
      <c r="CX421">
        <v>0</v>
      </c>
      <c r="CY421">
        <v>1663344639.8</v>
      </c>
      <c r="CZ421">
        <v>0</v>
      </c>
      <c r="DA421">
        <v>0</v>
      </c>
      <c r="DB421" t="s">
        <v>356</v>
      </c>
      <c r="DC421">
        <v>1662142938.1</v>
      </c>
      <c r="DD421">
        <v>1662142938.1</v>
      </c>
      <c r="DE421">
        <v>0</v>
      </c>
      <c r="DF421">
        <v>0.077</v>
      </c>
      <c r="DG421">
        <v>-0.133</v>
      </c>
      <c r="DH421">
        <v>-3.393</v>
      </c>
      <c r="DI421">
        <v>-0.24</v>
      </c>
      <c r="DJ421">
        <v>419</v>
      </c>
      <c r="DK421">
        <v>24</v>
      </c>
      <c r="DL421">
        <v>0.26</v>
      </c>
      <c r="DM421">
        <v>0.23</v>
      </c>
      <c r="DN421">
        <v>-14.00905609756098</v>
      </c>
      <c r="DO421">
        <v>-0.3871066202090647</v>
      </c>
      <c r="DP421">
        <v>0.04563338555765831</v>
      </c>
      <c r="DQ421">
        <v>0</v>
      </c>
      <c r="DR421">
        <v>2.833964390243902</v>
      </c>
      <c r="DS421">
        <v>0.07998606271777089</v>
      </c>
      <c r="DT421">
        <v>0.007982075972033806</v>
      </c>
      <c r="DU421">
        <v>1</v>
      </c>
      <c r="DV421">
        <v>1</v>
      </c>
      <c r="DW421">
        <v>2</v>
      </c>
      <c r="DX421" t="s">
        <v>357</v>
      </c>
      <c r="DY421">
        <v>2.97672</v>
      </c>
      <c r="DZ421">
        <v>2.71546</v>
      </c>
      <c r="EA421">
        <v>0.0918452</v>
      </c>
      <c r="EB421">
        <v>0.0926937</v>
      </c>
      <c r="EC421">
        <v>0.09848949999999999</v>
      </c>
      <c r="ED421">
        <v>0.08720559999999999</v>
      </c>
      <c r="EE421">
        <v>28553.9</v>
      </c>
      <c r="EF421">
        <v>28667.8</v>
      </c>
      <c r="EG421">
        <v>29252.8</v>
      </c>
      <c r="EH421">
        <v>29242.6</v>
      </c>
      <c r="EI421">
        <v>34967.1</v>
      </c>
      <c r="EJ421">
        <v>35474</v>
      </c>
      <c r="EK421">
        <v>41228.8</v>
      </c>
      <c r="EL421">
        <v>41656.8</v>
      </c>
      <c r="EM421">
        <v>1.92243</v>
      </c>
      <c r="EN421">
        <v>1.79825</v>
      </c>
      <c r="EO421">
        <v>0.023216</v>
      </c>
      <c r="EP421">
        <v>0</v>
      </c>
      <c r="EQ421">
        <v>28.0053</v>
      </c>
      <c r="ER421">
        <v>999.9</v>
      </c>
      <c r="ES421">
        <v>50</v>
      </c>
      <c r="ET421">
        <v>34.5</v>
      </c>
      <c r="EU421">
        <v>30.2577</v>
      </c>
      <c r="EV421">
        <v>63.6192</v>
      </c>
      <c r="EW421">
        <v>33.762</v>
      </c>
      <c r="EX421">
        <v>1</v>
      </c>
      <c r="EY421">
        <v>0.321011</v>
      </c>
      <c r="EZ421">
        <v>2.31</v>
      </c>
      <c r="FA421">
        <v>20.373</v>
      </c>
      <c r="FB421">
        <v>5.21954</v>
      </c>
      <c r="FC421">
        <v>12.0099</v>
      </c>
      <c r="FD421">
        <v>4.989</v>
      </c>
      <c r="FE421">
        <v>3.28825</v>
      </c>
      <c r="FF421">
        <v>9999</v>
      </c>
      <c r="FG421">
        <v>9999</v>
      </c>
      <c r="FH421">
        <v>9999</v>
      </c>
      <c r="FI421">
        <v>235.7</v>
      </c>
      <c r="FJ421">
        <v>1.86737</v>
      </c>
      <c r="FK421">
        <v>1.86646</v>
      </c>
      <c r="FL421">
        <v>1.86582</v>
      </c>
      <c r="FM421">
        <v>1.86578</v>
      </c>
      <c r="FN421">
        <v>1.86766</v>
      </c>
      <c r="FO421">
        <v>1.87007</v>
      </c>
      <c r="FP421">
        <v>1.86874</v>
      </c>
      <c r="FQ421">
        <v>1.87014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-3.725</v>
      </c>
      <c r="GF421">
        <v>-0.1503</v>
      </c>
      <c r="GG421">
        <v>-2.195102806586654</v>
      </c>
      <c r="GH421">
        <v>-0.004122691595359968</v>
      </c>
      <c r="GI421">
        <v>1.072409145259099E-06</v>
      </c>
      <c r="GJ421">
        <v>-3.02996143763856E-10</v>
      </c>
      <c r="GK421">
        <v>-0.2199643628225807</v>
      </c>
      <c r="GL421">
        <v>-0.007501815610006822</v>
      </c>
      <c r="GM421">
        <v>0.0006897476983249637</v>
      </c>
      <c r="GN421">
        <v>-8.847485469147719E-06</v>
      </c>
      <c r="GO421">
        <v>3</v>
      </c>
      <c r="GP421">
        <v>2326</v>
      </c>
      <c r="GQ421">
        <v>1</v>
      </c>
      <c r="GR421">
        <v>31</v>
      </c>
      <c r="GS421">
        <v>20028.4</v>
      </c>
      <c r="GT421">
        <v>20028.4</v>
      </c>
      <c r="GU421">
        <v>1.04736</v>
      </c>
      <c r="GV421">
        <v>2.25342</v>
      </c>
      <c r="GW421">
        <v>1.39648</v>
      </c>
      <c r="GX421">
        <v>2.34863</v>
      </c>
      <c r="GY421">
        <v>1.49536</v>
      </c>
      <c r="GZ421">
        <v>2.35107</v>
      </c>
      <c r="HA421">
        <v>38.135</v>
      </c>
      <c r="HB421">
        <v>14.9113</v>
      </c>
      <c r="HC421">
        <v>18</v>
      </c>
      <c r="HD421">
        <v>538.532</v>
      </c>
      <c r="HE421">
        <v>412.962</v>
      </c>
      <c r="HF421">
        <v>25.0003</v>
      </c>
      <c r="HG421">
        <v>31.4839</v>
      </c>
      <c r="HH421">
        <v>30.0004</v>
      </c>
      <c r="HI421">
        <v>31.4273</v>
      </c>
      <c r="HJ421">
        <v>31.3711</v>
      </c>
      <c r="HK421">
        <v>21.0407</v>
      </c>
      <c r="HL421">
        <v>38.4276</v>
      </c>
      <c r="HM421">
        <v>0</v>
      </c>
      <c r="HN421">
        <v>25</v>
      </c>
      <c r="HO421">
        <v>426.707</v>
      </c>
      <c r="HP421">
        <v>18.4536</v>
      </c>
      <c r="HQ421">
        <v>100.069</v>
      </c>
      <c r="HR421">
        <v>100.06</v>
      </c>
    </row>
    <row r="422" spans="1:226">
      <c r="A422">
        <v>406</v>
      </c>
      <c r="B422">
        <v>1663344644.6</v>
      </c>
      <c r="C422">
        <v>6903.099999904633</v>
      </c>
      <c r="D422" t="s">
        <v>1175</v>
      </c>
      <c r="E422" t="s">
        <v>1176</v>
      </c>
      <c r="F422">
        <v>5</v>
      </c>
      <c r="G422" t="s">
        <v>1126</v>
      </c>
      <c r="H422" t="s">
        <v>354</v>
      </c>
      <c r="I422">
        <v>1663344636.755172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427.9948574317365</v>
      </c>
      <c r="AK422">
        <v>414.879696969697</v>
      </c>
      <c r="AL422">
        <v>0.001258197720207919</v>
      </c>
      <c r="AM422">
        <v>64.82408690654242</v>
      </c>
      <c r="AN422">
        <f>(AP422 - AO422 + BO422*1E3/(8.314*(BQ422+273.15)) * AR422/BN422 * AQ422) * BN422/(100*BB422) * 1000/(1000 - AP422)</f>
        <v>0</v>
      </c>
      <c r="AO422">
        <v>18.51292681812611</v>
      </c>
      <c r="AP422">
        <v>21.36442545454545</v>
      </c>
      <c r="AQ422">
        <v>5.429169937505794E-05</v>
      </c>
      <c r="AR422">
        <v>85.94822665813786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1663344636.755172</v>
      </c>
      <c r="BH422">
        <v>406.0050689655174</v>
      </c>
      <c r="BI422">
        <v>420.1829655172414</v>
      </c>
      <c r="BJ422">
        <v>21.35096206896552</v>
      </c>
      <c r="BK422">
        <v>18.50829310344827</v>
      </c>
      <c r="BL422">
        <v>409.7301724137931</v>
      </c>
      <c r="BM422">
        <v>21.5013</v>
      </c>
      <c r="BN422">
        <v>500.0320689655173</v>
      </c>
      <c r="BO422">
        <v>90.77705862068966</v>
      </c>
      <c r="BP422">
        <v>0.09992150344827586</v>
      </c>
      <c r="BQ422">
        <v>28.38643793103448</v>
      </c>
      <c r="BR422">
        <v>28.37814827586207</v>
      </c>
      <c r="BS422">
        <v>999.9000000000002</v>
      </c>
      <c r="BT422">
        <v>0</v>
      </c>
      <c r="BU422">
        <v>0</v>
      </c>
      <c r="BV422">
        <v>9998.554482758622</v>
      </c>
      <c r="BW422">
        <v>0</v>
      </c>
      <c r="BX422">
        <v>219.1421379310345</v>
      </c>
      <c r="BY422">
        <v>-14.17792413793103</v>
      </c>
      <c r="BZ422">
        <v>414.8628620689655</v>
      </c>
      <c r="CA422">
        <v>428.1065862068966</v>
      </c>
      <c r="CB422">
        <v>2.842684827586206</v>
      </c>
      <c r="CC422">
        <v>420.1829655172414</v>
      </c>
      <c r="CD422">
        <v>18.50829310344827</v>
      </c>
      <c r="CE422">
        <v>1.938178620689655</v>
      </c>
      <c r="CF422">
        <v>1.680127931034483</v>
      </c>
      <c r="CG422">
        <v>16.94813448275862</v>
      </c>
      <c r="CH422">
        <v>14.71403103448276</v>
      </c>
      <c r="CI422">
        <v>1499.995172413793</v>
      </c>
      <c r="CJ422">
        <v>0.9729946551724138</v>
      </c>
      <c r="CK422">
        <v>0.02700503793103448</v>
      </c>
      <c r="CL422">
        <v>0</v>
      </c>
      <c r="CM422">
        <v>2.34738275862069</v>
      </c>
      <c r="CN422">
        <v>0</v>
      </c>
      <c r="CO422">
        <v>12678.35517241379</v>
      </c>
      <c r="CP422">
        <v>12533.31034482759</v>
      </c>
      <c r="CQ422">
        <v>38.83155172413793</v>
      </c>
      <c r="CR422">
        <v>40.56199999999998</v>
      </c>
      <c r="CS422">
        <v>39.375</v>
      </c>
      <c r="CT422">
        <v>39.6228275862069</v>
      </c>
      <c r="CU422">
        <v>38.31199999999999</v>
      </c>
      <c r="CV422">
        <v>1459.484137931034</v>
      </c>
      <c r="CW422">
        <v>40.51</v>
      </c>
      <c r="CX422">
        <v>0</v>
      </c>
      <c r="CY422">
        <v>1663344644.6</v>
      </c>
      <c r="CZ422">
        <v>0</v>
      </c>
      <c r="DA422">
        <v>0</v>
      </c>
      <c r="DB422" t="s">
        <v>356</v>
      </c>
      <c r="DC422">
        <v>1662142938.1</v>
      </c>
      <c r="DD422">
        <v>1662142938.1</v>
      </c>
      <c r="DE422">
        <v>0</v>
      </c>
      <c r="DF422">
        <v>0.077</v>
      </c>
      <c r="DG422">
        <v>-0.133</v>
      </c>
      <c r="DH422">
        <v>-3.393</v>
      </c>
      <c r="DI422">
        <v>-0.24</v>
      </c>
      <c r="DJ422">
        <v>419</v>
      </c>
      <c r="DK422">
        <v>24</v>
      </c>
      <c r="DL422">
        <v>0.26</v>
      </c>
      <c r="DM422">
        <v>0.23</v>
      </c>
      <c r="DN422">
        <v>-14.08506829268293</v>
      </c>
      <c r="DO422">
        <v>-1.029102439024419</v>
      </c>
      <c r="DP422">
        <v>0.2205838145434711</v>
      </c>
      <c r="DQ422">
        <v>0</v>
      </c>
      <c r="DR422">
        <v>2.839379756097561</v>
      </c>
      <c r="DS422">
        <v>0.05487658536585172</v>
      </c>
      <c r="DT422">
        <v>0.005671500634991308</v>
      </c>
      <c r="DU422">
        <v>1</v>
      </c>
      <c r="DV422">
        <v>1</v>
      </c>
      <c r="DW422">
        <v>2</v>
      </c>
      <c r="DX422" t="s">
        <v>357</v>
      </c>
      <c r="DY422">
        <v>2.97685</v>
      </c>
      <c r="DZ422">
        <v>2.71536</v>
      </c>
      <c r="EA422">
        <v>0.09186800000000001</v>
      </c>
      <c r="EB422">
        <v>0.09314840000000001</v>
      </c>
      <c r="EC422">
        <v>0.0985216</v>
      </c>
      <c r="ED422">
        <v>0.0872342</v>
      </c>
      <c r="EE422">
        <v>28552.3</v>
      </c>
      <c r="EF422">
        <v>28652.8</v>
      </c>
      <c r="EG422">
        <v>29252</v>
      </c>
      <c r="EH422">
        <v>29241.9</v>
      </c>
      <c r="EI422">
        <v>34965</v>
      </c>
      <c r="EJ422">
        <v>35472.3</v>
      </c>
      <c r="EK422">
        <v>41227.8</v>
      </c>
      <c r="EL422">
        <v>41656.1</v>
      </c>
      <c r="EM422">
        <v>1.92255</v>
      </c>
      <c r="EN422">
        <v>1.7981</v>
      </c>
      <c r="EO422">
        <v>0.0223592</v>
      </c>
      <c r="EP422">
        <v>0</v>
      </c>
      <c r="EQ422">
        <v>28.0096</v>
      </c>
      <c r="ER422">
        <v>999.9</v>
      </c>
      <c r="ES422">
        <v>50</v>
      </c>
      <c r="ET422">
        <v>34.5</v>
      </c>
      <c r="EU422">
        <v>30.2594</v>
      </c>
      <c r="EV422">
        <v>63.3292</v>
      </c>
      <c r="EW422">
        <v>33.4856</v>
      </c>
      <c r="EX422">
        <v>1</v>
      </c>
      <c r="EY422">
        <v>0.321232</v>
      </c>
      <c r="EZ422">
        <v>2.31119</v>
      </c>
      <c r="FA422">
        <v>20.3725</v>
      </c>
      <c r="FB422">
        <v>5.21594</v>
      </c>
      <c r="FC422">
        <v>12.0099</v>
      </c>
      <c r="FD422">
        <v>4.9872</v>
      </c>
      <c r="FE422">
        <v>3.2875</v>
      </c>
      <c r="FF422">
        <v>9999</v>
      </c>
      <c r="FG422">
        <v>9999</v>
      </c>
      <c r="FH422">
        <v>9999</v>
      </c>
      <c r="FI422">
        <v>235.7</v>
      </c>
      <c r="FJ422">
        <v>1.86737</v>
      </c>
      <c r="FK422">
        <v>1.86646</v>
      </c>
      <c r="FL422">
        <v>1.86583</v>
      </c>
      <c r="FM422">
        <v>1.86577</v>
      </c>
      <c r="FN422">
        <v>1.86768</v>
      </c>
      <c r="FO422">
        <v>1.87007</v>
      </c>
      <c r="FP422">
        <v>1.86873</v>
      </c>
      <c r="FQ422">
        <v>1.87015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-3.725</v>
      </c>
      <c r="GF422">
        <v>-0.1502</v>
      </c>
      <c r="GG422">
        <v>-2.195102806586654</v>
      </c>
      <c r="GH422">
        <v>-0.004122691595359968</v>
      </c>
      <c r="GI422">
        <v>1.072409145259099E-06</v>
      </c>
      <c r="GJ422">
        <v>-3.02996143763856E-10</v>
      </c>
      <c r="GK422">
        <v>-0.2199643628225807</v>
      </c>
      <c r="GL422">
        <v>-0.007501815610006822</v>
      </c>
      <c r="GM422">
        <v>0.0006897476983249637</v>
      </c>
      <c r="GN422">
        <v>-8.847485469147719E-06</v>
      </c>
      <c r="GO422">
        <v>3</v>
      </c>
      <c r="GP422">
        <v>2326</v>
      </c>
      <c r="GQ422">
        <v>1</v>
      </c>
      <c r="GR422">
        <v>31</v>
      </c>
      <c r="GS422">
        <v>20028.4</v>
      </c>
      <c r="GT422">
        <v>20028.4</v>
      </c>
      <c r="GU422">
        <v>1.07422</v>
      </c>
      <c r="GV422">
        <v>2.24854</v>
      </c>
      <c r="GW422">
        <v>1.39648</v>
      </c>
      <c r="GX422">
        <v>2.34741</v>
      </c>
      <c r="GY422">
        <v>1.49536</v>
      </c>
      <c r="GZ422">
        <v>2.46338</v>
      </c>
      <c r="HA422">
        <v>38.135</v>
      </c>
      <c r="HB422">
        <v>14.9201</v>
      </c>
      <c r="HC422">
        <v>18</v>
      </c>
      <c r="HD422">
        <v>538.643</v>
      </c>
      <c r="HE422">
        <v>412.892</v>
      </c>
      <c r="HF422">
        <v>25.0002</v>
      </c>
      <c r="HG422">
        <v>31.4873</v>
      </c>
      <c r="HH422">
        <v>30.0003</v>
      </c>
      <c r="HI422">
        <v>31.4301</v>
      </c>
      <c r="HJ422">
        <v>31.3739</v>
      </c>
      <c r="HK422">
        <v>21.5439</v>
      </c>
      <c r="HL422">
        <v>38.4276</v>
      </c>
      <c r="HM422">
        <v>0</v>
      </c>
      <c r="HN422">
        <v>25</v>
      </c>
      <c r="HO422">
        <v>440.081</v>
      </c>
      <c r="HP422">
        <v>18.4536</v>
      </c>
      <c r="HQ422">
        <v>100.066</v>
      </c>
      <c r="HR422">
        <v>100.058</v>
      </c>
    </row>
    <row r="423" spans="1:226">
      <c r="A423">
        <v>407</v>
      </c>
      <c r="B423">
        <v>1663344649.6</v>
      </c>
      <c r="C423">
        <v>6908.099999904633</v>
      </c>
      <c r="D423" t="s">
        <v>1177</v>
      </c>
      <c r="E423" t="s">
        <v>1178</v>
      </c>
      <c r="F423">
        <v>5</v>
      </c>
      <c r="G423" t="s">
        <v>1126</v>
      </c>
      <c r="H423" t="s">
        <v>354</v>
      </c>
      <c r="I423">
        <v>1663344641.832142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436.3385140482455</v>
      </c>
      <c r="AK423">
        <v>418.3438303030302</v>
      </c>
      <c r="AL423">
        <v>0.9219176860046705</v>
      </c>
      <c r="AM423">
        <v>64.82408690654242</v>
      </c>
      <c r="AN423">
        <f>(AP423 - AO423 + BO423*1E3/(8.314*(BQ423+273.15)) * AR423/BN423 * AQ423) * BN423/(100*BB423) * 1000/(1000 - AP423)</f>
        <v>0</v>
      </c>
      <c r="AO423">
        <v>18.52311759966057</v>
      </c>
      <c r="AP423">
        <v>21.37171212121212</v>
      </c>
      <c r="AQ423">
        <v>2.469762748220371E-05</v>
      </c>
      <c r="AR423">
        <v>85.94822665813786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1663344641.832142</v>
      </c>
      <c r="BH423">
        <v>406.4851428571429</v>
      </c>
      <c r="BI423">
        <v>423.0127857142857</v>
      </c>
      <c r="BJ423">
        <v>21.35955357142857</v>
      </c>
      <c r="BK423">
        <v>18.51516785714286</v>
      </c>
      <c r="BL423">
        <v>410.2119285714285</v>
      </c>
      <c r="BM423">
        <v>21.50980714285715</v>
      </c>
      <c r="BN423">
        <v>500.0346785714286</v>
      </c>
      <c r="BO423">
        <v>90.77749642857142</v>
      </c>
      <c r="BP423">
        <v>0.09986738571428573</v>
      </c>
      <c r="BQ423">
        <v>28.38557857142857</v>
      </c>
      <c r="BR423">
        <v>28.37864642857143</v>
      </c>
      <c r="BS423">
        <v>999.9000000000002</v>
      </c>
      <c r="BT423">
        <v>0</v>
      </c>
      <c r="BU423">
        <v>0</v>
      </c>
      <c r="BV423">
        <v>10002.14071428572</v>
      </c>
      <c r="BW423">
        <v>0</v>
      </c>
      <c r="BX423">
        <v>217.2855714285714</v>
      </c>
      <c r="BY423">
        <v>-16.52767857142857</v>
      </c>
      <c r="BZ423">
        <v>415.3570357142858</v>
      </c>
      <c r="CA423">
        <v>430.9928571428571</v>
      </c>
      <c r="CB423">
        <v>2.844389285714286</v>
      </c>
      <c r="CC423">
        <v>423.0127857142857</v>
      </c>
      <c r="CD423">
        <v>18.51516785714286</v>
      </c>
      <c r="CE423">
        <v>1.938967857142857</v>
      </c>
      <c r="CF423">
        <v>1.680760714285714</v>
      </c>
      <c r="CG423">
        <v>16.95454285714286</v>
      </c>
      <c r="CH423">
        <v>14.71986785714286</v>
      </c>
      <c r="CI423">
        <v>1499.986428571429</v>
      </c>
      <c r="CJ423">
        <v>0.9729947142857143</v>
      </c>
      <c r="CK423">
        <v>0.02700498571428572</v>
      </c>
      <c r="CL423">
        <v>0</v>
      </c>
      <c r="CM423">
        <v>2.355446428571429</v>
      </c>
      <c r="CN423">
        <v>0</v>
      </c>
      <c r="CO423">
        <v>12692.51071428571</v>
      </c>
      <c r="CP423">
        <v>12533.23571428571</v>
      </c>
      <c r="CQ423">
        <v>38.82774999999999</v>
      </c>
      <c r="CR423">
        <v>40.56199999999999</v>
      </c>
      <c r="CS423">
        <v>39.375</v>
      </c>
      <c r="CT423">
        <v>39.625</v>
      </c>
      <c r="CU423">
        <v>38.312</v>
      </c>
      <c r="CV423">
        <v>1459.476071428571</v>
      </c>
      <c r="CW423">
        <v>40.51</v>
      </c>
      <c r="CX423">
        <v>0</v>
      </c>
      <c r="CY423">
        <v>1663344650</v>
      </c>
      <c r="CZ423">
        <v>0</v>
      </c>
      <c r="DA423">
        <v>0</v>
      </c>
      <c r="DB423" t="s">
        <v>356</v>
      </c>
      <c r="DC423">
        <v>1662142938.1</v>
      </c>
      <c r="DD423">
        <v>1662142938.1</v>
      </c>
      <c r="DE423">
        <v>0</v>
      </c>
      <c r="DF423">
        <v>0.077</v>
      </c>
      <c r="DG423">
        <v>-0.133</v>
      </c>
      <c r="DH423">
        <v>-3.393</v>
      </c>
      <c r="DI423">
        <v>-0.24</v>
      </c>
      <c r="DJ423">
        <v>419</v>
      </c>
      <c r="DK423">
        <v>24</v>
      </c>
      <c r="DL423">
        <v>0.26</v>
      </c>
      <c r="DM423">
        <v>0.23</v>
      </c>
      <c r="DN423">
        <v>-15.845335</v>
      </c>
      <c r="DO423">
        <v>-25.60965703564723</v>
      </c>
      <c r="DP423">
        <v>3.227047644717226</v>
      </c>
      <c r="DQ423">
        <v>0</v>
      </c>
      <c r="DR423">
        <v>2.843208</v>
      </c>
      <c r="DS423">
        <v>0.02070101313320282</v>
      </c>
      <c r="DT423">
        <v>0.002439292110428757</v>
      </c>
      <c r="DU423">
        <v>1</v>
      </c>
      <c r="DV423">
        <v>1</v>
      </c>
      <c r="DW423">
        <v>2</v>
      </c>
      <c r="DX423" t="s">
        <v>357</v>
      </c>
      <c r="DY423">
        <v>2.97713</v>
      </c>
      <c r="DZ423">
        <v>2.71563</v>
      </c>
      <c r="EA423">
        <v>0.0925584</v>
      </c>
      <c r="EB423">
        <v>0.09537859999999999</v>
      </c>
      <c r="EC423">
        <v>0.0985447</v>
      </c>
      <c r="ED423">
        <v>0.0872592</v>
      </c>
      <c r="EE423">
        <v>28530.3</v>
      </c>
      <c r="EF423">
        <v>28582.3</v>
      </c>
      <c r="EG423">
        <v>29251.7</v>
      </c>
      <c r="EH423">
        <v>29241.9</v>
      </c>
      <c r="EI423">
        <v>34963.6</v>
      </c>
      <c r="EJ423">
        <v>35471.3</v>
      </c>
      <c r="EK423">
        <v>41227.2</v>
      </c>
      <c r="EL423">
        <v>41656</v>
      </c>
      <c r="EM423">
        <v>1.92253</v>
      </c>
      <c r="EN423">
        <v>1.79788</v>
      </c>
      <c r="EO423">
        <v>0.0222623</v>
      </c>
      <c r="EP423">
        <v>0</v>
      </c>
      <c r="EQ423">
        <v>28.0137</v>
      </c>
      <c r="ER423">
        <v>999.9</v>
      </c>
      <c r="ES423">
        <v>50</v>
      </c>
      <c r="ET423">
        <v>34.5</v>
      </c>
      <c r="EU423">
        <v>30.2596</v>
      </c>
      <c r="EV423">
        <v>63.3392</v>
      </c>
      <c r="EW423">
        <v>33.754</v>
      </c>
      <c r="EX423">
        <v>1</v>
      </c>
      <c r="EY423">
        <v>0.321557</v>
      </c>
      <c r="EZ423">
        <v>2.31294</v>
      </c>
      <c r="FA423">
        <v>20.3724</v>
      </c>
      <c r="FB423">
        <v>5.21564</v>
      </c>
      <c r="FC423">
        <v>12.0099</v>
      </c>
      <c r="FD423">
        <v>4.9874</v>
      </c>
      <c r="FE423">
        <v>3.28755</v>
      </c>
      <c r="FF423">
        <v>9999</v>
      </c>
      <c r="FG423">
        <v>9999</v>
      </c>
      <c r="FH423">
        <v>9999</v>
      </c>
      <c r="FI423">
        <v>235.7</v>
      </c>
      <c r="FJ423">
        <v>1.86737</v>
      </c>
      <c r="FK423">
        <v>1.86646</v>
      </c>
      <c r="FL423">
        <v>1.86584</v>
      </c>
      <c r="FM423">
        <v>1.86575</v>
      </c>
      <c r="FN423">
        <v>1.86766</v>
      </c>
      <c r="FO423">
        <v>1.87009</v>
      </c>
      <c r="FP423">
        <v>1.86874</v>
      </c>
      <c r="FQ423">
        <v>1.87017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-3.739</v>
      </c>
      <c r="GF423">
        <v>-0.1501</v>
      </c>
      <c r="GG423">
        <v>-2.195102806586654</v>
      </c>
      <c r="GH423">
        <v>-0.004122691595359968</v>
      </c>
      <c r="GI423">
        <v>1.072409145259099E-06</v>
      </c>
      <c r="GJ423">
        <v>-3.02996143763856E-10</v>
      </c>
      <c r="GK423">
        <v>-0.2199643628225807</v>
      </c>
      <c r="GL423">
        <v>-0.007501815610006822</v>
      </c>
      <c r="GM423">
        <v>0.0006897476983249637</v>
      </c>
      <c r="GN423">
        <v>-8.847485469147719E-06</v>
      </c>
      <c r="GO423">
        <v>3</v>
      </c>
      <c r="GP423">
        <v>2326</v>
      </c>
      <c r="GQ423">
        <v>1</v>
      </c>
      <c r="GR423">
        <v>31</v>
      </c>
      <c r="GS423">
        <v>20028.5</v>
      </c>
      <c r="GT423">
        <v>20028.5</v>
      </c>
      <c r="GU423">
        <v>1.10352</v>
      </c>
      <c r="GV423">
        <v>2.24365</v>
      </c>
      <c r="GW423">
        <v>1.39648</v>
      </c>
      <c r="GX423">
        <v>2.34985</v>
      </c>
      <c r="GY423">
        <v>1.49536</v>
      </c>
      <c r="GZ423">
        <v>2.44019</v>
      </c>
      <c r="HA423">
        <v>38.135</v>
      </c>
      <c r="HB423">
        <v>14.9201</v>
      </c>
      <c r="HC423">
        <v>18</v>
      </c>
      <c r="HD423">
        <v>538.648</v>
      </c>
      <c r="HE423">
        <v>412.776</v>
      </c>
      <c r="HF423">
        <v>25.0002</v>
      </c>
      <c r="HG423">
        <v>31.49</v>
      </c>
      <c r="HH423">
        <v>30.0003</v>
      </c>
      <c r="HI423">
        <v>31.4328</v>
      </c>
      <c r="HJ423">
        <v>31.3766</v>
      </c>
      <c r="HK423">
        <v>22.2074</v>
      </c>
      <c r="HL423">
        <v>38.4276</v>
      </c>
      <c r="HM423">
        <v>0</v>
      </c>
      <c r="HN423">
        <v>25</v>
      </c>
      <c r="HO423">
        <v>460.146</v>
      </c>
      <c r="HP423">
        <v>18.4536</v>
      </c>
      <c r="HQ423">
        <v>100.065</v>
      </c>
      <c r="HR423">
        <v>100.058</v>
      </c>
    </row>
    <row r="424" spans="1:226">
      <c r="A424">
        <v>408</v>
      </c>
      <c r="B424">
        <v>1663344654.6</v>
      </c>
      <c r="C424">
        <v>6913.099999904633</v>
      </c>
      <c r="D424" t="s">
        <v>1179</v>
      </c>
      <c r="E424" t="s">
        <v>1180</v>
      </c>
      <c r="F424">
        <v>5</v>
      </c>
      <c r="G424" t="s">
        <v>1126</v>
      </c>
      <c r="H424" t="s">
        <v>354</v>
      </c>
      <c r="I424">
        <v>1663344647.1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451.9902679697269</v>
      </c>
      <c r="AK424">
        <v>428.0016727272725</v>
      </c>
      <c r="AL424">
        <v>2.112133619368444</v>
      </c>
      <c r="AM424">
        <v>64.82408690654242</v>
      </c>
      <c r="AN424">
        <f>(AP424 - AO424 + BO424*1E3/(8.314*(BQ424+273.15)) * AR424/BN424 * AQ424) * BN424/(100*BB424) * 1000/(1000 - AP424)</f>
        <v>0</v>
      </c>
      <c r="AO424">
        <v>18.53242717384803</v>
      </c>
      <c r="AP424">
        <v>21.37748727272727</v>
      </c>
      <c r="AQ424">
        <v>6.084828946737881E-05</v>
      </c>
      <c r="AR424">
        <v>85.94822665813786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1663344647.1</v>
      </c>
      <c r="BH424">
        <v>409.3831111111111</v>
      </c>
      <c r="BI424">
        <v>431.1428888888889</v>
      </c>
      <c r="BJ424">
        <v>21.36779629629629</v>
      </c>
      <c r="BK424">
        <v>18.52282962962963</v>
      </c>
      <c r="BL424">
        <v>413.1198518518519</v>
      </c>
      <c r="BM424">
        <v>21.51796666666667</v>
      </c>
      <c r="BN424">
        <v>500.0356296296297</v>
      </c>
      <c r="BO424">
        <v>90.77847037037039</v>
      </c>
      <c r="BP424">
        <v>0.0999188888888889</v>
      </c>
      <c r="BQ424">
        <v>28.38471111111111</v>
      </c>
      <c r="BR424">
        <v>28.37585185185186</v>
      </c>
      <c r="BS424">
        <v>999.9000000000001</v>
      </c>
      <c r="BT424">
        <v>0</v>
      </c>
      <c r="BU424">
        <v>0</v>
      </c>
      <c r="BV424">
        <v>9990.877407407408</v>
      </c>
      <c r="BW424">
        <v>0</v>
      </c>
      <c r="BX424">
        <v>216.2872592592593</v>
      </c>
      <c r="BY424">
        <v>-21.75977037037037</v>
      </c>
      <c r="BZ424">
        <v>418.3218518518518</v>
      </c>
      <c r="CA424">
        <v>439.2797777777777</v>
      </c>
      <c r="CB424">
        <v>2.844963703703704</v>
      </c>
      <c r="CC424">
        <v>431.1428888888889</v>
      </c>
      <c r="CD424">
        <v>18.52282962962963</v>
      </c>
      <c r="CE424">
        <v>1.939735925925926</v>
      </c>
      <c r="CF424">
        <v>1.681473703703704</v>
      </c>
      <c r="CG424">
        <v>16.96078888888889</v>
      </c>
      <c r="CH424">
        <v>14.72645555555556</v>
      </c>
      <c r="CI424">
        <v>1499.988518518519</v>
      </c>
      <c r="CJ424">
        <v>0.9729947777777777</v>
      </c>
      <c r="CK424">
        <v>0.02700492962962963</v>
      </c>
      <c r="CL424">
        <v>0</v>
      </c>
      <c r="CM424">
        <v>2.385729629629629</v>
      </c>
      <c r="CN424">
        <v>0</v>
      </c>
      <c r="CO424">
        <v>12705.44814814815</v>
      </c>
      <c r="CP424">
        <v>12533.26296296296</v>
      </c>
      <c r="CQ424">
        <v>38.83066666666667</v>
      </c>
      <c r="CR424">
        <v>40.56199999999999</v>
      </c>
      <c r="CS424">
        <v>39.375</v>
      </c>
      <c r="CT424">
        <v>39.625</v>
      </c>
      <c r="CU424">
        <v>38.312</v>
      </c>
      <c r="CV424">
        <v>1459.478518518519</v>
      </c>
      <c r="CW424">
        <v>40.51</v>
      </c>
      <c r="CX424">
        <v>0</v>
      </c>
      <c r="CY424">
        <v>1663344654.8</v>
      </c>
      <c r="CZ424">
        <v>0</v>
      </c>
      <c r="DA424">
        <v>0</v>
      </c>
      <c r="DB424" t="s">
        <v>356</v>
      </c>
      <c r="DC424">
        <v>1662142938.1</v>
      </c>
      <c r="DD424">
        <v>1662142938.1</v>
      </c>
      <c r="DE424">
        <v>0</v>
      </c>
      <c r="DF424">
        <v>0.077</v>
      </c>
      <c r="DG424">
        <v>-0.133</v>
      </c>
      <c r="DH424">
        <v>-3.393</v>
      </c>
      <c r="DI424">
        <v>-0.24</v>
      </c>
      <c r="DJ424">
        <v>419</v>
      </c>
      <c r="DK424">
        <v>24</v>
      </c>
      <c r="DL424">
        <v>0.26</v>
      </c>
      <c r="DM424">
        <v>0.23</v>
      </c>
      <c r="DN424">
        <v>-18.740515</v>
      </c>
      <c r="DO424">
        <v>-54.95649455909943</v>
      </c>
      <c r="DP424">
        <v>5.828329471578884</v>
      </c>
      <c r="DQ424">
        <v>0</v>
      </c>
      <c r="DR424">
        <v>2.84417775</v>
      </c>
      <c r="DS424">
        <v>0.004018874296424228</v>
      </c>
      <c r="DT424">
        <v>0.001224813225557289</v>
      </c>
      <c r="DU424">
        <v>1</v>
      </c>
      <c r="DV424">
        <v>1</v>
      </c>
      <c r="DW424">
        <v>2</v>
      </c>
      <c r="DX424" t="s">
        <v>357</v>
      </c>
      <c r="DY424">
        <v>2.97697</v>
      </c>
      <c r="DZ424">
        <v>2.7155</v>
      </c>
      <c r="EA424">
        <v>0.0942424</v>
      </c>
      <c r="EB424">
        <v>0.0980217</v>
      </c>
      <c r="EC424">
        <v>0.09856429999999999</v>
      </c>
      <c r="ED424">
        <v>0.0872366</v>
      </c>
      <c r="EE424">
        <v>28476.9</v>
      </c>
      <c r="EF424">
        <v>28498.5</v>
      </c>
      <c r="EG424">
        <v>29251.3</v>
      </c>
      <c r="EH424">
        <v>29241.7</v>
      </c>
      <c r="EI424">
        <v>34962.6</v>
      </c>
      <c r="EJ424">
        <v>35471.9</v>
      </c>
      <c r="EK424">
        <v>41226.9</v>
      </c>
      <c r="EL424">
        <v>41655.6</v>
      </c>
      <c r="EM424">
        <v>1.92265</v>
      </c>
      <c r="EN424">
        <v>1.79778</v>
      </c>
      <c r="EO424">
        <v>0.0216067</v>
      </c>
      <c r="EP424">
        <v>0</v>
      </c>
      <c r="EQ424">
        <v>28.0182</v>
      </c>
      <c r="ER424">
        <v>999.9</v>
      </c>
      <c r="ES424">
        <v>50</v>
      </c>
      <c r="ET424">
        <v>34.5</v>
      </c>
      <c r="EU424">
        <v>30.2596</v>
      </c>
      <c r="EV424">
        <v>63.4392</v>
      </c>
      <c r="EW424">
        <v>33.4896</v>
      </c>
      <c r="EX424">
        <v>1</v>
      </c>
      <c r="EY424">
        <v>0.321799</v>
      </c>
      <c r="EZ424">
        <v>2.31256</v>
      </c>
      <c r="FA424">
        <v>20.3724</v>
      </c>
      <c r="FB424">
        <v>5.21654</v>
      </c>
      <c r="FC424">
        <v>12.0099</v>
      </c>
      <c r="FD424">
        <v>4.98755</v>
      </c>
      <c r="FE424">
        <v>3.2877</v>
      </c>
      <c r="FF424">
        <v>9999</v>
      </c>
      <c r="FG424">
        <v>9999</v>
      </c>
      <c r="FH424">
        <v>9999</v>
      </c>
      <c r="FI424">
        <v>235.7</v>
      </c>
      <c r="FJ424">
        <v>1.86737</v>
      </c>
      <c r="FK424">
        <v>1.86646</v>
      </c>
      <c r="FL424">
        <v>1.86584</v>
      </c>
      <c r="FM424">
        <v>1.86578</v>
      </c>
      <c r="FN424">
        <v>1.86768</v>
      </c>
      <c r="FO424">
        <v>1.8701</v>
      </c>
      <c r="FP424">
        <v>1.86873</v>
      </c>
      <c r="FQ424">
        <v>1.87016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-3.773</v>
      </c>
      <c r="GF424">
        <v>-0.1501</v>
      </c>
      <c r="GG424">
        <v>-2.195102806586654</v>
      </c>
      <c r="GH424">
        <v>-0.004122691595359968</v>
      </c>
      <c r="GI424">
        <v>1.072409145259099E-06</v>
      </c>
      <c r="GJ424">
        <v>-3.02996143763856E-10</v>
      </c>
      <c r="GK424">
        <v>-0.2199643628225807</v>
      </c>
      <c r="GL424">
        <v>-0.007501815610006822</v>
      </c>
      <c r="GM424">
        <v>0.0006897476983249637</v>
      </c>
      <c r="GN424">
        <v>-8.847485469147719E-06</v>
      </c>
      <c r="GO424">
        <v>3</v>
      </c>
      <c r="GP424">
        <v>2326</v>
      </c>
      <c r="GQ424">
        <v>1</v>
      </c>
      <c r="GR424">
        <v>31</v>
      </c>
      <c r="GS424">
        <v>20028.6</v>
      </c>
      <c r="GT424">
        <v>20028.6</v>
      </c>
      <c r="GU424">
        <v>1.1377</v>
      </c>
      <c r="GV424">
        <v>2.24854</v>
      </c>
      <c r="GW424">
        <v>1.39648</v>
      </c>
      <c r="GX424">
        <v>2.34741</v>
      </c>
      <c r="GY424">
        <v>1.49536</v>
      </c>
      <c r="GZ424">
        <v>2.37915</v>
      </c>
      <c r="HA424">
        <v>38.135</v>
      </c>
      <c r="HB424">
        <v>14.9026</v>
      </c>
      <c r="HC424">
        <v>18</v>
      </c>
      <c r="HD424">
        <v>538.753</v>
      </c>
      <c r="HE424">
        <v>412.735</v>
      </c>
      <c r="HF424">
        <v>24.9999</v>
      </c>
      <c r="HG424">
        <v>31.4935</v>
      </c>
      <c r="HH424">
        <v>30.0004</v>
      </c>
      <c r="HI424">
        <v>31.4348</v>
      </c>
      <c r="HJ424">
        <v>31.3793</v>
      </c>
      <c r="HK424">
        <v>22.8291</v>
      </c>
      <c r="HL424">
        <v>38.699</v>
      </c>
      <c r="HM424">
        <v>0</v>
      </c>
      <c r="HN424">
        <v>25</v>
      </c>
      <c r="HO424">
        <v>473.576</v>
      </c>
      <c r="HP424">
        <v>18.452</v>
      </c>
      <c r="HQ424">
        <v>100.064</v>
      </c>
      <c r="HR424">
        <v>100.057</v>
      </c>
    </row>
    <row r="425" spans="1:226">
      <c r="A425">
        <v>409</v>
      </c>
      <c r="B425">
        <v>1663344659.6</v>
      </c>
      <c r="C425">
        <v>6918.099999904633</v>
      </c>
      <c r="D425" t="s">
        <v>1181</v>
      </c>
      <c r="E425" t="s">
        <v>1182</v>
      </c>
      <c r="F425">
        <v>5</v>
      </c>
      <c r="G425" t="s">
        <v>1126</v>
      </c>
      <c r="H425" t="s">
        <v>354</v>
      </c>
      <c r="I425">
        <v>1663344651.814285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468.818963691656</v>
      </c>
      <c r="AK425">
        <v>441.3206848484849</v>
      </c>
      <c r="AL425">
        <v>2.765517601183381</v>
      </c>
      <c r="AM425">
        <v>64.82408690654242</v>
      </c>
      <c r="AN425">
        <f>(AP425 - AO425 + BO425*1E3/(8.314*(BQ425+273.15)) * AR425/BN425 * AQ425) * BN425/(100*BB425) * 1000/(1000 - AP425)</f>
        <v>0</v>
      </c>
      <c r="AO425">
        <v>18.4943263290189</v>
      </c>
      <c r="AP425">
        <v>21.36323696969698</v>
      </c>
      <c r="AQ425">
        <v>-8.215333748705916E-05</v>
      </c>
      <c r="AR425">
        <v>85.94822665813786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1663344651.814285</v>
      </c>
      <c r="BH425">
        <v>415.8395</v>
      </c>
      <c r="BI425">
        <v>443.7288928571429</v>
      </c>
      <c r="BJ425">
        <v>21.37176071428571</v>
      </c>
      <c r="BK425">
        <v>18.51501071428572</v>
      </c>
      <c r="BL425">
        <v>419.598142857143</v>
      </c>
      <c r="BM425">
        <v>21.52188214285714</v>
      </c>
      <c r="BN425">
        <v>500.0587142857143</v>
      </c>
      <c r="BO425">
        <v>90.77952499999999</v>
      </c>
      <c r="BP425">
        <v>0.09997533214285716</v>
      </c>
      <c r="BQ425">
        <v>28.38510357142857</v>
      </c>
      <c r="BR425">
        <v>28.37528571428572</v>
      </c>
      <c r="BS425">
        <v>999.9000000000002</v>
      </c>
      <c r="BT425">
        <v>0</v>
      </c>
      <c r="BU425">
        <v>0</v>
      </c>
      <c r="BV425">
        <v>9993.903214285716</v>
      </c>
      <c r="BW425">
        <v>0</v>
      </c>
      <c r="BX425">
        <v>216.5881785714286</v>
      </c>
      <c r="BY425">
        <v>-27.88936428571429</v>
      </c>
      <c r="BZ425">
        <v>424.9208571428572</v>
      </c>
      <c r="CA425">
        <v>452.0993928571428</v>
      </c>
      <c r="CB425">
        <v>2.856739285714286</v>
      </c>
      <c r="CC425">
        <v>443.7288928571429</v>
      </c>
      <c r="CD425">
        <v>18.51501071428572</v>
      </c>
      <c r="CE425">
        <v>1.940116785714286</v>
      </c>
      <c r="CF425">
        <v>1.680782857142857</v>
      </c>
      <c r="CG425">
        <v>16.96389285714286</v>
      </c>
      <c r="CH425">
        <v>14.72008214285714</v>
      </c>
      <c r="CI425">
        <v>1499.9725</v>
      </c>
      <c r="CJ425">
        <v>0.9729942857142858</v>
      </c>
      <c r="CK425">
        <v>0.02700536428571429</v>
      </c>
      <c r="CL425">
        <v>0</v>
      </c>
      <c r="CM425">
        <v>2.365882142857143</v>
      </c>
      <c r="CN425">
        <v>0</v>
      </c>
      <c r="CO425">
        <v>12722.40357142857</v>
      </c>
      <c r="CP425">
        <v>12533.13214285714</v>
      </c>
      <c r="CQ425">
        <v>38.84125</v>
      </c>
      <c r="CR425">
        <v>40.56199999999999</v>
      </c>
      <c r="CS425">
        <v>39.375</v>
      </c>
      <c r="CT425">
        <v>39.625</v>
      </c>
      <c r="CU425">
        <v>38.312</v>
      </c>
      <c r="CV425">
        <v>1459.4625</v>
      </c>
      <c r="CW425">
        <v>40.51</v>
      </c>
      <c r="CX425">
        <v>0</v>
      </c>
      <c r="CY425">
        <v>1663344659.6</v>
      </c>
      <c r="CZ425">
        <v>0</v>
      </c>
      <c r="DA425">
        <v>0</v>
      </c>
      <c r="DB425" t="s">
        <v>356</v>
      </c>
      <c r="DC425">
        <v>1662142938.1</v>
      </c>
      <c r="DD425">
        <v>1662142938.1</v>
      </c>
      <c r="DE425">
        <v>0</v>
      </c>
      <c r="DF425">
        <v>0.077</v>
      </c>
      <c r="DG425">
        <v>-0.133</v>
      </c>
      <c r="DH425">
        <v>-3.393</v>
      </c>
      <c r="DI425">
        <v>-0.24</v>
      </c>
      <c r="DJ425">
        <v>419</v>
      </c>
      <c r="DK425">
        <v>24</v>
      </c>
      <c r="DL425">
        <v>0.26</v>
      </c>
      <c r="DM425">
        <v>0.23</v>
      </c>
      <c r="DN425">
        <v>-23.5427975</v>
      </c>
      <c r="DO425">
        <v>-78.25836810506566</v>
      </c>
      <c r="DP425">
        <v>7.639862318703377</v>
      </c>
      <c r="DQ425">
        <v>0</v>
      </c>
      <c r="DR425">
        <v>2.85140125</v>
      </c>
      <c r="DS425">
        <v>0.0989075797373308</v>
      </c>
      <c r="DT425">
        <v>0.01393262523494766</v>
      </c>
      <c r="DU425">
        <v>1</v>
      </c>
      <c r="DV425">
        <v>1</v>
      </c>
      <c r="DW425">
        <v>2</v>
      </c>
      <c r="DX425" t="s">
        <v>357</v>
      </c>
      <c r="DY425">
        <v>2.97679</v>
      </c>
      <c r="DZ425">
        <v>2.71539</v>
      </c>
      <c r="EA425">
        <v>0.09648420000000001</v>
      </c>
      <c r="EB425">
        <v>0.100717</v>
      </c>
      <c r="EC425">
        <v>0.0985077</v>
      </c>
      <c r="ED425">
        <v>0.0870855</v>
      </c>
      <c r="EE425">
        <v>28405.8</v>
      </c>
      <c r="EF425">
        <v>28413.4</v>
      </c>
      <c r="EG425">
        <v>29250.7</v>
      </c>
      <c r="EH425">
        <v>29241.8</v>
      </c>
      <c r="EI425">
        <v>34964</v>
      </c>
      <c r="EJ425">
        <v>35478.1</v>
      </c>
      <c r="EK425">
        <v>41225.8</v>
      </c>
      <c r="EL425">
        <v>41655.8</v>
      </c>
      <c r="EM425">
        <v>1.9224</v>
      </c>
      <c r="EN425">
        <v>1.79767</v>
      </c>
      <c r="EO425">
        <v>0.0214651</v>
      </c>
      <c r="EP425">
        <v>0</v>
      </c>
      <c r="EQ425">
        <v>28.0215</v>
      </c>
      <c r="ER425">
        <v>999.9</v>
      </c>
      <c r="ES425">
        <v>50</v>
      </c>
      <c r="ET425">
        <v>34.5</v>
      </c>
      <c r="EU425">
        <v>30.2593</v>
      </c>
      <c r="EV425">
        <v>63.3292</v>
      </c>
      <c r="EW425">
        <v>33.6859</v>
      </c>
      <c r="EX425">
        <v>1</v>
      </c>
      <c r="EY425">
        <v>0.322119</v>
      </c>
      <c r="EZ425">
        <v>2.31359</v>
      </c>
      <c r="FA425">
        <v>20.3723</v>
      </c>
      <c r="FB425">
        <v>5.21624</v>
      </c>
      <c r="FC425">
        <v>12.0099</v>
      </c>
      <c r="FD425">
        <v>4.9879</v>
      </c>
      <c r="FE425">
        <v>3.28763</v>
      </c>
      <c r="FF425">
        <v>9999</v>
      </c>
      <c r="FG425">
        <v>9999</v>
      </c>
      <c r="FH425">
        <v>9999</v>
      </c>
      <c r="FI425">
        <v>235.7</v>
      </c>
      <c r="FJ425">
        <v>1.86738</v>
      </c>
      <c r="FK425">
        <v>1.86646</v>
      </c>
      <c r="FL425">
        <v>1.86584</v>
      </c>
      <c r="FM425">
        <v>1.86578</v>
      </c>
      <c r="FN425">
        <v>1.86767</v>
      </c>
      <c r="FO425">
        <v>1.8701</v>
      </c>
      <c r="FP425">
        <v>1.86874</v>
      </c>
      <c r="FQ425">
        <v>1.87014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-3.818</v>
      </c>
      <c r="GF425">
        <v>-0.1503</v>
      </c>
      <c r="GG425">
        <v>-2.195102806586654</v>
      </c>
      <c r="GH425">
        <v>-0.004122691595359968</v>
      </c>
      <c r="GI425">
        <v>1.072409145259099E-06</v>
      </c>
      <c r="GJ425">
        <v>-3.02996143763856E-10</v>
      </c>
      <c r="GK425">
        <v>-0.2199643628225807</v>
      </c>
      <c r="GL425">
        <v>-0.007501815610006822</v>
      </c>
      <c r="GM425">
        <v>0.0006897476983249637</v>
      </c>
      <c r="GN425">
        <v>-8.847485469147719E-06</v>
      </c>
      <c r="GO425">
        <v>3</v>
      </c>
      <c r="GP425">
        <v>2326</v>
      </c>
      <c r="GQ425">
        <v>1</v>
      </c>
      <c r="GR425">
        <v>31</v>
      </c>
      <c r="GS425">
        <v>20028.7</v>
      </c>
      <c r="GT425">
        <v>20028.7</v>
      </c>
      <c r="GU425">
        <v>1.16699</v>
      </c>
      <c r="GV425">
        <v>2.23877</v>
      </c>
      <c r="GW425">
        <v>1.39648</v>
      </c>
      <c r="GX425">
        <v>2.34741</v>
      </c>
      <c r="GY425">
        <v>1.49536</v>
      </c>
      <c r="GZ425">
        <v>2.44873</v>
      </c>
      <c r="HA425">
        <v>38.135</v>
      </c>
      <c r="HB425">
        <v>14.9201</v>
      </c>
      <c r="HC425">
        <v>18</v>
      </c>
      <c r="HD425">
        <v>538.603</v>
      </c>
      <c r="HE425">
        <v>412.694</v>
      </c>
      <c r="HF425">
        <v>25.0001</v>
      </c>
      <c r="HG425">
        <v>31.4963</v>
      </c>
      <c r="HH425">
        <v>30.0003</v>
      </c>
      <c r="HI425">
        <v>31.4376</v>
      </c>
      <c r="HJ425">
        <v>31.382</v>
      </c>
      <c r="HK425">
        <v>23.4026</v>
      </c>
      <c r="HL425">
        <v>38.699</v>
      </c>
      <c r="HM425">
        <v>0</v>
      </c>
      <c r="HN425">
        <v>25</v>
      </c>
      <c r="HO425">
        <v>487.006</v>
      </c>
      <c r="HP425">
        <v>18.4533</v>
      </c>
      <c r="HQ425">
        <v>100.062</v>
      </c>
      <c r="HR425">
        <v>100.057</v>
      </c>
    </row>
    <row r="426" spans="1:226">
      <c r="A426">
        <v>410</v>
      </c>
      <c r="B426">
        <v>1663344664.6</v>
      </c>
      <c r="C426">
        <v>6923.099999904633</v>
      </c>
      <c r="D426" t="s">
        <v>1183</v>
      </c>
      <c r="E426" t="s">
        <v>1184</v>
      </c>
      <c r="F426">
        <v>5</v>
      </c>
      <c r="G426" t="s">
        <v>1126</v>
      </c>
      <c r="H426" t="s">
        <v>354</v>
      </c>
      <c r="I426">
        <v>1663344657.1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485.5762602318824</v>
      </c>
      <c r="AK426">
        <v>456.4000787878785</v>
      </c>
      <c r="AL426">
        <v>3.044917416621864</v>
      </c>
      <c r="AM426">
        <v>64.82408690654242</v>
      </c>
      <c r="AN426">
        <f>(AP426 - AO426 + BO426*1E3/(8.314*(BQ426+273.15)) * AR426/BN426 * AQ426) * BN426/(100*BB426) * 1000/(1000 - AP426)</f>
        <v>0</v>
      </c>
      <c r="AO426">
        <v>18.47166629702562</v>
      </c>
      <c r="AP426">
        <v>21.33801212121211</v>
      </c>
      <c r="AQ426">
        <v>-0.002685507192639513</v>
      </c>
      <c r="AR426">
        <v>85.94822665813786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1663344657.1</v>
      </c>
      <c r="BH426">
        <v>427.2643333333334</v>
      </c>
      <c r="BI426">
        <v>460.5934074074074</v>
      </c>
      <c r="BJ426">
        <v>21.36528518518519</v>
      </c>
      <c r="BK426">
        <v>18.49727037037037</v>
      </c>
      <c r="BL426">
        <v>431.0615925925925</v>
      </c>
      <c r="BM426">
        <v>21.51545925925926</v>
      </c>
      <c r="BN426">
        <v>500.0657777777778</v>
      </c>
      <c r="BO426">
        <v>90.7804888888889</v>
      </c>
      <c r="BP426">
        <v>0.1000306962962963</v>
      </c>
      <c r="BQ426">
        <v>28.38524444444445</v>
      </c>
      <c r="BR426">
        <v>28.37088888888889</v>
      </c>
      <c r="BS426">
        <v>999.9000000000001</v>
      </c>
      <c r="BT426">
        <v>0</v>
      </c>
      <c r="BU426">
        <v>0</v>
      </c>
      <c r="BV426">
        <v>9990.621481481483</v>
      </c>
      <c r="BW426">
        <v>0</v>
      </c>
      <c r="BX426">
        <v>217.5687037037037</v>
      </c>
      <c r="BY426">
        <v>-33.32896666666667</v>
      </c>
      <c r="BZ426">
        <v>436.5922222222222</v>
      </c>
      <c r="CA426">
        <v>469.2732592592591</v>
      </c>
      <c r="CB426">
        <v>2.868004814814815</v>
      </c>
      <c r="CC426">
        <v>460.5934074074074</v>
      </c>
      <c r="CD426">
        <v>18.49727037037037</v>
      </c>
      <c r="CE426">
        <v>1.939548888888889</v>
      </c>
      <c r="CF426">
        <v>1.67918962962963</v>
      </c>
      <c r="CG426">
        <v>16.95928148148148</v>
      </c>
      <c r="CH426">
        <v>14.70537037037037</v>
      </c>
      <c r="CI426">
        <v>1500.002592592592</v>
      </c>
      <c r="CJ426">
        <v>0.9729943333333332</v>
      </c>
      <c r="CK426">
        <v>0.02700532222222223</v>
      </c>
      <c r="CL426">
        <v>0</v>
      </c>
      <c r="CM426">
        <v>2.324392592592593</v>
      </c>
      <c r="CN426">
        <v>0</v>
      </c>
      <c r="CO426">
        <v>12742.94074074074</v>
      </c>
      <c r="CP426">
        <v>12533.38518518519</v>
      </c>
      <c r="CQ426">
        <v>38.85633333333334</v>
      </c>
      <c r="CR426">
        <v>40.56199999999999</v>
      </c>
      <c r="CS426">
        <v>39.375</v>
      </c>
      <c r="CT426">
        <v>39.625</v>
      </c>
      <c r="CU426">
        <v>38.312</v>
      </c>
      <c r="CV426">
        <v>1459.492222222223</v>
      </c>
      <c r="CW426">
        <v>40.51037037037037</v>
      </c>
      <c r="CX426">
        <v>0</v>
      </c>
      <c r="CY426">
        <v>1663344664.4</v>
      </c>
      <c r="CZ426">
        <v>0</v>
      </c>
      <c r="DA426">
        <v>0</v>
      </c>
      <c r="DB426" t="s">
        <v>356</v>
      </c>
      <c r="DC426">
        <v>1662142938.1</v>
      </c>
      <c r="DD426">
        <v>1662142938.1</v>
      </c>
      <c r="DE426">
        <v>0</v>
      </c>
      <c r="DF426">
        <v>0.077</v>
      </c>
      <c r="DG426">
        <v>-0.133</v>
      </c>
      <c r="DH426">
        <v>-3.393</v>
      </c>
      <c r="DI426">
        <v>-0.24</v>
      </c>
      <c r="DJ426">
        <v>419</v>
      </c>
      <c r="DK426">
        <v>24</v>
      </c>
      <c r="DL426">
        <v>0.26</v>
      </c>
      <c r="DM426">
        <v>0.23</v>
      </c>
      <c r="DN426">
        <v>-30.06277</v>
      </c>
      <c r="DO426">
        <v>-61.2731437148217</v>
      </c>
      <c r="DP426">
        <v>6.156131063996282</v>
      </c>
      <c r="DQ426">
        <v>0</v>
      </c>
      <c r="DR426">
        <v>2.861774</v>
      </c>
      <c r="DS426">
        <v>0.1549686303939897</v>
      </c>
      <c r="DT426">
        <v>0.01797883767099536</v>
      </c>
      <c r="DU426">
        <v>0</v>
      </c>
      <c r="DV426">
        <v>0</v>
      </c>
      <c r="DW426">
        <v>2</v>
      </c>
      <c r="DX426" t="s">
        <v>363</v>
      </c>
      <c r="DY426">
        <v>2.97697</v>
      </c>
      <c r="DZ426">
        <v>2.71554</v>
      </c>
      <c r="EA426">
        <v>0.098942</v>
      </c>
      <c r="EB426">
        <v>0.103215</v>
      </c>
      <c r="EC426">
        <v>0.0984305</v>
      </c>
      <c r="ED426">
        <v>0.087062</v>
      </c>
      <c r="EE426">
        <v>28328.6</v>
      </c>
      <c r="EF426">
        <v>28334.2</v>
      </c>
      <c r="EG426">
        <v>29250.8</v>
      </c>
      <c r="EH426">
        <v>29241.7</v>
      </c>
      <c r="EI426">
        <v>34967.2</v>
      </c>
      <c r="EJ426">
        <v>35478.7</v>
      </c>
      <c r="EK426">
        <v>41226</v>
      </c>
      <c r="EL426">
        <v>41655.4</v>
      </c>
      <c r="EM426">
        <v>1.92245</v>
      </c>
      <c r="EN426">
        <v>1.79783</v>
      </c>
      <c r="EO426">
        <v>0.0207573</v>
      </c>
      <c r="EP426">
        <v>0</v>
      </c>
      <c r="EQ426">
        <v>28.0225</v>
      </c>
      <c r="ER426">
        <v>999.9</v>
      </c>
      <c r="ES426">
        <v>50</v>
      </c>
      <c r="ET426">
        <v>34.5</v>
      </c>
      <c r="EU426">
        <v>30.2602</v>
      </c>
      <c r="EV426">
        <v>63.6092</v>
      </c>
      <c r="EW426">
        <v>33.5777</v>
      </c>
      <c r="EX426">
        <v>1</v>
      </c>
      <c r="EY426">
        <v>0.322241</v>
      </c>
      <c r="EZ426">
        <v>2.31303</v>
      </c>
      <c r="FA426">
        <v>20.3723</v>
      </c>
      <c r="FB426">
        <v>5.21609</v>
      </c>
      <c r="FC426">
        <v>12.0099</v>
      </c>
      <c r="FD426">
        <v>4.98765</v>
      </c>
      <c r="FE426">
        <v>3.28772</v>
      </c>
      <c r="FF426">
        <v>9999</v>
      </c>
      <c r="FG426">
        <v>9999</v>
      </c>
      <c r="FH426">
        <v>9999</v>
      </c>
      <c r="FI426">
        <v>235.7</v>
      </c>
      <c r="FJ426">
        <v>1.86738</v>
      </c>
      <c r="FK426">
        <v>1.86646</v>
      </c>
      <c r="FL426">
        <v>1.86584</v>
      </c>
      <c r="FM426">
        <v>1.86576</v>
      </c>
      <c r="FN426">
        <v>1.86768</v>
      </c>
      <c r="FO426">
        <v>1.87008</v>
      </c>
      <c r="FP426">
        <v>1.86874</v>
      </c>
      <c r="FQ426">
        <v>1.87016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-3.868</v>
      </c>
      <c r="GF426">
        <v>-0.1505</v>
      </c>
      <c r="GG426">
        <v>-2.195102806586654</v>
      </c>
      <c r="GH426">
        <v>-0.004122691595359968</v>
      </c>
      <c r="GI426">
        <v>1.072409145259099E-06</v>
      </c>
      <c r="GJ426">
        <v>-3.02996143763856E-10</v>
      </c>
      <c r="GK426">
        <v>-0.2199643628225807</v>
      </c>
      <c r="GL426">
        <v>-0.007501815610006822</v>
      </c>
      <c r="GM426">
        <v>0.0006897476983249637</v>
      </c>
      <c r="GN426">
        <v>-8.847485469147719E-06</v>
      </c>
      <c r="GO426">
        <v>3</v>
      </c>
      <c r="GP426">
        <v>2326</v>
      </c>
      <c r="GQ426">
        <v>1</v>
      </c>
      <c r="GR426">
        <v>31</v>
      </c>
      <c r="GS426">
        <v>20028.8</v>
      </c>
      <c r="GT426">
        <v>20028.8</v>
      </c>
      <c r="GU426">
        <v>1.19995</v>
      </c>
      <c r="GV426">
        <v>2.24487</v>
      </c>
      <c r="GW426">
        <v>1.39771</v>
      </c>
      <c r="GX426">
        <v>2.34741</v>
      </c>
      <c r="GY426">
        <v>1.49536</v>
      </c>
      <c r="GZ426">
        <v>2.33398</v>
      </c>
      <c r="HA426">
        <v>38.135</v>
      </c>
      <c r="HB426">
        <v>14.9026</v>
      </c>
      <c r="HC426">
        <v>18</v>
      </c>
      <c r="HD426">
        <v>538.6609999999999</v>
      </c>
      <c r="HE426">
        <v>412.8</v>
      </c>
      <c r="HF426">
        <v>24.9999</v>
      </c>
      <c r="HG426">
        <v>31.499</v>
      </c>
      <c r="HH426">
        <v>30.0002</v>
      </c>
      <c r="HI426">
        <v>31.4403</v>
      </c>
      <c r="HJ426">
        <v>31.3847</v>
      </c>
      <c r="HK426">
        <v>24.0693</v>
      </c>
      <c r="HL426">
        <v>38.699</v>
      </c>
      <c r="HM426">
        <v>0</v>
      </c>
      <c r="HN426">
        <v>25</v>
      </c>
      <c r="HO426">
        <v>507.119</v>
      </c>
      <c r="HP426">
        <v>18.4533</v>
      </c>
      <c r="HQ426">
        <v>100.062</v>
      </c>
      <c r="HR426">
        <v>100.057</v>
      </c>
    </row>
    <row r="427" spans="1:226">
      <c r="A427">
        <v>411</v>
      </c>
      <c r="B427">
        <v>1663344669.6</v>
      </c>
      <c r="C427">
        <v>6928.099999904633</v>
      </c>
      <c r="D427" t="s">
        <v>1185</v>
      </c>
      <c r="E427" t="s">
        <v>1186</v>
      </c>
      <c r="F427">
        <v>5</v>
      </c>
      <c r="G427" t="s">
        <v>1126</v>
      </c>
      <c r="H427" t="s">
        <v>354</v>
      </c>
      <c r="I427">
        <v>1663344661.814285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501.9161354902315</v>
      </c>
      <c r="AK427">
        <v>471.9382363636362</v>
      </c>
      <c r="AL427">
        <v>3.146684100807891</v>
      </c>
      <c r="AM427">
        <v>64.82408690654242</v>
      </c>
      <c r="AN427">
        <f>(AP427 - AO427 + BO427*1E3/(8.314*(BQ427+273.15)) * AR427/BN427 * AQ427) * BN427/(100*BB427) * 1000/(1000 - AP427)</f>
        <v>0</v>
      </c>
      <c r="AO427">
        <v>18.46777829281604</v>
      </c>
      <c r="AP427">
        <v>21.31566424242424</v>
      </c>
      <c r="AQ427">
        <v>-0.001706343709335679</v>
      </c>
      <c r="AR427">
        <v>85.94822665813786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1663344661.814285</v>
      </c>
      <c r="BH427">
        <v>440.1570714285714</v>
      </c>
      <c r="BI427">
        <v>475.9957499999999</v>
      </c>
      <c r="BJ427">
        <v>21.34935357142857</v>
      </c>
      <c r="BK427">
        <v>18.47835714285714</v>
      </c>
      <c r="BL427">
        <v>443.9976785714285</v>
      </c>
      <c r="BM427">
        <v>21.49968928571429</v>
      </c>
      <c r="BN427">
        <v>500.052</v>
      </c>
      <c r="BO427">
        <v>90.78101428571429</v>
      </c>
      <c r="BP427">
        <v>0.09997593928571429</v>
      </c>
      <c r="BQ427">
        <v>28.38296071428571</v>
      </c>
      <c r="BR427">
        <v>28.36562857142857</v>
      </c>
      <c r="BS427">
        <v>999.9000000000002</v>
      </c>
      <c r="BT427">
        <v>0</v>
      </c>
      <c r="BU427">
        <v>0</v>
      </c>
      <c r="BV427">
        <v>9996.715357142859</v>
      </c>
      <c r="BW427">
        <v>0</v>
      </c>
      <c r="BX427">
        <v>219.1492142857143</v>
      </c>
      <c r="BY427">
        <v>-35.83861428571429</v>
      </c>
      <c r="BZ427">
        <v>449.7589285714285</v>
      </c>
      <c r="CA427">
        <v>484.9567142857143</v>
      </c>
      <c r="CB427">
        <v>2.870993214285714</v>
      </c>
      <c r="CC427">
        <v>475.9957499999999</v>
      </c>
      <c r="CD427">
        <v>18.47835714285714</v>
      </c>
      <c r="CE427">
        <v>1.938114642857143</v>
      </c>
      <c r="CF427">
        <v>1.677482857142857</v>
      </c>
      <c r="CG427">
        <v>16.94761071428571</v>
      </c>
      <c r="CH427">
        <v>14.68961785714286</v>
      </c>
      <c r="CI427">
        <v>1500.002857142857</v>
      </c>
      <c r="CJ427">
        <v>0.972993857142857</v>
      </c>
      <c r="CK427">
        <v>0.02700574285714286</v>
      </c>
      <c r="CL427">
        <v>0</v>
      </c>
      <c r="CM427">
        <v>2.361382142857143</v>
      </c>
      <c r="CN427">
        <v>0</v>
      </c>
      <c r="CO427">
        <v>12766.89285714286</v>
      </c>
      <c r="CP427">
        <v>12533.38928571428</v>
      </c>
      <c r="CQ427">
        <v>38.85475</v>
      </c>
      <c r="CR427">
        <v>40.56199999999999</v>
      </c>
      <c r="CS427">
        <v>39.375</v>
      </c>
      <c r="CT427">
        <v>39.625</v>
      </c>
      <c r="CU427">
        <v>38.312</v>
      </c>
      <c r="CV427">
        <v>1459.492142857143</v>
      </c>
      <c r="CW427">
        <v>40.51071428571429</v>
      </c>
      <c r="CX427">
        <v>0</v>
      </c>
      <c r="CY427">
        <v>1663344669.8</v>
      </c>
      <c r="CZ427">
        <v>0</v>
      </c>
      <c r="DA427">
        <v>0</v>
      </c>
      <c r="DB427" t="s">
        <v>356</v>
      </c>
      <c r="DC427">
        <v>1662142938.1</v>
      </c>
      <c r="DD427">
        <v>1662142938.1</v>
      </c>
      <c r="DE427">
        <v>0</v>
      </c>
      <c r="DF427">
        <v>0.077</v>
      </c>
      <c r="DG427">
        <v>-0.133</v>
      </c>
      <c r="DH427">
        <v>-3.393</v>
      </c>
      <c r="DI427">
        <v>-0.24</v>
      </c>
      <c r="DJ427">
        <v>419</v>
      </c>
      <c r="DK427">
        <v>24</v>
      </c>
      <c r="DL427">
        <v>0.26</v>
      </c>
      <c r="DM427">
        <v>0.23</v>
      </c>
      <c r="DN427">
        <v>-33.63362195121951</v>
      </c>
      <c r="DO427">
        <v>-36.41475888501741</v>
      </c>
      <c r="DP427">
        <v>3.830721183550626</v>
      </c>
      <c r="DQ427">
        <v>0</v>
      </c>
      <c r="DR427">
        <v>2.864502926829268</v>
      </c>
      <c r="DS427">
        <v>0.06040724738676158</v>
      </c>
      <c r="DT427">
        <v>0.01611714346231651</v>
      </c>
      <c r="DU427">
        <v>1</v>
      </c>
      <c r="DV427">
        <v>1</v>
      </c>
      <c r="DW427">
        <v>2</v>
      </c>
      <c r="DX427" t="s">
        <v>357</v>
      </c>
      <c r="DY427">
        <v>2.97701</v>
      </c>
      <c r="DZ427">
        <v>2.71553</v>
      </c>
      <c r="EA427">
        <v>0.10144</v>
      </c>
      <c r="EB427">
        <v>0.10581</v>
      </c>
      <c r="EC427">
        <v>0.0983579</v>
      </c>
      <c r="ED427">
        <v>0.08707230000000001</v>
      </c>
      <c r="EE427">
        <v>28250.3</v>
      </c>
      <c r="EF427">
        <v>28252.3</v>
      </c>
      <c r="EG427">
        <v>29251.2</v>
      </c>
      <c r="EH427">
        <v>29241.8</v>
      </c>
      <c r="EI427">
        <v>34970.3</v>
      </c>
      <c r="EJ427">
        <v>35478.4</v>
      </c>
      <c r="EK427">
        <v>41226.2</v>
      </c>
      <c r="EL427">
        <v>41655.6</v>
      </c>
      <c r="EM427">
        <v>1.92262</v>
      </c>
      <c r="EN427">
        <v>1.79775</v>
      </c>
      <c r="EO427">
        <v>0.0203475</v>
      </c>
      <c r="EP427">
        <v>0</v>
      </c>
      <c r="EQ427">
        <v>28.0201</v>
      </c>
      <c r="ER427">
        <v>999.9</v>
      </c>
      <c r="ES427">
        <v>50</v>
      </c>
      <c r="ET427">
        <v>34.5</v>
      </c>
      <c r="EU427">
        <v>30.26</v>
      </c>
      <c r="EV427">
        <v>63.4992</v>
      </c>
      <c r="EW427">
        <v>33.2732</v>
      </c>
      <c r="EX427">
        <v>1</v>
      </c>
      <c r="EY427">
        <v>0.322523</v>
      </c>
      <c r="EZ427">
        <v>2.3117</v>
      </c>
      <c r="FA427">
        <v>20.3725</v>
      </c>
      <c r="FB427">
        <v>5.21444</v>
      </c>
      <c r="FC427">
        <v>12.0099</v>
      </c>
      <c r="FD427">
        <v>4.98775</v>
      </c>
      <c r="FE427">
        <v>3.28755</v>
      </c>
      <c r="FF427">
        <v>9999</v>
      </c>
      <c r="FG427">
        <v>9999</v>
      </c>
      <c r="FH427">
        <v>9999</v>
      </c>
      <c r="FI427">
        <v>235.7</v>
      </c>
      <c r="FJ427">
        <v>1.86737</v>
      </c>
      <c r="FK427">
        <v>1.86646</v>
      </c>
      <c r="FL427">
        <v>1.86584</v>
      </c>
      <c r="FM427">
        <v>1.86578</v>
      </c>
      <c r="FN427">
        <v>1.86764</v>
      </c>
      <c r="FO427">
        <v>1.87008</v>
      </c>
      <c r="FP427">
        <v>1.86874</v>
      </c>
      <c r="FQ427">
        <v>1.87014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-3.918</v>
      </c>
      <c r="GF427">
        <v>-0.1507</v>
      </c>
      <c r="GG427">
        <v>-2.195102806586654</v>
      </c>
      <c r="GH427">
        <v>-0.004122691595359968</v>
      </c>
      <c r="GI427">
        <v>1.072409145259099E-06</v>
      </c>
      <c r="GJ427">
        <v>-3.02996143763856E-10</v>
      </c>
      <c r="GK427">
        <v>-0.2199643628225807</v>
      </c>
      <c r="GL427">
        <v>-0.007501815610006822</v>
      </c>
      <c r="GM427">
        <v>0.0006897476983249637</v>
      </c>
      <c r="GN427">
        <v>-8.847485469147719E-06</v>
      </c>
      <c r="GO427">
        <v>3</v>
      </c>
      <c r="GP427">
        <v>2326</v>
      </c>
      <c r="GQ427">
        <v>1</v>
      </c>
      <c r="GR427">
        <v>31</v>
      </c>
      <c r="GS427">
        <v>20028.9</v>
      </c>
      <c r="GT427">
        <v>20028.9</v>
      </c>
      <c r="GU427">
        <v>1.22925</v>
      </c>
      <c r="GV427">
        <v>2.23999</v>
      </c>
      <c r="GW427">
        <v>1.39648</v>
      </c>
      <c r="GX427">
        <v>2.34863</v>
      </c>
      <c r="GY427">
        <v>1.49536</v>
      </c>
      <c r="GZ427">
        <v>2.42188</v>
      </c>
      <c r="HA427">
        <v>38.135</v>
      </c>
      <c r="HB427">
        <v>14.9113</v>
      </c>
      <c r="HC427">
        <v>18</v>
      </c>
      <c r="HD427">
        <v>538.802</v>
      </c>
      <c r="HE427">
        <v>412.774</v>
      </c>
      <c r="HF427">
        <v>24.9997</v>
      </c>
      <c r="HG427">
        <v>31.5021</v>
      </c>
      <c r="HH427">
        <v>30.0004</v>
      </c>
      <c r="HI427">
        <v>31.4427</v>
      </c>
      <c r="HJ427">
        <v>31.3875</v>
      </c>
      <c r="HK427">
        <v>24.6577</v>
      </c>
      <c r="HL427">
        <v>38.699</v>
      </c>
      <c r="HM427">
        <v>0</v>
      </c>
      <c r="HN427">
        <v>25</v>
      </c>
      <c r="HO427">
        <v>520.543</v>
      </c>
      <c r="HP427">
        <v>18.4647</v>
      </c>
      <c r="HQ427">
        <v>100.063</v>
      </c>
      <c r="HR427">
        <v>100.057</v>
      </c>
    </row>
    <row r="428" spans="1:226">
      <c r="A428">
        <v>412</v>
      </c>
      <c r="B428">
        <v>1663344674.6</v>
      </c>
      <c r="C428">
        <v>6933.099999904633</v>
      </c>
      <c r="D428" t="s">
        <v>1187</v>
      </c>
      <c r="E428" t="s">
        <v>1188</v>
      </c>
      <c r="F428">
        <v>5</v>
      </c>
      <c r="G428" t="s">
        <v>1126</v>
      </c>
      <c r="H428" t="s">
        <v>354</v>
      </c>
      <c r="I428">
        <v>1663344667.1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518.773146233283</v>
      </c>
      <c r="AK428">
        <v>487.8815999999999</v>
      </c>
      <c r="AL428">
        <v>3.191143202353463</v>
      </c>
      <c r="AM428">
        <v>64.82408690654242</v>
      </c>
      <c r="AN428">
        <f>(AP428 - AO428 + BO428*1E3/(8.314*(BQ428+273.15)) * AR428/BN428 * AQ428) * BN428/(100*BB428) * 1000/(1000 - AP428)</f>
        <v>0</v>
      </c>
      <c r="AO428">
        <v>18.47254615705682</v>
      </c>
      <c r="AP428">
        <v>21.30117818181818</v>
      </c>
      <c r="AQ428">
        <v>-0.0005353879676365052</v>
      </c>
      <c r="AR428">
        <v>85.94822665813786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1663344667.1</v>
      </c>
      <c r="BH428">
        <v>455.8777407407407</v>
      </c>
      <c r="BI428">
        <v>493.2816296296296</v>
      </c>
      <c r="BJ428">
        <v>21.32631851851852</v>
      </c>
      <c r="BK428">
        <v>18.47095185185185</v>
      </c>
      <c r="BL428">
        <v>459.7710000000001</v>
      </c>
      <c r="BM428">
        <v>21.47687777777778</v>
      </c>
      <c r="BN428">
        <v>500.0592592592594</v>
      </c>
      <c r="BO428">
        <v>90.78125925925926</v>
      </c>
      <c r="BP428">
        <v>0.1000237333333333</v>
      </c>
      <c r="BQ428">
        <v>28.37871111111112</v>
      </c>
      <c r="BR428">
        <v>28.35917037037038</v>
      </c>
      <c r="BS428">
        <v>999.9000000000001</v>
      </c>
      <c r="BT428">
        <v>0</v>
      </c>
      <c r="BU428">
        <v>0</v>
      </c>
      <c r="BV428">
        <v>9994.467037037037</v>
      </c>
      <c r="BW428">
        <v>0</v>
      </c>
      <c r="BX428">
        <v>220.7926666666667</v>
      </c>
      <c r="BY428">
        <v>-37.40387407407407</v>
      </c>
      <c r="BZ428">
        <v>465.8115555555556</v>
      </c>
      <c r="CA428">
        <v>502.5644074074075</v>
      </c>
      <c r="CB428">
        <v>2.855363333333333</v>
      </c>
      <c r="CC428">
        <v>493.2816296296296</v>
      </c>
      <c r="CD428">
        <v>18.47095185185185</v>
      </c>
      <c r="CE428">
        <v>1.936029259259259</v>
      </c>
      <c r="CF428">
        <v>1.676815555555556</v>
      </c>
      <c r="CG428">
        <v>16.93063333333333</v>
      </c>
      <c r="CH428">
        <v>14.68345555555556</v>
      </c>
      <c r="CI428">
        <v>1500.023703703704</v>
      </c>
      <c r="CJ428">
        <v>0.9729938888888888</v>
      </c>
      <c r="CK428">
        <v>0.02700571481481482</v>
      </c>
      <c r="CL428">
        <v>0</v>
      </c>
      <c r="CM428">
        <v>2.391340740740741</v>
      </c>
      <c r="CN428">
        <v>0</v>
      </c>
      <c r="CO428">
        <v>12803.83703703704</v>
      </c>
      <c r="CP428">
        <v>12533.55555555555</v>
      </c>
      <c r="CQ428">
        <v>38.84233333333333</v>
      </c>
      <c r="CR428">
        <v>40.56199999999999</v>
      </c>
      <c r="CS428">
        <v>39.375</v>
      </c>
      <c r="CT428">
        <v>39.625</v>
      </c>
      <c r="CU428">
        <v>38.312</v>
      </c>
      <c r="CV428">
        <v>1459.512962962963</v>
      </c>
      <c r="CW428">
        <v>40.51074074074074</v>
      </c>
      <c r="CX428">
        <v>0</v>
      </c>
      <c r="CY428">
        <v>1663344674.6</v>
      </c>
      <c r="CZ428">
        <v>0</v>
      </c>
      <c r="DA428">
        <v>0</v>
      </c>
      <c r="DB428" t="s">
        <v>356</v>
      </c>
      <c r="DC428">
        <v>1662142938.1</v>
      </c>
      <c r="DD428">
        <v>1662142938.1</v>
      </c>
      <c r="DE428">
        <v>0</v>
      </c>
      <c r="DF428">
        <v>0.077</v>
      </c>
      <c r="DG428">
        <v>-0.133</v>
      </c>
      <c r="DH428">
        <v>-3.393</v>
      </c>
      <c r="DI428">
        <v>-0.24</v>
      </c>
      <c r="DJ428">
        <v>419</v>
      </c>
      <c r="DK428">
        <v>24</v>
      </c>
      <c r="DL428">
        <v>0.26</v>
      </c>
      <c r="DM428">
        <v>0.23</v>
      </c>
      <c r="DN428">
        <v>-36.512985</v>
      </c>
      <c r="DO428">
        <v>-17.34359549718566</v>
      </c>
      <c r="DP428">
        <v>1.730474941388924</v>
      </c>
      <c r="DQ428">
        <v>0</v>
      </c>
      <c r="DR428">
        <v>2.86213025</v>
      </c>
      <c r="DS428">
        <v>-0.1825759474671783</v>
      </c>
      <c r="DT428">
        <v>0.02001727022941689</v>
      </c>
      <c r="DU428">
        <v>0</v>
      </c>
      <c r="DV428">
        <v>0</v>
      </c>
      <c r="DW428">
        <v>2</v>
      </c>
      <c r="DX428" t="s">
        <v>363</v>
      </c>
      <c r="DY428">
        <v>2.97694</v>
      </c>
      <c r="DZ428">
        <v>2.71549</v>
      </c>
      <c r="EA428">
        <v>0.103953</v>
      </c>
      <c r="EB428">
        <v>0.108343</v>
      </c>
      <c r="EC428">
        <v>0.09830899999999999</v>
      </c>
      <c r="ED428">
        <v>0.0870935</v>
      </c>
      <c r="EE428">
        <v>28170.6</v>
      </c>
      <c r="EF428">
        <v>28172</v>
      </c>
      <c r="EG428">
        <v>29250.5</v>
      </c>
      <c r="EH428">
        <v>29241.6</v>
      </c>
      <c r="EI428">
        <v>34971.8</v>
      </c>
      <c r="EJ428">
        <v>35477.4</v>
      </c>
      <c r="EK428">
        <v>41225.7</v>
      </c>
      <c r="EL428">
        <v>41655.3</v>
      </c>
      <c r="EM428">
        <v>1.9223</v>
      </c>
      <c r="EN428">
        <v>1.79792</v>
      </c>
      <c r="EO428">
        <v>0.0207722</v>
      </c>
      <c r="EP428">
        <v>0</v>
      </c>
      <c r="EQ428">
        <v>28.0159</v>
      </c>
      <c r="ER428">
        <v>999.9</v>
      </c>
      <c r="ES428">
        <v>50</v>
      </c>
      <c r="ET428">
        <v>34.5</v>
      </c>
      <c r="EU428">
        <v>30.2601</v>
      </c>
      <c r="EV428">
        <v>63.4192</v>
      </c>
      <c r="EW428">
        <v>33.4696</v>
      </c>
      <c r="EX428">
        <v>1</v>
      </c>
      <c r="EY428">
        <v>0.322871</v>
      </c>
      <c r="EZ428">
        <v>2.30985</v>
      </c>
      <c r="FA428">
        <v>20.3722</v>
      </c>
      <c r="FB428">
        <v>5.2137</v>
      </c>
      <c r="FC428">
        <v>12.0099</v>
      </c>
      <c r="FD428">
        <v>4.98685</v>
      </c>
      <c r="FE428">
        <v>3.28738</v>
      </c>
      <c r="FF428">
        <v>9999</v>
      </c>
      <c r="FG428">
        <v>9999</v>
      </c>
      <c r="FH428">
        <v>9999</v>
      </c>
      <c r="FI428">
        <v>235.7</v>
      </c>
      <c r="FJ428">
        <v>1.86738</v>
      </c>
      <c r="FK428">
        <v>1.86646</v>
      </c>
      <c r="FL428">
        <v>1.86583</v>
      </c>
      <c r="FM428">
        <v>1.86575</v>
      </c>
      <c r="FN428">
        <v>1.86767</v>
      </c>
      <c r="FO428">
        <v>1.87008</v>
      </c>
      <c r="FP428">
        <v>1.86874</v>
      </c>
      <c r="FQ428">
        <v>1.87013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-3.971</v>
      </c>
      <c r="GF428">
        <v>-0.1509</v>
      </c>
      <c r="GG428">
        <v>-2.195102806586654</v>
      </c>
      <c r="GH428">
        <v>-0.004122691595359968</v>
      </c>
      <c r="GI428">
        <v>1.072409145259099E-06</v>
      </c>
      <c r="GJ428">
        <v>-3.02996143763856E-10</v>
      </c>
      <c r="GK428">
        <v>-0.2199643628225807</v>
      </c>
      <c r="GL428">
        <v>-0.007501815610006822</v>
      </c>
      <c r="GM428">
        <v>0.0006897476983249637</v>
      </c>
      <c r="GN428">
        <v>-8.847485469147719E-06</v>
      </c>
      <c r="GO428">
        <v>3</v>
      </c>
      <c r="GP428">
        <v>2326</v>
      </c>
      <c r="GQ428">
        <v>1</v>
      </c>
      <c r="GR428">
        <v>31</v>
      </c>
      <c r="GS428">
        <v>20028.9</v>
      </c>
      <c r="GT428">
        <v>20028.9</v>
      </c>
      <c r="GU428">
        <v>1.26221</v>
      </c>
      <c r="GV428">
        <v>2.23511</v>
      </c>
      <c r="GW428">
        <v>1.39648</v>
      </c>
      <c r="GX428">
        <v>2.34985</v>
      </c>
      <c r="GY428">
        <v>1.49536</v>
      </c>
      <c r="GZ428">
        <v>2.46704</v>
      </c>
      <c r="HA428">
        <v>38.135</v>
      </c>
      <c r="HB428">
        <v>14.9113</v>
      </c>
      <c r="HC428">
        <v>18</v>
      </c>
      <c r="HD428">
        <v>538.6</v>
      </c>
      <c r="HE428">
        <v>412.891</v>
      </c>
      <c r="HF428">
        <v>24.9996</v>
      </c>
      <c r="HG428">
        <v>31.5052</v>
      </c>
      <c r="HH428">
        <v>30.0003</v>
      </c>
      <c r="HI428">
        <v>31.4454</v>
      </c>
      <c r="HJ428">
        <v>31.3895</v>
      </c>
      <c r="HK428">
        <v>25.3314</v>
      </c>
      <c r="HL428">
        <v>38.699</v>
      </c>
      <c r="HM428">
        <v>0</v>
      </c>
      <c r="HN428">
        <v>25</v>
      </c>
      <c r="HO428">
        <v>540.648</v>
      </c>
      <c r="HP428">
        <v>18.4787</v>
      </c>
      <c r="HQ428">
        <v>100.061</v>
      </c>
      <c r="HR428">
        <v>100.056</v>
      </c>
    </row>
    <row r="429" spans="1:226">
      <c r="A429">
        <v>413</v>
      </c>
      <c r="B429">
        <v>1663344679.6</v>
      </c>
      <c r="C429">
        <v>6938.099999904633</v>
      </c>
      <c r="D429" t="s">
        <v>1189</v>
      </c>
      <c r="E429" t="s">
        <v>1190</v>
      </c>
      <c r="F429">
        <v>5</v>
      </c>
      <c r="G429" t="s">
        <v>1126</v>
      </c>
      <c r="H429" t="s">
        <v>354</v>
      </c>
      <c r="I429">
        <v>1663344671.814285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536.0296417090361</v>
      </c>
      <c r="AK429">
        <v>504.2818787878784</v>
      </c>
      <c r="AL429">
        <v>3.298750617951844</v>
      </c>
      <c r="AM429">
        <v>64.82408690654242</v>
      </c>
      <c r="AN429">
        <f>(AP429 - AO429 + BO429*1E3/(8.314*(BQ429+273.15)) * AR429/BN429 * AQ429) * BN429/(100*BB429) * 1000/(1000 - AP429)</f>
        <v>0</v>
      </c>
      <c r="AO429">
        <v>18.47931429047876</v>
      </c>
      <c r="AP429">
        <v>21.28327818181819</v>
      </c>
      <c r="AQ429">
        <v>-0.0004490135528826842</v>
      </c>
      <c r="AR429">
        <v>85.94822665813786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1663344671.814285</v>
      </c>
      <c r="BH429">
        <v>470.4577857142858</v>
      </c>
      <c r="BI429">
        <v>508.8552142857143</v>
      </c>
      <c r="BJ429">
        <v>21.30826428571429</v>
      </c>
      <c r="BK429">
        <v>18.473875</v>
      </c>
      <c r="BL429">
        <v>474.3996785714286</v>
      </c>
      <c r="BM429">
        <v>21.45901071428571</v>
      </c>
      <c r="BN429">
        <v>500.0530714285714</v>
      </c>
      <c r="BO429">
        <v>90.78104285714286</v>
      </c>
      <c r="BP429">
        <v>0.1000139071428572</v>
      </c>
      <c r="BQ429">
        <v>28.37529285714286</v>
      </c>
      <c r="BR429">
        <v>28.35315357142857</v>
      </c>
      <c r="BS429">
        <v>999.9000000000002</v>
      </c>
      <c r="BT429">
        <v>0</v>
      </c>
      <c r="BU429">
        <v>0</v>
      </c>
      <c r="BV429">
        <v>9997.970714285717</v>
      </c>
      <c r="BW429">
        <v>0</v>
      </c>
      <c r="BX429">
        <v>222.3388928571428</v>
      </c>
      <c r="BY429">
        <v>-38.39746428571429</v>
      </c>
      <c r="BZ429">
        <v>480.7005</v>
      </c>
      <c r="CA429">
        <v>518.4327500000001</v>
      </c>
      <c r="CB429">
        <v>2.834395714285715</v>
      </c>
      <c r="CC429">
        <v>508.8552142857143</v>
      </c>
      <c r="CD429">
        <v>18.473875</v>
      </c>
      <c r="CE429">
        <v>1.934386428571429</v>
      </c>
      <c r="CF429">
        <v>1.677077142857143</v>
      </c>
      <c r="CG429">
        <v>16.91724642857143</v>
      </c>
      <c r="CH429">
        <v>14.685875</v>
      </c>
      <c r="CI429">
        <v>1500.001428571429</v>
      </c>
      <c r="CJ429">
        <v>0.9729934285714285</v>
      </c>
      <c r="CK429">
        <v>0.02700612142857143</v>
      </c>
      <c r="CL429">
        <v>0</v>
      </c>
      <c r="CM429">
        <v>2.443110714285715</v>
      </c>
      <c r="CN429">
        <v>0</v>
      </c>
      <c r="CO429">
        <v>12837.01071428572</v>
      </c>
      <c r="CP429">
        <v>12533.36785714286</v>
      </c>
      <c r="CQ429">
        <v>38.83224999999999</v>
      </c>
      <c r="CR429">
        <v>40.56199999999999</v>
      </c>
      <c r="CS429">
        <v>39.375</v>
      </c>
      <c r="CT429">
        <v>39.625</v>
      </c>
      <c r="CU429">
        <v>38.312</v>
      </c>
      <c r="CV429">
        <v>1459.491071428572</v>
      </c>
      <c r="CW429">
        <v>40.51035714285714</v>
      </c>
      <c r="CX429">
        <v>0</v>
      </c>
      <c r="CY429">
        <v>1663344679.4</v>
      </c>
      <c r="CZ429">
        <v>0</v>
      </c>
      <c r="DA429">
        <v>0</v>
      </c>
      <c r="DB429" t="s">
        <v>356</v>
      </c>
      <c r="DC429">
        <v>1662142938.1</v>
      </c>
      <c r="DD429">
        <v>1662142938.1</v>
      </c>
      <c r="DE429">
        <v>0</v>
      </c>
      <c r="DF429">
        <v>0.077</v>
      </c>
      <c r="DG429">
        <v>-0.133</v>
      </c>
      <c r="DH429">
        <v>-3.393</v>
      </c>
      <c r="DI429">
        <v>-0.24</v>
      </c>
      <c r="DJ429">
        <v>419</v>
      </c>
      <c r="DK429">
        <v>24</v>
      </c>
      <c r="DL429">
        <v>0.26</v>
      </c>
      <c r="DM429">
        <v>0.23</v>
      </c>
      <c r="DN429">
        <v>-37.8700525</v>
      </c>
      <c r="DO429">
        <v>-12.71792082551593</v>
      </c>
      <c r="DP429">
        <v>1.227540148831699</v>
      </c>
      <c r="DQ429">
        <v>0</v>
      </c>
      <c r="DR429">
        <v>2.84512275</v>
      </c>
      <c r="DS429">
        <v>-0.2674976735459733</v>
      </c>
      <c r="DT429">
        <v>0.02575922465714953</v>
      </c>
      <c r="DU429">
        <v>0</v>
      </c>
      <c r="DV429">
        <v>0</v>
      </c>
      <c r="DW429">
        <v>2</v>
      </c>
      <c r="DX429" t="s">
        <v>363</v>
      </c>
      <c r="DY429">
        <v>2.97703</v>
      </c>
      <c r="DZ429">
        <v>2.71588</v>
      </c>
      <c r="EA429">
        <v>0.106499</v>
      </c>
      <c r="EB429">
        <v>0.110918</v>
      </c>
      <c r="EC429">
        <v>0.09825440000000001</v>
      </c>
      <c r="ED429">
        <v>0.0871162</v>
      </c>
      <c r="EE429">
        <v>28090.1</v>
      </c>
      <c r="EF429">
        <v>28090.8</v>
      </c>
      <c r="EG429">
        <v>29250.1</v>
      </c>
      <c r="EH429">
        <v>29241.8</v>
      </c>
      <c r="EI429">
        <v>34973.4</v>
      </c>
      <c r="EJ429">
        <v>35477</v>
      </c>
      <c r="EK429">
        <v>41225.1</v>
      </c>
      <c r="EL429">
        <v>41655.7</v>
      </c>
      <c r="EM429">
        <v>1.92253</v>
      </c>
      <c r="EN429">
        <v>1.79778</v>
      </c>
      <c r="EO429">
        <v>0.0206158</v>
      </c>
      <c r="EP429">
        <v>0</v>
      </c>
      <c r="EQ429">
        <v>28.0115</v>
      </c>
      <c r="ER429">
        <v>999.9</v>
      </c>
      <c r="ES429">
        <v>50</v>
      </c>
      <c r="ET429">
        <v>34.5</v>
      </c>
      <c r="EU429">
        <v>30.2605</v>
      </c>
      <c r="EV429">
        <v>63.5792</v>
      </c>
      <c r="EW429">
        <v>33.766</v>
      </c>
      <c r="EX429">
        <v>1</v>
      </c>
      <c r="EY429">
        <v>0.323069</v>
      </c>
      <c r="EZ429">
        <v>2.30564</v>
      </c>
      <c r="FA429">
        <v>20.3724</v>
      </c>
      <c r="FB429">
        <v>5.21474</v>
      </c>
      <c r="FC429">
        <v>12.0099</v>
      </c>
      <c r="FD429">
        <v>4.98755</v>
      </c>
      <c r="FE429">
        <v>3.28763</v>
      </c>
      <c r="FF429">
        <v>9999</v>
      </c>
      <c r="FG429">
        <v>9999</v>
      </c>
      <c r="FH429">
        <v>9999</v>
      </c>
      <c r="FI429">
        <v>235.7</v>
      </c>
      <c r="FJ429">
        <v>1.86737</v>
      </c>
      <c r="FK429">
        <v>1.86646</v>
      </c>
      <c r="FL429">
        <v>1.86584</v>
      </c>
      <c r="FM429">
        <v>1.86576</v>
      </c>
      <c r="FN429">
        <v>1.86767</v>
      </c>
      <c r="FO429">
        <v>1.8701</v>
      </c>
      <c r="FP429">
        <v>1.86873</v>
      </c>
      <c r="FQ429">
        <v>1.87014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-4.024</v>
      </c>
      <c r="GF429">
        <v>-0.151</v>
      </c>
      <c r="GG429">
        <v>-2.195102806586654</v>
      </c>
      <c r="GH429">
        <v>-0.004122691595359968</v>
      </c>
      <c r="GI429">
        <v>1.072409145259099E-06</v>
      </c>
      <c r="GJ429">
        <v>-3.02996143763856E-10</v>
      </c>
      <c r="GK429">
        <v>-0.2199643628225807</v>
      </c>
      <c r="GL429">
        <v>-0.007501815610006822</v>
      </c>
      <c r="GM429">
        <v>0.0006897476983249637</v>
      </c>
      <c r="GN429">
        <v>-8.847485469147719E-06</v>
      </c>
      <c r="GO429">
        <v>3</v>
      </c>
      <c r="GP429">
        <v>2326</v>
      </c>
      <c r="GQ429">
        <v>1</v>
      </c>
      <c r="GR429">
        <v>31</v>
      </c>
      <c r="GS429">
        <v>20029</v>
      </c>
      <c r="GT429">
        <v>20029</v>
      </c>
      <c r="GU429">
        <v>1.29272</v>
      </c>
      <c r="GV429">
        <v>2.23877</v>
      </c>
      <c r="GW429">
        <v>1.39648</v>
      </c>
      <c r="GX429">
        <v>2.34863</v>
      </c>
      <c r="GY429">
        <v>1.49536</v>
      </c>
      <c r="GZ429">
        <v>2.4353</v>
      </c>
      <c r="HA429">
        <v>38.1593</v>
      </c>
      <c r="HB429">
        <v>14.9113</v>
      </c>
      <c r="HC429">
        <v>18</v>
      </c>
      <c r="HD429">
        <v>538.78</v>
      </c>
      <c r="HE429">
        <v>412.82</v>
      </c>
      <c r="HF429">
        <v>24.9992</v>
      </c>
      <c r="HG429">
        <v>31.508</v>
      </c>
      <c r="HH429">
        <v>30.0003</v>
      </c>
      <c r="HI429">
        <v>31.4482</v>
      </c>
      <c r="HJ429">
        <v>31.3922</v>
      </c>
      <c r="HK429">
        <v>25.9194</v>
      </c>
      <c r="HL429">
        <v>38.699</v>
      </c>
      <c r="HM429">
        <v>0</v>
      </c>
      <c r="HN429">
        <v>25</v>
      </c>
      <c r="HO429">
        <v>554.073</v>
      </c>
      <c r="HP429">
        <v>18.4983</v>
      </c>
      <c r="HQ429">
        <v>100.06</v>
      </c>
      <c r="HR429">
        <v>100.057</v>
      </c>
    </row>
    <row r="430" spans="1:226">
      <c r="A430">
        <v>414</v>
      </c>
      <c r="B430">
        <v>1663344684.6</v>
      </c>
      <c r="C430">
        <v>6943.099999904633</v>
      </c>
      <c r="D430" t="s">
        <v>1191</v>
      </c>
      <c r="E430" t="s">
        <v>1192</v>
      </c>
      <c r="F430">
        <v>5</v>
      </c>
      <c r="G430" t="s">
        <v>1126</v>
      </c>
      <c r="H430" t="s">
        <v>354</v>
      </c>
      <c r="I430">
        <v>1663344677.1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553.1766290421383</v>
      </c>
      <c r="AK430">
        <v>521.0055575757574</v>
      </c>
      <c r="AL430">
        <v>3.33380490129245</v>
      </c>
      <c r="AM430">
        <v>64.82408690654242</v>
      </c>
      <c r="AN430">
        <f>(AP430 - AO430 + BO430*1E3/(8.314*(BQ430+273.15)) * AR430/BN430 * AQ430) * BN430/(100*BB430) * 1000/(1000 - AP430)</f>
        <v>0</v>
      </c>
      <c r="AO430">
        <v>18.48782560907947</v>
      </c>
      <c r="AP430">
        <v>21.26814424242425</v>
      </c>
      <c r="AQ430">
        <v>-0.0002669914441295416</v>
      </c>
      <c r="AR430">
        <v>85.94822665813786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1663344677.1</v>
      </c>
      <c r="BH430">
        <v>487.2398518518518</v>
      </c>
      <c r="BI430">
        <v>526.5657777777777</v>
      </c>
      <c r="BJ430">
        <v>21.29056666666666</v>
      </c>
      <c r="BK430">
        <v>18.48068518518519</v>
      </c>
      <c r="BL430">
        <v>491.2372962962963</v>
      </c>
      <c r="BM430">
        <v>21.44148148148149</v>
      </c>
      <c r="BN430">
        <v>500.0591851851852</v>
      </c>
      <c r="BO430">
        <v>90.78022962962962</v>
      </c>
      <c r="BP430">
        <v>0.09997088888888889</v>
      </c>
      <c r="BQ430">
        <v>28.37299259259259</v>
      </c>
      <c r="BR430">
        <v>28.34892222222222</v>
      </c>
      <c r="BS430">
        <v>999.9000000000001</v>
      </c>
      <c r="BT430">
        <v>0</v>
      </c>
      <c r="BU430">
        <v>0</v>
      </c>
      <c r="BV430">
        <v>10000.67555555556</v>
      </c>
      <c r="BW430">
        <v>0</v>
      </c>
      <c r="BX430">
        <v>222.3015185185185</v>
      </c>
      <c r="BY430">
        <v>-39.32594444444444</v>
      </c>
      <c r="BZ430">
        <v>497.8389999999999</v>
      </c>
      <c r="CA430">
        <v>536.4803703703705</v>
      </c>
      <c r="CB430">
        <v>2.809881481481481</v>
      </c>
      <c r="CC430">
        <v>526.5657777777777</v>
      </c>
      <c r="CD430">
        <v>18.48068518518519</v>
      </c>
      <c r="CE430">
        <v>1.932762592592593</v>
      </c>
      <c r="CF430">
        <v>1.677680740740741</v>
      </c>
      <c r="CG430">
        <v>16.9039962962963</v>
      </c>
      <c r="CH430">
        <v>14.69144444444445</v>
      </c>
      <c r="CI430">
        <v>1500.001111111111</v>
      </c>
      <c r="CJ430">
        <v>0.9729934444444445</v>
      </c>
      <c r="CK430">
        <v>0.02700610740740741</v>
      </c>
      <c r="CL430">
        <v>0</v>
      </c>
      <c r="CM430">
        <v>2.396555555555556</v>
      </c>
      <c r="CN430">
        <v>0</v>
      </c>
      <c r="CO430">
        <v>12872.62592592592</v>
      </c>
      <c r="CP430">
        <v>12533.35555555556</v>
      </c>
      <c r="CQ430">
        <v>38.82133333333333</v>
      </c>
      <c r="CR430">
        <v>40.56199999999999</v>
      </c>
      <c r="CS430">
        <v>39.375</v>
      </c>
      <c r="CT430">
        <v>39.625</v>
      </c>
      <c r="CU430">
        <v>38.312</v>
      </c>
      <c r="CV430">
        <v>1459.491111111111</v>
      </c>
      <c r="CW430">
        <v>40.51</v>
      </c>
      <c r="CX430">
        <v>0</v>
      </c>
      <c r="CY430">
        <v>1663344684.8</v>
      </c>
      <c r="CZ430">
        <v>0</v>
      </c>
      <c r="DA430">
        <v>0</v>
      </c>
      <c r="DB430" t="s">
        <v>356</v>
      </c>
      <c r="DC430">
        <v>1662142938.1</v>
      </c>
      <c r="DD430">
        <v>1662142938.1</v>
      </c>
      <c r="DE430">
        <v>0</v>
      </c>
      <c r="DF430">
        <v>0.077</v>
      </c>
      <c r="DG430">
        <v>-0.133</v>
      </c>
      <c r="DH430">
        <v>-3.393</v>
      </c>
      <c r="DI430">
        <v>-0.24</v>
      </c>
      <c r="DJ430">
        <v>419</v>
      </c>
      <c r="DK430">
        <v>24</v>
      </c>
      <c r="DL430">
        <v>0.26</v>
      </c>
      <c r="DM430">
        <v>0.23</v>
      </c>
      <c r="DN430">
        <v>-38.62888</v>
      </c>
      <c r="DO430">
        <v>-11.45897335834884</v>
      </c>
      <c r="DP430">
        <v>1.116155143830821</v>
      </c>
      <c r="DQ430">
        <v>0</v>
      </c>
      <c r="DR430">
        <v>2.82714325</v>
      </c>
      <c r="DS430">
        <v>-0.2777676923076973</v>
      </c>
      <c r="DT430">
        <v>0.02673056007526776</v>
      </c>
      <c r="DU430">
        <v>0</v>
      </c>
      <c r="DV430">
        <v>0</v>
      </c>
      <c r="DW430">
        <v>2</v>
      </c>
      <c r="DX430" t="s">
        <v>363</v>
      </c>
      <c r="DY430">
        <v>2.97691</v>
      </c>
      <c r="DZ430">
        <v>2.71553</v>
      </c>
      <c r="EA430">
        <v>0.109037</v>
      </c>
      <c r="EB430">
        <v>0.113387</v>
      </c>
      <c r="EC430">
        <v>0.0981993</v>
      </c>
      <c r="ED430">
        <v>0.087132</v>
      </c>
      <c r="EE430">
        <v>28010</v>
      </c>
      <c r="EF430">
        <v>28011.9</v>
      </c>
      <c r="EG430">
        <v>29249.9</v>
      </c>
      <c r="EH430">
        <v>29241</v>
      </c>
      <c r="EI430">
        <v>34975.2</v>
      </c>
      <c r="EJ430">
        <v>35475.3</v>
      </c>
      <c r="EK430">
        <v>41224.5</v>
      </c>
      <c r="EL430">
        <v>41654.5</v>
      </c>
      <c r="EM430">
        <v>1.9224</v>
      </c>
      <c r="EN430">
        <v>1.7978</v>
      </c>
      <c r="EO430">
        <v>0.0203773</v>
      </c>
      <c r="EP430">
        <v>0</v>
      </c>
      <c r="EQ430">
        <v>28.0064</v>
      </c>
      <c r="ER430">
        <v>999.9</v>
      </c>
      <c r="ES430">
        <v>50.1</v>
      </c>
      <c r="ET430">
        <v>34.5</v>
      </c>
      <c r="EU430">
        <v>30.3202</v>
      </c>
      <c r="EV430">
        <v>63.2592</v>
      </c>
      <c r="EW430">
        <v>33.758</v>
      </c>
      <c r="EX430">
        <v>1</v>
      </c>
      <c r="EY430">
        <v>0.323359</v>
      </c>
      <c r="EZ430">
        <v>2.30126</v>
      </c>
      <c r="FA430">
        <v>20.3725</v>
      </c>
      <c r="FB430">
        <v>5.21415</v>
      </c>
      <c r="FC430">
        <v>12.0099</v>
      </c>
      <c r="FD430">
        <v>4.98735</v>
      </c>
      <c r="FE430">
        <v>3.28758</v>
      </c>
      <c r="FF430">
        <v>9999</v>
      </c>
      <c r="FG430">
        <v>9999</v>
      </c>
      <c r="FH430">
        <v>9999</v>
      </c>
      <c r="FI430">
        <v>235.7</v>
      </c>
      <c r="FJ430">
        <v>1.86737</v>
      </c>
      <c r="FK430">
        <v>1.86646</v>
      </c>
      <c r="FL430">
        <v>1.86583</v>
      </c>
      <c r="FM430">
        <v>1.86573</v>
      </c>
      <c r="FN430">
        <v>1.86764</v>
      </c>
      <c r="FO430">
        <v>1.8701</v>
      </c>
      <c r="FP430">
        <v>1.86874</v>
      </c>
      <c r="FQ430">
        <v>1.87012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-4.077</v>
      </c>
      <c r="GF430">
        <v>-0.1512</v>
      </c>
      <c r="GG430">
        <v>-2.195102806586654</v>
      </c>
      <c r="GH430">
        <v>-0.004122691595359968</v>
      </c>
      <c r="GI430">
        <v>1.072409145259099E-06</v>
      </c>
      <c r="GJ430">
        <v>-3.02996143763856E-10</v>
      </c>
      <c r="GK430">
        <v>-0.2199643628225807</v>
      </c>
      <c r="GL430">
        <v>-0.007501815610006822</v>
      </c>
      <c r="GM430">
        <v>0.0006897476983249637</v>
      </c>
      <c r="GN430">
        <v>-8.847485469147719E-06</v>
      </c>
      <c r="GO430">
        <v>3</v>
      </c>
      <c r="GP430">
        <v>2326</v>
      </c>
      <c r="GQ430">
        <v>1</v>
      </c>
      <c r="GR430">
        <v>31</v>
      </c>
      <c r="GS430">
        <v>20029.1</v>
      </c>
      <c r="GT430">
        <v>20029.1</v>
      </c>
      <c r="GU430">
        <v>1.32568</v>
      </c>
      <c r="GV430">
        <v>2.23877</v>
      </c>
      <c r="GW430">
        <v>1.39648</v>
      </c>
      <c r="GX430">
        <v>2.34863</v>
      </c>
      <c r="GY430">
        <v>1.49536</v>
      </c>
      <c r="GZ430">
        <v>2.35474</v>
      </c>
      <c r="HA430">
        <v>38.135</v>
      </c>
      <c r="HB430">
        <v>14.9026</v>
      </c>
      <c r="HC430">
        <v>18</v>
      </c>
      <c r="HD430">
        <v>538.717</v>
      </c>
      <c r="HE430">
        <v>412.849</v>
      </c>
      <c r="HF430">
        <v>24.9991</v>
      </c>
      <c r="HG430">
        <v>31.5108</v>
      </c>
      <c r="HH430">
        <v>30.0003</v>
      </c>
      <c r="HI430">
        <v>31.4509</v>
      </c>
      <c r="HJ430">
        <v>31.3943</v>
      </c>
      <c r="HK430">
        <v>26.5846</v>
      </c>
      <c r="HL430">
        <v>38.699</v>
      </c>
      <c r="HM430">
        <v>0</v>
      </c>
      <c r="HN430">
        <v>25</v>
      </c>
      <c r="HO430">
        <v>574.117</v>
      </c>
      <c r="HP430">
        <v>18.5311</v>
      </c>
      <c r="HQ430">
        <v>100.059</v>
      </c>
      <c r="HR430">
        <v>100.054</v>
      </c>
    </row>
    <row r="431" spans="1:226">
      <c r="A431">
        <v>415</v>
      </c>
      <c r="B431">
        <v>1663344689.6</v>
      </c>
      <c r="C431">
        <v>6948.099999904633</v>
      </c>
      <c r="D431" t="s">
        <v>1193</v>
      </c>
      <c r="E431" t="s">
        <v>1194</v>
      </c>
      <c r="F431">
        <v>5</v>
      </c>
      <c r="G431" t="s">
        <v>1126</v>
      </c>
      <c r="H431" t="s">
        <v>354</v>
      </c>
      <c r="I431">
        <v>1663344681.814285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570.2297962968339</v>
      </c>
      <c r="AK431">
        <v>537.6990666666665</v>
      </c>
      <c r="AL431">
        <v>3.35817790636944</v>
      </c>
      <c r="AM431">
        <v>64.82408690654242</v>
      </c>
      <c r="AN431">
        <f>(AP431 - AO431 + BO431*1E3/(8.314*(BQ431+273.15)) * AR431/BN431 * AQ431) * BN431/(100*BB431) * 1000/(1000 - AP431)</f>
        <v>0</v>
      </c>
      <c r="AO431">
        <v>18.49225760787547</v>
      </c>
      <c r="AP431">
        <v>21.25157151515151</v>
      </c>
      <c r="AQ431">
        <v>-0.0002499775170940376</v>
      </c>
      <c r="AR431">
        <v>85.94822665813786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1663344681.814285</v>
      </c>
      <c r="BH431">
        <v>502.4635357142856</v>
      </c>
      <c r="BI431">
        <v>542.4289642857143</v>
      </c>
      <c r="BJ431">
        <v>21.27522857142857</v>
      </c>
      <c r="BK431">
        <v>18.48680714285715</v>
      </c>
      <c r="BL431">
        <v>506.5109642857142</v>
      </c>
      <c r="BM431">
        <v>21.4263</v>
      </c>
      <c r="BN431">
        <v>500.0560714285715</v>
      </c>
      <c r="BO431">
        <v>90.77930000000002</v>
      </c>
      <c r="BP431">
        <v>0.0999725857142857</v>
      </c>
      <c r="BQ431">
        <v>28.37263214285714</v>
      </c>
      <c r="BR431">
        <v>28.34556428571429</v>
      </c>
      <c r="BS431">
        <v>999.9000000000002</v>
      </c>
      <c r="BT431">
        <v>0</v>
      </c>
      <c r="BU431">
        <v>0</v>
      </c>
      <c r="BV431">
        <v>9997.1675</v>
      </c>
      <c r="BW431">
        <v>0</v>
      </c>
      <c r="BX431">
        <v>222.0138928571428</v>
      </c>
      <c r="BY431">
        <v>-39.96548214285714</v>
      </c>
      <c r="BZ431">
        <v>513.3857499999999</v>
      </c>
      <c r="CA431">
        <v>552.6456785714286</v>
      </c>
      <c r="CB431">
        <v>2.788420357142857</v>
      </c>
      <c r="CC431">
        <v>542.4289642857143</v>
      </c>
      <c r="CD431">
        <v>18.48680714285715</v>
      </c>
      <c r="CE431">
        <v>1.931351428571429</v>
      </c>
      <c r="CF431">
        <v>1.678219642857143</v>
      </c>
      <c r="CG431">
        <v>16.892475</v>
      </c>
      <c r="CH431">
        <v>14.696425</v>
      </c>
      <c r="CI431">
        <v>1499.999285714286</v>
      </c>
      <c r="CJ431">
        <v>0.9729932142857142</v>
      </c>
      <c r="CK431">
        <v>0.02700631071428572</v>
      </c>
      <c r="CL431">
        <v>0</v>
      </c>
      <c r="CM431">
        <v>2.355017857142857</v>
      </c>
      <c r="CN431">
        <v>0</v>
      </c>
      <c r="CO431">
        <v>12904.51071428571</v>
      </c>
      <c r="CP431">
        <v>12533.34642857143</v>
      </c>
      <c r="CQ431">
        <v>38.8165</v>
      </c>
      <c r="CR431">
        <v>40.56199999999999</v>
      </c>
      <c r="CS431">
        <v>39.375</v>
      </c>
      <c r="CT431">
        <v>39.625</v>
      </c>
      <c r="CU431">
        <v>38.312</v>
      </c>
      <c r="CV431">
        <v>1459.489285714286</v>
      </c>
      <c r="CW431">
        <v>40.51</v>
      </c>
      <c r="CX431">
        <v>0</v>
      </c>
      <c r="CY431">
        <v>1663344689.6</v>
      </c>
      <c r="CZ431">
        <v>0</v>
      </c>
      <c r="DA431">
        <v>0</v>
      </c>
      <c r="DB431" t="s">
        <v>356</v>
      </c>
      <c r="DC431">
        <v>1662142938.1</v>
      </c>
      <c r="DD431">
        <v>1662142938.1</v>
      </c>
      <c r="DE431">
        <v>0</v>
      </c>
      <c r="DF431">
        <v>0.077</v>
      </c>
      <c r="DG431">
        <v>-0.133</v>
      </c>
      <c r="DH431">
        <v>-3.393</v>
      </c>
      <c r="DI431">
        <v>-0.24</v>
      </c>
      <c r="DJ431">
        <v>419</v>
      </c>
      <c r="DK431">
        <v>24</v>
      </c>
      <c r="DL431">
        <v>0.26</v>
      </c>
      <c r="DM431">
        <v>0.23</v>
      </c>
      <c r="DN431">
        <v>-39.58502</v>
      </c>
      <c r="DO431">
        <v>-8.08782439024375</v>
      </c>
      <c r="DP431">
        <v>0.7974430792225858</v>
      </c>
      <c r="DQ431">
        <v>0</v>
      </c>
      <c r="DR431">
        <v>2.799593</v>
      </c>
      <c r="DS431">
        <v>-0.2731240525328327</v>
      </c>
      <c r="DT431">
        <v>0.02628217744023507</v>
      </c>
      <c r="DU431">
        <v>0</v>
      </c>
      <c r="DV431">
        <v>0</v>
      </c>
      <c r="DW431">
        <v>2</v>
      </c>
      <c r="DX431" t="s">
        <v>363</v>
      </c>
      <c r="DY431">
        <v>2.97683</v>
      </c>
      <c r="DZ431">
        <v>2.71557</v>
      </c>
      <c r="EA431">
        <v>0.111545</v>
      </c>
      <c r="EB431">
        <v>0.11586</v>
      </c>
      <c r="EC431">
        <v>0.0981465</v>
      </c>
      <c r="ED431">
        <v>0.0871487</v>
      </c>
      <c r="EE431">
        <v>27930.7</v>
      </c>
      <c r="EF431">
        <v>27933.5</v>
      </c>
      <c r="EG431">
        <v>29249.5</v>
      </c>
      <c r="EH431">
        <v>29240.8</v>
      </c>
      <c r="EI431">
        <v>34976.9</v>
      </c>
      <c r="EJ431">
        <v>35474.6</v>
      </c>
      <c r="EK431">
        <v>41224</v>
      </c>
      <c r="EL431">
        <v>41654.3</v>
      </c>
      <c r="EM431">
        <v>1.9226</v>
      </c>
      <c r="EN431">
        <v>1.79767</v>
      </c>
      <c r="EO431">
        <v>0.0208989</v>
      </c>
      <c r="EP431">
        <v>0</v>
      </c>
      <c r="EQ431">
        <v>28.0016</v>
      </c>
      <c r="ER431">
        <v>999.9</v>
      </c>
      <c r="ES431">
        <v>50.1</v>
      </c>
      <c r="ET431">
        <v>34.5</v>
      </c>
      <c r="EU431">
        <v>30.3192</v>
      </c>
      <c r="EV431">
        <v>63.3892</v>
      </c>
      <c r="EW431">
        <v>33.3494</v>
      </c>
      <c r="EX431">
        <v>1</v>
      </c>
      <c r="EY431">
        <v>0.323524</v>
      </c>
      <c r="EZ431">
        <v>2.29955</v>
      </c>
      <c r="FA431">
        <v>20.3724</v>
      </c>
      <c r="FB431">
        <v>5.21534</v>
      </c>
      <c r="FC431">
        <v>12.0099</v>
      </c>
      <c r="FD431">
        <v>4.98775</v>
      </c>
      <c r="FE431">
        <v>3.28768</v>
      </c>
      <c r="FF431">
        <v>9999</v>
      </c>
      <c r="FG431">
        <v>9999</v>
      </c>
      <c r="FH431">
        <v>9999</v>
      </c>
      <c r="FI431">
        <v>235.7</v>
      </c>
      <c r="FJ431">
        <v>1.86737</v>
      </c>
      <c r="FK431">
        <v>1.86646</v>
      </c>
      <c r="FL431">
        <v>1.86581</v>
      </c>
      <c r="FM431">
        <v>1.86575</v>
      </c>
      <c r="FN431">
        <v>1.86766</v>
      </c>
      <c r="FO431">
        <v>1.87007</v>
      </c>
      <c r="FP431">
        <v>1.86874</v>
      </c>
      <c r="FQ431">
        <v>1.87014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-4.131</v>
      </c>
      <c r="GF431">
        <v>-0.1513</v>
      </c>
      <c r="GG431">
        <v>-2.195102806586654</v>
      </c>
      <c r="GH431">
        <v>-0.004122691595359968</v>
      </c>
      <c r="GI431">
        <v>1.072409145259099E-06</v>
      </c>
      <c r="GJ431">
        <v>-3.02996143763856E-10</v>
      </c>
      <c r="GK431">
        <v>-0.2199643628225807</v>
      </c>
      <c r="GL431">
        <v>-0.007501815610006822</v>
      </c>
      <c r="GM431">
        <v>0.0006897476983249637</v>
      </c>
      <c r="GN431">
        <v>-8.847485469147719E-06</v>
      </c>
      <c r="GO431">
        <v>3</v>
      </c>
      <c r="GP431">
        <v>2326</v>
      </c>
      <c r="GQ431">
        <v>1</v>
      </c>
      <c r="GR431">
        <v>31</v>
      </c>
      <c r="GS431">
        <v>20029.2</v>
      </c>
      <c r="GT431">
        <v>20029.2</v>
      </c>
      <c r="GU431">
        <v>1.35498</v>
      </c>
      <c r="GV431">
        <v>2.23877</v>
      </c>
      <c r="GW431">
        <v>1.39771</v>
      </c>
      <c r="GX431">
        <v>2.34741</v>
      </c>
      <c r="GY431">
        <v>1.49536</v>
      </c>
      <c r="GZ431">
        <v>2.45239</v>
      </c>
      <c r="HA431">
        <v>38.135</v>
      </c>
      <c r="HB431">
        <v>14.9113</v>
      </c>
      <c r="HC431">
        <v>18</v>
      </c>
      <c r="HD431">
        <v>538.876</v>
      </c>
      <c r="HE431">
        <v>412.793</v>
      </c>
      <c r="HF431">
        <v>24.9994</v>
      </c>
      <c r="HG431">
        <v>31.5142</v>
      </c>
      <c r="HH431">
        <v>30.0003</v>
      </c>
      <c r="HI431">
        <v>31.4534</v>
      </c>
      <c r="HJ431">
        <v>31.397</v>
      </c>
      <c r="HK431">
        <v>27.1667</v>
      </c>
      <c r="HL431">
        <v>38.699</v>
      </c>
      <c r="HM431">
        <v>0</v>
      </c>
      <c r="HN431">
        <v>25</v>
      </c>
      <c r="HO431">
        <v>587.558</v>
      </c>
      <c r="HP431">
        <v>18.5632</v>
      </c>
      <c r="HQ431">
        <v>100.057</v>
      </c>
      <c r="HR431">
        <v>100.054</v>
      </c>
    </row>
    <row r="432" spans="1:226">
      <c r="A432">
        <v>416</v>
      </c>
      <c r="B432">
        <v>1663344694.6</v>
      </c>
      <c r="C432">
        <v>6953.099999904633</v>
      </c>
      <c r="D432" t="s">
        <v>1195</v>
      </c>
      <c r="E432" t="s">
        <v>1196</v>
      </c>
      <c r="F432">
        <v>5</v>
      </c>
      <c r="G432" t="s">
        <v>1126</v>
      </c>
      <c r="H432" t="s">
        <v>354</v>
      </c>
      <c r="I432">
        <v>1663344687.1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587.4743749246265</v>
      </c>
      <c r="AK432">
        <v>554.5345999999998</v>
      </c>
      <c r="AL432">
        <v>3.363477124584322</v>
      </c>
      <c r="AM432">
        <v>64.82408690654242</v>
      </c>
      <c r="AN432">
        <f>(AP432 - AO432 + BO432*1E3/(8.314*(BQ432+273.15)) * AR432/BN432 * AQ432) * BN432/(100*BB432) * 1000/(1000 - AP432)</f>
        <v>0</v>
      </c>
      <c r="AO432">
        <v>18.49715657480727</v>
      </c>
      <c r="AP432">
        <v>21.22908606060606</v>
      </c>
      <c r="AQ432">
        <v>-0.0003012725068456978</v>
      </c>
      <c r="AR432">
        <v>85.94822665813786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1663344687.1</v>
      </c>
      <c r="BH432">
        <v>519.753925925926</v>
      </c>
      <c r="BI432">
        <v>560.2285185185186</v>
      </c>
      <c r="BJ432">
        <v>21.2569962962963</v>
      </c>
      <c r="BK432">
        <v>18.49301851851852</v>
      </c>
      <c r="BL432">
        <v>523.8578148148148</v>
      </c>
      <c r="BM432">
        <v>21.40824074074074</v>
      </c>
      <c r="BN432">
        <v>500.0617037037038</v>
      </c>
      <c r="BO432">
        <v>90.77844814814817</v>
      </c>
      <c r="BP432">
        <v>0.09998292592592593</v>
      </c>
      <c r="BQ432">
        <v>28.37154074074074</v>
      </c>
      <c r="BR432">
        <v>28.3432888888889</v>
      </c>
      <c r="BS432">
        <v>999.9000000000001</v>
      </c>
      <c r="BT432">
        <v>0</v>
      </c>
      <c r="BU432">
        <v>0</v>
      </c>
      <c r="BV432">
        <v>9992.085925925927</v>
      </c>
      <c r="BW432">
        <v>0</v>
      </c>
      <c r="BX432">
        <v>220.9677777777778</v>
      </c>
      <c r="BY432">
        <v>-40.47461851851853</v>
      </c>
      <c r="BZ432">
        <v>531.0420740740741</v>
      </c>
      <c r="CA432">
        <v>570.7840370370371</v>
      </c>
      <c r="CB432">
        <v>2.763972962962963</v>
      </c>
      <c r="CC432">
        <v>560.2285185185186</v>
      </c>
      <c r="CD432">
        <v>18.49301851851852</v>
      </c>
      <c r="CE432">
        <v>1.929678518518518</v>
      </c>
      <c r="CF432">
        <v>1.678768148148148</v>
      </c>
      <c r="CG432">
        <v>16.87881481481482</v>
      </c>
      <c r="CH432">
        <v>14.70148888888889</v>
      </c>
      <c r="CI432">
        <v>1500.015185185185</v>
      </c>
      <c r="CJ432">
        <v>0.9729932222222222</v>
      </c>
      <c r="CK432">
        <v>0.02700630370370371</v>
      </c>
      <c r="CL432">
        <v>0</v>
      </c>
      <c r="CM432">
        <v>2.332977777777778</v>
      </c>
      <c r="CN432">
        <v>0</v>
      </c>
      <c r="CO432">
        <v>12946.33333333333</v>
      </c>
      <c r="CP432">
        <v>12533.47777777777</v>
      </c>
      <c r="CQ432">
        <v>38.812</v>
      </c>
      <c r="CR432">
        <v>40.56199999999999</v>
      </c>
      <c r="CS432">
        <v>39.375</v>
      </c>
      <c r="CT432">
        <v>39.62266666666666</v>
      </c>
      <c r="CU432">
        <v>38.312</v>
      </c>
      <c r="CV432">
        <v>1459.505185185185</v>
      </c>
      <c r="CW432">
        <v>40.51</v>
      </c>
      <c r="CX432">
        <v>0</v>
      </c>
      <c r="CY432">
        <v>1663344694.4</v>
      </c>
      <c r="CZ432">
        <v>0</v>
      </c>
      <c r="DA432">
        <v>0</v>
      </c>
      <c r="DB432" t="s">
        <v>356</v>
      </c>
      <c r="DC432">
        <v>1662142938.1</v>
      </c>
      <c r="DD432">
        <v>1662142938.1</v>
      </c>
      <c r="DE432">
        <v>0</v>
      </c>
      <c r="DF432">
        <v>0.077</v>
      </c>
      <c r="DG432">
        <v>-0.133</v>
      </c>
      <c r="DH432">
        <v>-3.393</v>
      </c>
      <c r="DI432">
        <v>-0.24</v>
      </c>
      <c r="DJ432">
        <v>419</v>
      </c>
      <c r="DK432">
        <v>24</v>
      </c>
      <c r="DL432">
        <v>0.26</v>
      </c>
      <c r="DM432">
        <v>0.23</v>
      </c>
      <c r="DN432">
        <v>-40.09449</v>
      </c>
      <c r="DO432">
        <v>-6.279113696059952</v>
      </c>
      <c r="DP432">
        <v>0.6174678019135894</v>
      </c>
      <c r="DQ432">
        <v>0</v>
      </c>
      <c r="DR432">
        <v>2.781448</v>
      </c>
      <c r="DS432">
        <v>-0.2742828517823709</v>
      </c>
      <c r="DT432">
        <v>0.0263945785342369</v>
      </c>
      <c r="DU432">
        <v>0</v>
      </c>
      <c r="DV432">
        <v>0</v>
      </c>
      <c r="DW432">
        <v>2</v>
      </c>
      <c r="DX432" t="s">
        <v>363</v>
      </c>
      <c r="DY432">
        <v>2.9769</v>
      </c>
      <c r="DZ432">
        <v>2.71562</v>
      </c>
      <c r="EA432">
        <v>0.114034</v>
      </c>
      <c r="EB432">
        <v>0.11827</v>
      </c>
      <c r="EC432">
        <v>0.0980745</v>
      </c>
      <c r="ED432">
        <v>0.08716400000000001</v>
      </c>
      <c r="EE432">
        <v>27852.9</v>
      </c>
      <c r="EF432">
        <v>27857.1</v>
      </c>
      <c r="EG432">
        <v>29250.1</v>
      </c>
      <c r="EH432">
        <v>29240.6</v>
      </c>
      <c r="EI432">
        <v>34980.5</v>
      </c>
      <c r="EJ432">
        <v>35473.8</v>
      </c>
      <c r="EK432">
        <v>41224.9</v>
      </c>
      <c r="EL432">
        <v>41654.1</v>
      </c>
      <c r="EM432">
        <v>1.9225</v>
      </c>
      <c r="EN432">
        <v>1.7977</v>
      </c>
      <c r="EO432">
        <v>0.0210628</v>
      </c>
      <c r="EP432">
        <v>0</v>
      </c>
      <c r="EQ432">
        <v>27.9972</v>
      </c>
      <c r="ER432">
        <v>999.9</v>
      </c>
      <c r="ES432">
        <v>50.1</v>
      </c>
      <c r="ET432">
        <v>34.5</v>
      </c>
      <c r="EU432">
        <v>30.3226</v>
      </c>
      <c r="EV432">
        <v>63.5492</v>
      </c>
      <c r="EW432">
        <v>33.8101</v>
      </c>
      <c r="EX432">
        <v>1</v>
      </c>
      <c r="EY432">
        <v>0.323666</v>
      </c>
      <c r="EZ432">
        <v>2.29632</v>
      </c>
      <c r="FA432">
        <v>20.3724</v>
      </c>
      <c r="FB432">
        <v>5.21459</v>
      </c>
      <c r="FC432">
        <v>12.0099</v>
      </c>
      <c r="FD432">
        <v>4.9877</v>
      </c>
      <c r="FE432">
        <v>3.28763</v>
      </c>
      <c r="FF432">
        <v>9999</v>
      </c>
      <c r="FG432">
        <v>9999</v>
      </c>
      <c r="FH432">
        <v>9999</v>
      </c>
      <c r="FI432">
        <v>235.7</v>
      </c>
      <c r="FJ432">
        <v>1.86737</v>
      </c>
      <c r="FK432">
        <v>1.86646</v>
      </c>
      <c r="FL432">
        <v>1.86584</v>
      </c>
      <c r="FM432">
        <v>1.86572</v>
      </c>
      <c r="FN432">
        <v>1.86766</v>
      </c>
      <c r="FO432">
        <v>1.8701</v>
      </c>
      <c r="FP432">
        <v>1.86873</v>
      </c>
      <c r="FQ432">
        <v>1.87015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-4.184</v>
      </c>
      <c r="GF432">
        <v>-0.1515</v>
      </c>
      <c r="GG432">
        <v>-2.195102806586654</v>
      </c>
      <c r="GH432">
        <v>-0.004122691595359968</v>
      </c>
      <c r="GI432">
        <v>1.072409145259099E-06</v>
      </c>
      <c r="GJ432">
        <v>-3.02996143763856E-10</v>
      </c>
      <c r="GK432">
        <v>-0.2199643628225807</v>
      </c>
      <c r="GL432">
        <v>-0.007501815610006822</v>
      </c>
      <c r="GM432">
        <v>0.0006897476983249637</v>
      </c>
      <c r="GN432">
        <v>-8.847485469147719E-06</v>
      </c>
      <c r="GO432">
        <v>3</v>
      </c>
      <c r="GP432">
        <v>2326</v>
      </c>
      <c r="GQ432">
        <v>1</v>
      </c>
      <c r="GR432">
        <v>31</v>
      </c>
      <c r="GS432">
        <v>20029.3</v>
      </c>
      <c r="GT432">
        <v>20029.3</v>
      </c>
      <c r="GU432">
        <v>1.38794</v>
      </c>
      <c r="GV432">
        <v>2.23267</v>
      </c>
      <c r="GW432">
        <v>1.39648</v>
      </c>
      <c r="GX432">
        <v>2.34863</v>
      </c>
      <c r="GY432">
        <v>1.49536</v>
      </c>
      <c r="GZ432">
        <v>2.44873</v>
      </c>
      <c r="HA432">
        <v>38.135</v>
      </c>
      <c r="HB432">
        <v>14.9113</v>
      </c>
      <c r="HC432">
        <v>18</v>
      </c>
      <c r="HD432">
        <v>538.829</v>
      </c>
      <c r="HE432">
        <v>412.825</v>
      </c>
      <c r="HF432">
        <v>24.9993</v>
      </c>
      <c r="HG432">
        <v>31.5169</v>
      </c>
      <c r="HH432">
        <v>30.0003</v>
      </c>
      <c r="HI432">
        <v>31.4561</v>
      </c>
      <c r="HJ432">
        <v>31.3997</v>
      </c>
      <c r="HK432">
        <v>27.8279</v>
      </c>
      <c r="HL432">
        <v>38.699</v>
      </c>
      <c r="HM432">
        <v>0</v>
      </c>
      <c r="HN432">
        <v>25</v>
      </c>
      <c r="HO432">
        <v>607.606</v>
      </c>
      <c r="HP432">
        <v>18.6085</v>
      </c>
      <c r="HQ432">
        <v>100.06</v>
      </c>
      <c r="HR432">
        <v>100.053</v>
      </c>
    </row>
    <row r="433" spans="1:226">
      <c r="A433">
        <v>417</v>
      </c>
      <c r="B433">
        <v>1663344699.6</v>
      </c>
      <c r="C433">
        <v>6958.099999904633</v>
      </c>
      <c r="D433" t="s">
        <v>1197</v>
      </c>
      <c r="E433" t="s">
        <v>1198</v>
      </c>
      <c r="F433">
        <v>5</v>
      </c>
      <c r="G433" t="s">
        <v>1126</v>
      </c>
      <c r="H433" t="s">
        <v>354</v>
      </c>
      <c r="I433">
        <v>1663344691.814285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604.5637134913919</v>
      </c>
      <c r="AK433">
        <v>571.4235151515149</v>
      </c>
      <c r="AL433">
        <v>3.386257685589261</v>
      </c>
      <c r="AM433">
        <v>64.82408690654242</v>
      </c>
      <c r="AN433">
        <f>(AP433 - AO433 + BO433*1E3/(8.314*(BQ433+273.15)) * AR433/BN433 * AQ433) * BN433/(100*BB433) * 1000/(1000 - AP433)</f>
        <v>0</v>
      </c>
      <c r="AO433">
        <v>18.50130580312113</v>
      </c>
      <c r="AP433">
        <v>21.20750787878788</v>
      </c>
      <c r="AQ433">
        <v>-0.0002208146162049121</v>
      </c>
      <c r="AR433">
        <v>85.94822665813786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1663344691.814285</v>
      </c>
      <c r="BH433">
        <v>535.2372857142857</v>
      </c>
      <c r="BI433">
        <v>576.0821428571428</v>
      </c>
      <c r="BJ433">
        <v>21.2386</v>
      </c>
      <c r="BK433">
        <v>18.49785357142857</v>
      </c>
      <c r="BL433">
        <v>539.3914642857143</v>
      </c>
      <c r="BM433">
        <v>21.390025</v>
      </c>
      <c r="BN433">
        <v>500.0649285714285</v>
      </c>
      <c r="BO433">
        <v>90.77851785714287</v>
      </c>
      <c r="BP433">
        <v>0.1000264285714286</v>
      </c>
      <c r="BQ433">
        <v>28.36930714285715</v>
      </c>
      <c r="BR433">
        <v>28.34202142857142</v>
      </c>
      <c r="BS433">
        <v>999.9000000000002</v>
      </c>
      <c r="BT433">
        <v>0</v>
      </c>
      <c r="BU433">
        <v>0</v>
      </c>
      <c r="BV433">
        <v>9988.994999999999</v>
      </c>
      <c r="BW433">
        <v>0</v>
      </c>
      <c r="BX433">
        <v>219.9895357142857</v>
      </c>
      <c r="BY433">
        <v>-40.84491785714285</v>
      </c>
      <c r="BZ433">
        <v>546.8513928571429</v>
      </c>
      <c r="CA433">
        <v>586.9393571428571</v>
      </c>
      <c r="CB433">
        <v>2.740741428571428</v>
      </c>
      <c r="CC433">
        <v>576.0821428571428</v>
      </c>
      <c r="CD433">
        <v>18.49785357142857</v>
      </c>
      <c r="CE433">
        <v>1.928009285714286</v>
      </c>
      <c r="CF433">
        <v>1.6792075</v>
      </c>
      <c r="CG433">
        <v>16.86517857142858</v>
      </c>
      <c r="CH433">
        <v>14.70554642857143</v>
      </c>
      <c r="CI433">
        <v>1500.018571428571</v>
      </c>
      <c r="CJ433">
        <v>0.9729928571428571</v>
      </c>
      <c r="CK433">
        <v>0.02700669642857143</v>
      </c>
      <c r="CL433">
        <v>0</v>
      </c>
      <c r="CM433">
        <v>2.349717857142857</v>
      </c>
      <c r="CN433">
        <v>0</v>
      </c>
      <c r="CO433">
        <v>12980.38571428571</v>
      </c>
      <c r="CP433">
        <v>12533.50357142857</v>
      </c>
      <c r="CQ433">
        <v>38.812</v>
      </c>
      <c r="CR433">
        <v>40.56199999999999</v>
      </c>
      <c r="CS433">
        <v>39.375</v>
      </c>
      <c r="CT433">
        <v>39.61825</v>
      </c>
      <c r="CU433">
        <v>38.312</v>
      </c>
      <c r="CV433">
        <v>1459.508214285714</v>
      </c>
      <c r="CW433">
        <v>40.51035714285714</v>
      </c>
      <c r="CX433">
        <v>0</v>
      </c>
      <c r="CY433">
        <v>1663344699.8</v>
      </c>
      <c r="CZ433">
        <v>0</v>
      </c>
      <c r="DA433">
        <v>0</v>
      </c>
      <c r="DB433" t="s">
        <v>356</v>
      </c>
      <c r="DC433">
        <v>1662142938.1</v>
      </c>
      <c r="DD433">
        <v>1662142938.1</v>
      </c>
      <c r="DE433">
        <v>0</v>
      </c>
      <c r="DF433">
        <v>0.077</v>
      </c>
      <c r="DG433">
        <v>-0.133</v>
      </c>
      <c r="DH433">
        <v>-3.393</v>
      </c>
      <c r="DI433">
        <v>-0.24</v>
      </c>
      <c r="DJ433">
        <v>419</v>
      </c>
      <c r="DK433">
        <v>24</v>
      </c>
      <c r="DL433">
        <v>0.26</v>
      </c>
      <c r="DM433">
        <v>0.23</v>
      </c>
      <c r="DN433">
        <v>-40.6406125</v>
      </c>
      <c r="DO433">
        <v>-4.721544090056249</v>
      </c>
      <c r="DP433">
        <v>0.4578559479724488</v>
      </c>
      <c r="DQ433">
        <v>0</v>
      </c>
      <c r="DR433">
        <v>2.752433</v>
      </c>
      <c r="DS433">
        <v>-0.2932151594746846</v>
      </c>
      <c r="DT433">
        <v>0.02829195249536518</v>
      </c>
      <c r="DU433">
        <v>0</v>
      </c>
      <c r="DV433">
        <v>0</v>
      </c>
      <c r="DW433">
        <v>2</v>
      </c>
      <c r="DX433" t="s">
        <v>363</v>
      </c>
      <c r="DY433">
        <v>2.97691</v>
      </c>
      <c r="DZ433">
        <v>2.71549</v>
      </c>
      <c r="EA433">
        <v>0.116494</v>
      </c>
      <c r="EB433">
        <v>0.120678</v>
      </c>
      <c r="EC433">
        <v>0.09800059999999999</v>
      </c>
      <c r="ED433">
        <v>0.0872203</v>
      </c>
      <c r="EE433">
        <v>27775.2</v>
      </c>
      <c r="EF433">
        <v>27780.9</v>
      </c>
      <c r="EG433">
        <v>29249.8</v>
      </c>
      <c r="EH433">
        <v>29240.6</v>
      </c>
      <c r="EI433">
        <v>34983.1</v>
      </c>
      <c r="EJ433">
        <v>35471.7</v>
      </c>
      <c r="EK433">
        <v>41224.6</v>
      </c>
      <c r="EL433">
        <v>41654.2</v>
      </c>
      <c r="EM433">
        <v>1.9223</v>
      </c>
      <c r="EN433">
        <v>1.79775</v>
      </c>
      <c r="EO433">
        <v>0.0216812</v>
      </c>
      <c r="EP433">
        <v>0</v>
      </c>
      <c r="EQ433">
        <v>27.9912</v>
      </c>
      <c r="ER433">
        <v>999.9</v>
      </c>
      <c r="ES433">
        <v>50.1</v>
      </c>
      <c r="ET433">
        <v>34.5</v>
      </c>
      <c r="EU433">
        <v>30.3203</v>
      </c>
      <c r="EV433">
        <v>63.6792</v>
      </c>
      <c r="EW433">
        <v>33.5457</v>
      </c>
      <c r="EX433">
        <v>1</v>
      </c>
      <c r="EY433">
        <v>0.324131</v>
      </c>
      <c r="EZ433">
        <v>2.2935</v>
      </c>
      <c r="FA433">
        <v>20.3724</v>
      </c>
      <c r="FB433">
        <v>5.21429</v>
      </c>
      <c r="FC433">
        <v>12.0099</v>
      </c>
      <c r="FD433">
        <v>4.98775</v>
      </c>
      <c r="FE433">
        <v>3.28753</v>
      </c>
      <c r="FF433">
        <v>9999</v>
      </c>
      <c r="FG433">
        <v>9999</v>
      </c>
      <c r="FH433">
        <v>9999</v>
      </c>
      <c r="FI433">
        <v>235.7</v>
      </c>
      <c r="FJ433">
        <v>1.86737</v>
      </c>
      <c r="FK433">
        <v>1.86646</v>
      </c>
      <c r="FL433">
        <v>1.86584</v>
      </c>
      <c r="FM433">
        <v>1.86572</v>
      </c>
      <c r="FN433">
        <v>1.86766</v>
      </c>
      <c r="FO433">
        <v>1.87011</v>
      </c>
      <c r="FP433">
        <v>1.86874</v>
      </c>
      <c r="FQ433">
        <v>1.87015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-4.238</v>
      </c>
      <c r="GF433">
        <v>-0.1517</v>
      </c>
      <c r="GG433">
        <v>-2.195102806586654</v>
      </c>
      <c r="GH433">
        <v>-0.004122691595359968</v>
      </c>
      <c r="GI433">
        <v>1.072409145259099E-06</v>
      </c>
      <c r="GJ433">
        <v>-3.02996143763856E-10</v>
      </c>
      <c r="GK433">
        <v>-0.2199643628225807</v>
      </c>
      <c r="GL433">
        <v>-0.007501815610006822</v>
      </c>
      <c r="GM433">
        <v>0.0006897476983249637</v>
      </c>
      <c r="GN433">
        <v>-8.847485469147719E-06</v>
      </c>
      <c r="GO433">
        <v>3</v>
      </c>
      <c r="GP433">
        <v>2326</v>
      </c>
      <c r="GQ433">
        <v>1</v>
      </c>
      <c r="GR433">
        <v>31</v>
      </c>
      <c r="GS433">
        <v>20029.4</v>
      </c>
      <c r="GT433">
        <v>20029.4</v>
      </c>
      <c r="GU433">
        <v>1.41724</v>
      </c>
      <c r="GV433">
        <v>2.23755</v>
      </c>
      <c r="GW433">
        <v>1.39648</v>
      </c>
      <c r="GX433">
        <v>2.34863</v>
      </c>
      <c r="GY433">
        <v>1.49536</v>
      </c>
      <c r="GZ433">
        <v>2.37183</v>
      </c>
      <c r="HA433">
        <v>38.135</v>
      </c>
      <c r="HB433">
        <v>14.9026</v>
      </c>
      <c r="HC433">
        <v>18</v>
      </c>
      <c r="HD433">
        <v>538.715</v>
      </c>
      <c r="HE433">
        <v>412.873</v>
      </c>
      <c r="HF433">
        <v>24.9993</v>
      </c>
      <c r="HG433">
        <v>31.5197</v>
      </c>
      <c r="HH433">
        <v>30.0004</v>
      </c>
      <c r="HI433">
        <v>31.4588</v>
      </c>
      <c r="HJ433">
        <v>31.4024</v>
      </c>
      <c r="HK433">
        <v>28.3993</v>
      </c>
      <c r="HL433">
        <v>38.4096</v>
      </c>
      <c r="HM433">
        <v>0</v>
      </c>
      <c r="HN433">
        <v>25</v>
      </c>
      <c r="HO433">
        <v>620.977</v>
      </c>
      <c r="HP433">
        <v>18.6644</v>
      </c>
      <c r="HQ433">
        <v>100.059</v>
      </c>
      <c r="HR433">
        <v>100.053</v>
      </c>
    </row>
    <row r="434" spans="1:226">
      <c r="A434">
        <v>418</v>
      </c>
      <c r="B434">
        <v>1663344704.6</v>
      </c>
      <c r="C434">
        <v>6963.099999904633</v>
      </c>
      <c r="D434" t="s">
        <v>1199</v>
      </c>
      <c r="E434" t="s">
        <v>1200</v>
      </c>
      <c r="F434">
        <v>5</v>
      </c>
      <c r="G434" t="s">
        <v>1126</v>
      </c>
      <c r="H434" t="s">
        <v>354</v>
      </c>
      <c r="I434">
        <v>1663344697.1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621.6898742698872</v>
      </c>
      <c r="AK434">
        <v>588.4336424242422</v>
      </c>
      <c r="AL434">
        <v>3.397588194469658</v>
      </c>
      <c r="AM434">
        <v>64.82408690654242</v>
      </c>
      <c r="AN434">
        <f>(AP434 - AO434 + BO434*1E3/(8.314*(BQ434+273.15)) * AR434/BN434 * AQ434) * BN434/(100*BB434) * 1000/(1000 - AP434)</f>
        <v>0</v>
      </c>
      <c r="AO434">
        <v>18.54534341441238</v>
      </c>
      <c r="AP434">
        <v>21.19685272727273</v>
      </c>
      <c r="AQ434">
        <v>-0.001266852237437629</v>
      </c>
      <c r="AR434">
        <v>85.94822665813786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1663344697.1</v>
      </c>
      <c r="BH434">
        <v>552.7176666666666</v>
      </c>
      <c r="BI434">
        <v>593.8704074074075</v>
      </c>
      <c r="BJ434">
        <v>21.21796666666667</v>
      </c>
      <c r="BK434">
        <v>18.51749259259259</v>
      </c>
      <c r="BL434">
        <v>556.9283333333334</v>
      </c>
      <c r="BM434">
        <v>21.3695962962963</v>
      </c>
      <c r="BN434">
        <v>500.0577037037037</v>
      </c>
      <c r="BO434">
        <v>90.77860740740742</v>
      </c>
      <c r="BP434">
        <v>0.09999243703703703</v>
      </c>
      <c r="BQ434">
        <v>28.36532962962963</v>
      </c>
      <c r="BR434">
        <v>28.34052592592592</v>
      </c>
      <c r="BS434">
        <v>999.9000000000001</v>
      </c>
      <c r="BT434">
        <v>0</v>
      </c>
      <c r="BU434">
        <v>0</v>
      </c>
      <c r="BV434">
        <v>9993.029629629629</v>
      </c>
      <c r="BW434">
        <v>0</v>
      </c>
      <c r="BX434">
        <v>218.1123333333333</v>
      </c>
      <c r="BY434">
        <v>-41.15282962962964</v>
      </c>
      <c r="BZ434">
        <v>564.6991851851851</v>
      </c>
      <c r="CA434">
        <v>605.0752592592593</v>
      </c>
      <c r="CB434">
        <v>2.700478148148148</v>
      </c>
      <c r="CC434">
        <v>593.8704074074075</v>
      </c>
      <c r="CD434">
        <v>18.51749259259259</v>
      </c>
      <c r="CE434">
        <v>1.926138148148148</v>
      </c>
      <c r="CF434">
        <v>1.680991851851852</v>
      </c>
      <c r="CG434">
        <v>16.84987777777778</v>
      </c>
      <c r="CH434">
        <v>14.7219962962963</v>
      </c>
      <c r="CI434">
        <v>1500.014444444444</v>
      </c>
      <c r="CJ434">
        <v>0.9729924444444444</v>
      </c>
      <c r="CK434">
        <v>0.0270071</v>
      </c>
      <c r="CL434">
        <v>0</v>
      </c>
      <c r="CM434">
        <v>2.391614814814815</v>
      </c>
      <c r="CN434">
        <v>0</v>
      </c>
      <c r="CO434">
        <v>13019.60740740741</v>
      </c>
      <c r="CP434">
        <v>12533.47407407408</v>
      </c>
      <c r="CQ434">
        <v>38.812</v>
      </c>
      <c r="CR434">
        <v>40.56199999999999</v>
      </c>
      <c r="CS434">
        <v>39.375</v>
      </c>
      <c r="CT434">
        <v>39.60166666666666</v>
      </c>
      <c r="CU434">
        <v>38.312</v>
      </c>
      <c r="CV434">
        <v>1459.504074074074</v>
      </c>
      <c r="CW434">
        <v>40.51037037037037</v>
      </c>
      <c r="CX434">
        <v>0</v>
      </c>
      <c r="CY434">
        <v>1663344704.6</v>
      </c>
      <c r="CZ434">
        <v>0</v>
      </c>
      <c r="DA434">
        <v>0</v>
      </c>
      <c r="DB434" t="s">
        <v>356</v>
      </c>
      <c r="DC434">
        <v>1662142938.1</v>
      </c>
      <c r="DD434">
        <v>1662142938.1</v>
      </c>
      <c r="DE434">
        <v>0</v>
      </c>
      <c r="DF434">
        <v>0.077</v>
      </c>
      <c r="DG434">
        <v>-0.133</v>
      </c>
      <c r="DH434">
        <v>-3.393</v>
      </c>
      <c r="DI434">
        <v>-0.24</v>
      </c>
      <c r="DJ434">
        <v>419</v>
      </c>
      <c r="DK434">
        <v>24</v>
      </c>
      <c r="DL434">
        <v>0.26</v>
      </c>
      <c r="DM434">
        <v>0.23</v>
      </c>
      <c r="DN434">
        <v>-40.97377</v>
      </c>
      <c r="DO434">
        <v>-3.528439024390038</v>
      </c>
      <c r="DP434">
        <v>0.3531046326515698</v>
      </c>
      <c r="DQ434">
        <v>0</v>
      </c>
      <c r="DR434">
        <v>2.7184545</v>
      </c>
      <c r="DS434">
        <v>-0.4441251782363959</v>
      </c>
      <c r="DT434">
        <v>0.04436224571355694</v>
      </c>
      <c r="DU434">
        <v>0</v>
      </c>
      <c r="DV434">
        <v>0</v>
      </c>
      <c r="DW434">
        <v>2</v>
      </c>
      <c r="DX434" t="s">
        <v>363</v>
      </c>
      <c r="DY434">
        <v>2.97682</v>
      </c>
      <c r="DZ434">
        <v>2.71563</v>
      </c>
      <c r="EA434">
        <v>0.118934</v>
      </c>
      <c r="EB434">
        <v>0.12301</v>
      </c>
      <c r="EC434">
        <v>0.0979761</v>
      </c>
      <c r="ED434">
        <v>0.0874067</v>
      </c>
      <c r="EE434">
        <v>27697.6</v>
      </c>
      <c r="EF434">
        <v>27706.9</v>
      </c>
      <c r="EG434">
        <v>29248.9</v>
      </c>
      <c r="EH434">
        <v>29240.3</v>
      </c>
      <c r="EI434">
        <v>34982.9</v>
      </c>
      <c r="EJ434">
        <v>35464.2</v>
      </c>
      <c r="EK434">
        <v>41223.1</v>
      </c>
      <c r="EL434">
        <v>41653.8</v>
      </c>
      <c r="EM434">
        <v>1.92227</v>
      </c>
      <c r="EN434">
        <v>1.79797</v>
      </c>
      <c r="EO434">
        <v>0.0213608</v>
      </c>
      <c r="EP434">
        <v>0</v>
      </c>
      <c r="EQ434">
        <v>27.9864</v>
      </c>
      <c r="ER434">
        <v>999.9</v>
      </c>
      <c r="ES434">
        <v>50.1</v>
      </c>
      <c r="ET434">
        <v>34.5</v>
      </c>
      <c r="EU434">
        <v>30.3228</v>
      </c>
      <c r="EV434">
        <v>63.4792</v>
      </c>
      <c r="EW434">
        <v>33.3013</v>
      </c>
      <c r="EX434">
        <v>1</v>
      </c>
      <c r="EY434">
        <v>0.324238</v>
      </c>
      <c r="EZ434">
        <v>2.28889</v>
      </c>
      <c r="FA434">
        <v>20.3725</v>
      </c>
      <c r="FB434">
        <v>5.2134</v>
      </c>
      <c r="FC434">
        <v>12.0099</v>
      </c>
      <c r="FD434">
        <v>4.9876</v>
      </c>
      <c r="FE434">
        <v>3.2875</v>
      </c>
      <c r="FF434">
        <v>9999</v>
      </c>
      <c r="FG434">
        <v>9999</v>
      </c>
      <c r="FH434">
        <v>9999</v>
      </c>
      <c r="FI434">
        <v>235.7</v>
      </c>
      <c r="FJ434">
        <v>1.86737</v>
      </c>
      <c r="FK434">
        <v>1.86646</v>
      </c>
      <c r="FL434">
        <v>1.86584</v>
      </c>
      <c r="FM434">
        <v>1.86572</v>
      </c>
      <c r="FN434">
        <v>1.86766</v>
      </c>
      <c r="FO434">
        <v>1.87012</v>
      </c>
      <c r="FP434">
        <v>1.86874</v>
      </c>
      <c r="FQ434">
        <v>1.87014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-4.291</v>
      </c>
      <c r="GF434">
        <v>-0.1518</v>
      </c>
      <c r="GG434">
        <v>-2.195102806586654</v>
      </c>
      <c r="GH434">
        <v>-0.004122691595359968</v>
      </c>
      <c r="GI434">
        <v>1.072409145259099E-06</v>
      </c>
      <c r="GJ434">
        <v>-3.02996143763856E-10</v>
      </c>
      <c r="GK434">
        <v>-0.2199643628225807</v>
      </c>
      <c r="GL434">
        <v>-0.007501815610006822</v>
      </c>
      <c r="GM434">
        <v>0.0006897476983249637</v>
      </c>
      <c r="GN434">
        <v>-8.847485469147719E-06</v>
      </c>
      <c r="GO434">
        <v>3</v>
      </c>
      <c r="GP434">
        <v>2326</v>
      </c>
      <c r="GQ434">
        <v>1</v>
      </c>
      <c r="GR434">
        <v>31</v>
      </c>
      <c r="GS434">
        <v>20029.4</v>
      </c>
      <c r="GT434">
        <v>20029.4</v>
      </c>
      <c r="GU434">
        <v>1.44897</v>
      </c>
      <c r="GV434">
        <v>2.23633</v>
      </c>
      <c r="GW434">
        <v>1.39648</v>
      </c>
      <c r="GX434">
        <v>2.34863</v>
      </c>
      <c r="GY434">
        <v>1.49536</v>
      </c>
      <c r="GZ434">
        <v>2.43286</v>
      </c>
      <c r="HA434">
        <v>38.135</v>
      </c>
      <c r="HB434">
        <v>14.8938</v>
      </c>
      <c r="HC434">
        <v>18</v>
      </c>
      <c r="HD434">
        <v>538.721</v>
      </c>
      <c r="HE434">
        <v>413.02</v>
      </c>
      <c r="HF434">
        <v>24.9991</v>
      </c>
      <c r="HG434">
        <v>31.5225</v>
      </c>
      <c r="HH434">
        <v>30.0003</v>
      </c>
      <c r="HI434">
        <v>31.4616</v>
      </c>
      <c r="HJ434">
        <v>31.4045</v>
      </c>
      <c r="HK434">
        <v>29.0559</v>
      </c>
      <c r="HL434">
        <v>38.1189</v>
      </c>
      <c r="HM434">
        <v>0</v>
      </c>
      <c r="HN434">
        <v>25</v>
      </c>
      <c r="HO434">
        <v>641.112</v>
      </c>
      <c r="HP434">
        <v>18.6981</v>
      </c>
      <c r="HQ434">
        <v>100.055</v>
      </c>
      <c r="HR434">
        <v>100.052</v>
      </c>
    </row>
    <row r="435" spans="1:226">
      <c r="A435">
        <v>419</v>
      </c>
      <c r="B435">
        <v>1663344709.6</v>
      </c>
      <c r="C435">
        <v>6968.099999904633</v>
      </c>
      <c r="D435" t="s">
        <v>1201</v>
      </c>
      <c r="E435" t="s">
        <v>1202</v>
      </c>
      <c r="F435">
        <v>5</v>
      </c>
      <c r="G435" t="s">
        <v>1126</v>
      </c>
      <c r="H435" t="s">
        <v>354</v>
      </c>
      <c r="I435">
        <v>1663344701.814285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638.9331530682002</v>
      </c>
      <c r="AK435">
        <v>605.4911454545451</v>
      </c>
      <c r="AL435">
        <v>3.421961969363318</v>
      </c>
      <c r="AM435">
        <v>64.82408690654242</v>
      </c>
      <c r="AN435">
        <f>(AP435 - AO435 + BO435*1E3/(8.314*(BQ435+273.15)) * AR435/BN435 * AQ435) * BN435/(100*BB435) * 1000/(1000 - AP435)</f>
        <v>0</v>
      </c>
      <c r="AO435">
        <v>18.61058926322901</v>
      </c>
      <c r="AP435">
        <v>21.20606363636363</v>
      </c>
      <c r="AQ435">
        <v>-9.173482869565082E-05</v>
      </c>
      <c r="AR435">
        <v>85.94822665813786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1663344701.814285</v>
      </c>
      <c r="BH435">
        <v>568.3611428571428</v>
      </c>
      <c r="BI435">
        <v>609.7142142857143</v>
      </c>
      <c r="BJ435">
        <v>21.20564285714286</v>
      </c>
      <c r="BK435">
        <v>18.56001785714286</v>
      </c>
      <c r="BL435">
        <v>572.6221428571429</v>
      </c>
      <c r="BM435">
        <v>21.35739642857143</v>
      </c>
      <c r="BN435">
        <v>500.0656785714286</v>
      </c>
      <c r="BO435">
        <v>90.77872857142856</v>
      </c>
      <c r="BP435">
        <v>0.09998778214285715</v>
      </c>
      <c r="BQ435">
        <v>28.36005714285714</v>
      </c>
      <c r="BR435">
        <v>28.338075</v>
      </c>
      <c r="BS435">
        <v>999.9000000000002</v>
      </c>
      <c r="BT435">
        <v>0</v>
      </c>
      <c r="BU435">
        <v>0</v>
      </c>
      <c r="BV435">
        <v>9997.14392857143</v>
      </c>
      <c r="BW435">
        <v>0</v>
      </c>
      <c r="BX435">
        <v>216.97525</v>
      </c>
      <c r="BY435">
        <v>-41.35305</v>
      </c>
      <c r="BZ435">
        <v>580.6746428571429</v>
      </c>
      <c r="CA435">
        <v>621.2454285714286</v>
      </c>
      <c r="CB435">
        <v>2.645625714285714</v>
      </c>
      <c r="CC435">
        <v>609.7142142857143</v>
      </c>
      <c r="CD435">
        <v>18.56001785714286</v>
      </c>
      <c r="CE435">
        <v>1.925021428571429</v>
      </c>
      <c r="CF435">
        <v>1.684853928571429</v>
      </c>
      <c r="CG435">
        <v>16.84073928571429</v>
      </c>
      <c r="CH435">
        <v>14.757525</v>
      </c>
      <c r="CI435">
        <v>1500.018571428571</v>
      </c>
      <c r="CJ435">
        <v>0.9729922857142856</v>
      </c>
      <c r="CK435">
        <v>0.02700727142857143</v>
      </c>
      <c r="CL435">
        <v>0</v>
      </c>
      <c r="CM435">
        <v>2.345214285714285</v>
      </c>
      <c r="CN435">
        <v>0</v>
      </c>
      <c r="CO435">
        <v>13055.35</v>
      </c>
      <c r="CP435">
        <v>12533.50714285714</v>
      </c>
      <c r="CQ435">
        <v>38.812</v>
      </c>
      <c r="CR435">
        <v>40.56199999999999</v>
      </c>
      <c r="CS435">
        <v>39.375</v>
      </c>
      <c r="CT435">
        <v>39.58674999999999</v>
      </c>
      <c r="CU435">
        <v>38.312</v>
      </c>
      <c r="CV435">
        <v>1459.508214285714</v>
      </c>
      <c r="CW435">
        <v>40.51035714285714</v>
      </c>
      <c r="CX435">
        <v>0</v>
      </c>
      <c r="CY435">
        <v>1663344709.4</v>
      </c>
      <c r="CZ435">
        <v>0</v>
      </c>
      <c r="DA435">
        <v>0</v>
      </c>
      <c r="DB435" t="s">
        <v>356</v>
      </c>
      <c r="DC435">
        <v>1662142938.1</v>
      </c>
      <c r="DD435">
        <v>1662142938.1</v>
      </c>
      <c r="DE435">
        <v>0</v>
      </c>
      <c r="DF435">
        <v>0.077</v>
      </c>
      <c r="DG435">
        <v>-0.133</v>
      </c>
      <c r="DH435">
        <v>-3.393</v>
      </c>
      <c r="DI435">
        <v>-0.24</v>
      </c>
      <c r="DJ435">
        <v>419</v>
      </c>
      <c r="DK435">
        <v>24</v>
      </c>
      <c r="DL435">
        <v>0.26</v>
      </c>
      <c r="DM435">
        <v>0.23</v>
      </c>
      <c r="DN435">
        <v>-41.1930775</v>
      </c>
      <c r="DO435">
        <v>-2.655175609756073</v>
      </c>
      <c r="DP435">
        <v>0.2659440302840994</v>
      </c>
      <c r="DQ435">
        <v>0</v>
      </c>
      <c r="DR435">
        <v>2.682214</v>
      </c>
      <c r="DS435">
        <v>-0.6220030018761826</v>
      </c>
      <c r="DT435">
        <v>0.06184740167541398</v>
      </c>
      <c r="DU435">
        <v>0</v>
      </c>
      <c r="DV435">
        <v>0</v>
      </c>
      <c r="DW435">
        <v>2</v>
      </c>
      <c r="DX435" t="s">
        <v>363</v>
      </c>
      <c r="DY435">
        <v>2.97705</v>
      </c>
      <c r="DZ435">
        <v>2.71565</v>
      </c>
      <c r="EA435">
        <v>0.121343</v>
      </c>
      <c r="EB435">
        <v>0.125347</v>
      </c>
      <c r="EC435">
        <v>0.09801700000000001</v>
      </c>
      <c r="ED435">
        <v>0.08783879999999999</v>
      </c>
      <c r="EE435">
        <v>27622.2</v>
      </c>
      <c r="EF435">
        <v>27633.3</v>
      </c>
      <c r="EG435">
        <v>29249.3</v>
      </c>
      <c r="EH435">
        <v>29240.6</v>
      </c>
      <c r="EI435">
        <v>34981.9</v>
      </c>
      <c r="EJ435">
        <v>35447.8</v>
      </c>
      <c r="EK435">
        <v>41223.8</v>
      </c>
      <c r="EL435">
        <v>41654.4</v>
      </c>
      <c r="EM435">
        <v>1.92237</v>
      </c>
      <c r="EN435">
        <v>1.79805</v>
      </c>
      <c r="EO435">
        <v>0.021264</v>
      </c>
      <c r="EP435">
        <v>0</v>
      </c>
      <c r="EQ435">
        <v>27.9797</v>
      </c>
      <c r="ER435">
        <v>999.9</v>
      </c>
      <c r="ES435">
        <v>50.1</v>
      </c>
      <c r="ET435">
        <v>34.5</v>
      </c>
      <c r="EU435">
        <v>30.3183</v>
      </c>
      <c r="EV435">
        <v>63.4292</v>
      </c>
      <c r="EW435">
        <v>33.7019</v>
      </c>
      <c r="EX435">
        <v>1</v>
      </c>
      <c r="EY435">
        <v>0.324515</v>
      </c>
      <c r="EZ435">
        <v>2.28291</v>
      </c>
      <c r="FA435">
        <v>20.3729</v>
      </c>
      <c r="FB435">
        <v>5.21385</v>
      </c>
      <c r="FC435">
        <v>12.0099</v>
      </c>
      <c r="FD435">
        <v>4.9872</v>
      </c>
      <c r="FE435">
        <v>3.28765</v>
      </c>
      <c r="FF435">
        <v>9999</v>
      </c>
      <c r="FG435">
        <v>9999</v>
      </c>
      <c r="FH435">
        <v>9999</v>
      </c>
      <c r="FI435">
        <v>235.7</v>
      </c>
      <c r="FJ435">
        <v>1.86737</v>
      </c>
      <c r="FK435">
        <v>1.86646</v>
      </c>
      <c r="FL435">
        <v>1.86584</v>
      </c>
      <c r="FM435">
        <v>1.86574</v>
      </c>
      <c r="FN435">
        <v>1.86766</v>
      </c>
      <c r="FO435">
        <v>1.8701</v>
      </c>
      <c r="FP435">
        <v>1.86874</v>
      </c>
      <c r="FQ435">
        <v>1.87014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-4.344</v>
      </c>
      <c r="GF435">
        <v>-0.1517</v>
      </c>
      <c r="GG435">
        <v>-2.195102806586654</v>
      </c>
      <c r="GH435">
        <v>-0.004122691595359968</v>
      </c>
      <c r="GI435">
        <v>1.072409145259099E-06</v>
      </c>
      <c r="GJ435">
        <v>-3.02996143763856E-10</v>
      </c>
      <c r="GK435">
        <v>-0.2199643628225807</v>
      </c>
      <c r="GL435">
        <v>-0.007501815610006822</v>
      </c>
      <c r="GM435">
        <v>0.0006897476983249637</v>
      </c>
      <c r="GN435">
        <v>-8.847485469147719E-06</v>
      </c>
      <c r="GO435">
        <v>3</v>
      </c>
      <c r="GP435">
        <v>2326</v>
      </c>
      <c r="GQ435">
        <v>1</v>
      </c>
      <c r="GR435">
        <v>31</v>
      </c>
      <c r="GS435">
        <v>20029.5</v>
      </c>
      <c r="GT435">
        <v>20029.5</v>
      </c>
      <c r="GU435">
        <v>1.47827</v>
      </c>
      <c r="GV435">
        <v>2.23511</v>
      </c>
      <c r="GW435">
        <v>1.39771</v>
      </c>
      <c r="GX435">
        <v>2.34863</v>
      </c>
      <c r="GY435">
        <v>1.49536</v>
      </c>
      <c r="GZ435">
        <v>2.40234</v>
      </c>
      <c r="HA435">
        <v>38.1593</v>
      </c>
      <c r="HB435">
        <v>14.8938</v>
      </c>
      <c r="HC435">
        <v>18</v>
      </c>
      <c r="HD435">
        <v>538.814</v>
      </c>
      <c r="HE435">
        <v>413.082</v>
      </c>
      <c r="HF435">
        <v>24.9988</v>
      </c>
      <c r="HG435">
        <v>31.5253</v>
      </c>
      <c r="HH435">
        <v>30.0003</v>
      </c>
      <c r="HI435">
        <v>31.4643</v>
      </c>
      <c r="HJ435">
        <v>31.4072</v>
      </c>
      <c r="HK435">
        <v>29.624</v>
      </c>
      <c r="HL435">
        <v>38.1189</v>
      </c>
      <c r="HM435">
        <v>0</v>
      </c>
      <c r="HN435">
        <v>25</v>
      </c>
      <c r="HO435">
        <v>654.471</v>
      </c>
      <c r="HP435">
        <v>18.7174</v>
      </c>
      <c r="HQ435">
        <v>100.057</v>
      </c>
      <c r="HR435">
        <v>100.054</v>
      </c>
    </row>
    <row r="436" spans="1:226">
      <c r="A436">
        <v>420</v>
      </c>
      <c r="B436">
        <v>1663344714.6</v>
      </c>
      <c r="C436">
        <v>6973.099999904633</v>
      </c>
      <c r="D436" t="s">
        <v>1203</v>
      </c>
      <c r="E436" t="s">
        <v>1204</v>
      </c>
      <c r="F436">
        <v>5</v>
      </c>
      <c r="G436" t="s">
        <v>1126</v>
      </c>
      <c r="H436" t="s">
        <v>354</v>
      </c>
      <c r="I436">
        <v>1663344707.1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656.0247692308545</v>
      </c>
      <c r="AK436">
        <v>622.4262666666664</v>
      </c>
      <c r="AL436">
        <v>3.391055315255133</v>
      </c>
      <c r="AM436">
        <v>64.82408690654242</v>
      </c>
      <c r="AN436">
        <f>(AP436 - AO436 + BO436*1E3/(8.314*(BQ436+273.15)) * AR436/BN436 * AQ436) * BN436/(100*BB436) * 1000/(1000 - AP436)</f>
        <v>0</v>
      </c>
      <c r="AO436">
        <v>18.71807031351853</v>
      </c>
      <c r="AP436">
        <v>21.2394309090909</v>
      </c>
      <c r="AQ436">
        <v>0.007518851622189418</v>
      </c>
      <c r="AR436">
        <v>85.94822665813786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1663344707.1</v>
      </c>
      <c r="BH436">
        <v>585.9446666666666</v>
      </c>
      <c r="BI436">
        <v>627.4584814814815</v>
      </c>
      <c r="BJ436">
        <v>21.20875925925926</v>
      </c>
      <c r="BK436">
        <v>18.6344037037037</v>
      </c>
      <c r="BL436">
        <v>590.2618518518518</v>
      </c>
      <c r="BM436">
        <v>21.36048888888889</v>
      </c>
      <c r="BN436">
        <v>500.0563333333334</v>
      </c>
      <c r="BO436">
        <v>90.77845185185186</v>
      </c>
      <c r="BP436">
        <v>0.09999903703703704</v>
      </c>
      <c r="BQ436">
        <v>28.35577037037037</v>
      </c>
      <c r="BR436">
        <v>28.33273333333333</v>
      </c>
      <c r="BS436">
        <v>999.9000000000001</v>
      </c>
      <c r="BT436">
        <v>0</v>
      </c>
      <c r="BU436">
        <v>0</v>
      </c>
      <c r="BV436">
        <v>9997.503333333332</v>
      </c>
      <c r="BW436">
        <v>0</v>
      </c>
      <c r="BX436">
        <v>215.4791851851852</v>
      </c>
      <c r="BY436">
        <v>-41.5138037037037</v>
      </c>
      <c r="BZ436">
        <v>598.6412592592592</v>
      </c>
      <c r="CA436">
        <v>639.3738518518518</v>
      </c>
      <c r="CB436">
        <v>2.574368888888888</v>
      </c>
      <c r="CC436">
        <v>627.4584814814815</v>
      </c>
      <c r="CD436">
        <v>18.6344037037037</v>
      </c>
      <c r="CE436">
        <v>1.92529962962963</v>
      </c>
      <c r="CF436">
        <v>1.691601851851852</v>
      </c>
      <c r="CG436">
        <v>16.84301111111111</v>
      </c>
      <c r="CH436">
        <v>14.81948148148148</v>
      </c>
      <c r="CI436">
        <v>1500.014814814815</v>
      </c>
      <c r="CJ436">
        <v>0.972991888888889</v>
      </c>
      <c r="CK436">
        <v>0.0270077</v>
      </c>
      <c r="CL436">
        <v>0</v>
      </c>
      <c r="CM436">
        <v>2.428370370370371</v>
      </c>
      <c r="CN436">
        <v>0</v>
      </c>
      <c r="CO436">
        <v>13106.11851851852</v>
      </c>
      <c r="CP436">
        <v>12533.47037037037</v>
      </c>
      <c r="CQ436">
        <v>38.812</v>
      </c>
      <c r="CR436">
        <v>40.56199999999999</v>
      </c>
      <c r="CS436">
        <v>39.375</v>
      </c>
      <c r="CT436">
        <v>39.57133333333333</v>
      </c>
      <c r="CU436">
        <v>38.312</v>
      </c>
      <c r="CV436">
        <v>1459.504444444444</v>
      </c>
      <c r="CW436">
        <v>40.51037037037037</v>
      </c>
      <c r="CX436">
        <v>0</v>
      </c>
      <c r="CY436">
        <v>1663344714.8</v>
      </c>
      <c r="CZ436">
        <v>0</v>
      </c>
      <c r="DA436">
        <v>0</v>
      </c>
      <c r="DB436" t="s">
        <v>356</v>
      </c>
      <c r="DC436">
        <v>1662142938.1</v>
      </c>
      <c r="DD436">
        <v>1662142938.1</v>
      </c>
      <c r="DE436">
        <v>0</v>
      </c>
      <c r="DF436">
        <v>0.077</v>
      </c>
      <c r="DG436">
        <v>-0.133</v>
      </c>
      <c r="DH436">
        <v>-3.393</v>
      </c>
      <c r="DI436">
        <v>-0.24</v>
      </c>
      <c r="DJ436">
        <v>419</v>
      </c>
      <c r="DK436">
        <v>24</v>
      </c>
      <c r="DL436">
        <v>0.26</v>
      </c>
      <c r="DM436">
        <v>0.23</v>
      </c>
      <c r="DN436">
        <v>-41.39720243902439</v>
      </c>
      <c r="DO436">
        <v>-1.989921951219624</v>
      </c>
      <c r="DP436">
        <v>0.2078832440693158</v>
      </c>
      <c r="DQ436">
        <v>0</v>
      </c>
      <c r="DR436">
        <v>2.620031951219512</v>
      </c>
      <c r="DS436">
        <v>-0.8212958885017446</v>
      </c>
      <c r="DT436">
        <v>0.0824257915241817</v>
      </c>
      <c r="DU436">
        <v>0</v>
      </c>
      <c r="DV436">
        <v>0</v>
      </c>
      <c r="DW436">
        <v>2</v>
      </c>
      <c r="DX436" t="s">
        <v>363</v>
      </c>
      <c r="DY436">
        <v>2.97702</v>
      </c>
      <c r="DZ436">
        <v>2.71575</v>
      </c>
      <c r="EA436">
        <v>0.123706</v>
      </c>
      <c r="EB436">
        <v>0.127641</v>
      </c>
      <c r="EC436">
        <v>0.09811449999999999</v>
      </c>
      <c r="ED436">
        <v>0.0879312</v>
      </c>
      <c r="EE436">
        <v>27547.8</v>
      </c>
      <c r="EF436">
        <v>27561</v>
      </c>
      <c r="EG436">
        <v>29249.3</v>
      </c>
      <c r="EH436">
        <v>29240.9</v>
      </c>
      <c r="EI436">
        <v>34978.1</v>
      </c>
      <c r="EJ436">
        <v>35444.3</v>
      </c>
      <c r="EK436">
        <v>41223.8</v>
      </c>
      <c r="EL436">
        <v>41654.5</v>
      </c>
      <c r="EM436">
        <v>1.92218</v>
      </c>
      <c r="EN436">
        <v>1.79783</v>
      </c>
      <c r="EO436">
        <v>0.0218004</v>
      </c>
      <c r="EP436">
        <v>0</v>
      </c>
      <c r="EQ436">
        <v>27.9715</v>
      </c>
      <c r="ER436">
        <v>999.9</v>
      </c>
      <c r="ES436">
        <v>50.1</v>
      </c>
      <c r="ET436">
        <v>34.5</v>
      </c>
      <c r="EU436">
        <v>30.3204</v>
      </c>
      <c r="EV436">
        <v>63.5592</v>
      </c>
      <c r="EW436">
        <v>33.2131</v>
      </c>
      <c r="EX436">
        <v>1</v>
      </c>
      <c r="EY436">
        <v>0.324619</v>
      </c>
      <c r="EZ436">
        <v>2.27858</v>
      </c>
      <c r="FA436">
        <v>20.3729</v>
      </c>
      <c r="FB436">
        <v>5.21429</v>
      </c>
      <c r="FC436">
        <v>12.0099</v>
      </c>
      <c r="FD436">
        <v>4.9877</v>
      </c>
      <c r="FE436">
        <v>3.28763</v>
      </c>
      <c r="FF436">
        <v>9999</v>
      </c>
      <c r="FG436">
        <v>9999</v>
      </c>
      <c r="FH436">
        <v>9999</v>
      </c>
      <c r="FI436">
        <v>235.7</v>
      </c>
      <c r="FJ436">
        <v>1.86737</v>
      </c>
      <c r="FK436">
        <v>1.86646</v>
      </c>
      <c r="FL436">
        <v>1.86584</v>
      </c>
      <c r="FM436">
        <v>1.86576</v>
      </c>
      <c r="FN436">
        <v>1.86766</v>
      </c>
      <c r="FO436">
        <v>1.87008</v>
      </c>
      <c r="FP436">
        <v>1.86874</v>
      </c>
      <c r="FQ436">
        <v>1.87014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-4.396</v>
      </c>
      <c r="GF436">
        <v>-0.1514</v>
      </c>
      <c r="GG436">
        <v>-2.195102806586654</v>
      </c>
      <c r="GH436">
        <v>-0.004122691595359968</v>
      </c>
      <c r="GI436">
        <v>1.072409145259099E-06</v>
      </c>
      <c r="GJ436">
        <v>-3.02996143763856E-10</v>
      </c>
      <c r="GK436">
        <v>-0.2199643628225807</v>
      </c>
      <c r="GL436">
        <v>-0.007501815610006822</v>
      </c>
      <c r="GM436">
        <v>0.0006897476983249637</v>
      </c>
      <c r="GN436">
        <v>-8.847485469147719E-06</v>
      </c>
      <c r="GO436">
        <v>3</v>
      </c>
      <c r="GP436">
        <v>2326</v>
      </c>
      <c r="GQ436">
        <v>1</v>
      </c>
      <c r="GR436">
        <v>31</v>
      </c>
      <c r="GS436">
        <v>20029.6</v>
      </c>
      <c r="GT436">
        <v>20029.6</v>
      </c>
      <c r="GU436">
        <v>1.51001</v>
      </c>
      <c r="GV436">
        <v>2.23022</v>
      </c>
      <c r="GW436">
        <v>1.39771</v>
      </c>
      <c r="GX436">
        <v>2.34741</v>
      </c>
      <c r="GY436">
        <v>1.49536</v>
      </c>
      <c r="GZ436">
        <v>2.42554</v>
      </c>
      <c r="HA436">
        <v>38.1593</v>
      </c>
      <c r="HB436">
        <v>14.8938</v>
      </c>
      <c r="HC436">
        <v>18</v>
      </c>
      <c r="HD436">
        <v>538.693</v>
      </c>
      <c r="HE436">
        <v>412.966</v>
      </c>
      <c r="HF436">
        <v>24.9989</v>
      </c>
      <c r="HG436">
        <v>31.5273</v>
      </c>
      <c r="HH436">
        <v>30.0002</v>
      </c>
      <c r="HI436">
        <v>31.4664</v>
      </c>
      <c r="HJ436">
        <v>31.4096</v>
      </c>
      <c r="HK436">
        <v>30.2684</v>
      </c>
      <c r="HL436">
        <v>38.1189</v>
      </c>
      <c r="HM436">
        <v>0</v>
      </c>
      <c r="HN436">
        <v>25</v>
      </c>
      <c r="HO436">
        <v>674.506</v>
      </c>
      <c r="HP436">
        <v>18.7349</v>
      </c>
      <c r="HQ436">
        <v>100.057</v>
      </c>
      <c r="HR436">
        <v>100.054</v>
      </c>
    </row>
    <row r="437" spans="1:226">
      <c r="A437">
        <v>421</v>
      </c>
      <c r="B437">
        <v>1663344719.6</v>
      </c>
      <c r="C437">
        <v>6978.099999904633</v>
      </c>
      <c r="D437" t="s">
        <v>1205</v>
      </c>
      <c r="E437" t="s">
        <v>1206</v>
      </c>
      <c r="F437">
        <v>5</v>
      </c>
      <c r="G437" t="s">
        <v>1126</v>
      </c>
      <c r="H437" t="s">
        <v>354</v>
      </c>
      <c r="I437">
        <v>1663344711.814285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673.2133040274257</v>
      </c>
      <c r="AK437">
        <v>639.4377696969697</v>
      </c>
      <c r="AL437">
        <v>3.395361184802848</v>
      </c>
      <c r="AM437">
        <v>64.82408690654242</v>
      </c>
      <c r="AN437">
        <f>(AP437 - AO437 + BO437*1E3/(8.314*(BQ437+273.15)) * AR437/BN437 * AQ437) * BN437/(100*BB437) * 1000/(1000 - AP437)</f>
        <v>0</v>
      </c>
      <c r="AO437">
        <v>18.7334264469573</v>
      </c>
      <c r="AP437">
        <v>21.24852606060605</v>
      </c>
      <c r="AQ437">
        <v>0.0008020133202235983</v>
      </c>
      <c r="AR437">
        <v>85.94822665813786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1663344711.814285</v>
      </c>
      <c r="BH437">
        <v>601.6256071428571</v>
      </c>
      <c r="BI437">
        <v>643.29375</v>
      </c>
      <c r="BJ437">
        <v>21.22363214285715</v>
      </c>
      <c r="BK437">
        <v>18.69081428571429</v>
      </c>
      <c r="BL437">
        <v>605.9926785714287</v>
      </c>
      <c r="BM437">
        <v>21.37521428571429</v>
      </c>
      <c r="BN437">
        <v>500.0638928571429</v>
      </c>
      <c r="BO437">
        <v>90.77831785714287</v>
      </c>
      <c r="BP437">
        <v>0.1000354821428572</v>
      </c>
      <c r="BQ437">
        <v>28.35102142857143</v>
      </c>
      <c r="BR437">
        <v>28.32902142857143</v>
      </c>
      <c r="BS437">
        <v>999.9000000000002</v>
      </c>
      <c r="BT437">
        <v>0</v>
      </c>
      <c r="BU437">
        <v>0</v>
      </c>
      <c r="BV437">
        <v>9997.012142857144</v>
      </c>
      <c r="BW437">
        <v>0</v>
      </c>
      <c r="BX437">
        <v>216.7865357142857</v>
      </c>
      <c r="BY437">
        <v>-41.66806428571429</v>
      </c>
      <c r="BZ437">
        <v>614.6715</v>
      </c>
      <c r="CA437">
        <v>655.5471785714286</v>
      </c>
      <c r="CB437">
        <v>2.532819642857143</v>
      </c>
      <c r="CC437">
        <v>643.29375</v>
      </c>
      <c r="CD437">
        <v>18.69081428571429</v>
      </c>
      <c r="CE437">
        <v>1.926646428571428</v>
      </c>
      <c r="CF437">
        <v>1.696721071428571</v>
      </c>
      <c r="CG437">
        <v>16.85403214285714</v>
      </c>
      <c r="CH437">
        <v>14.86640714285714</v>
      </c>
      <c r="CI437">
        <v>1500.006071428571</v>
      </c>
      <c r="CJ437">
        <v>0.9729915714285713</v>
      </c>
      <c r="CK437">
        <v>0.02700804285714286</v>
      </c>
      <c r="CL437">
        <v>0</v>
      </c>
      <c r="CM437">
        <v>2.384725</v>
      </c>
      <c r="CN437">
        <v>0</v>
      </c>
      <c r="CO437">
        <v>13146.21071428571</v>
      </c>
      <c r="CP437">
        <v>12533.38928571429</v>
      </c>
      <c r="CQ437">
        <v>38.812</v>
      </c>
      <c r="CR437">
        <v>40.56199999999999</v>
      </c>
      <c r="CS437">
        <v>39.375</v>
      </c>
      <c r="CT437">
        <v>39.5665</v>
      </c>
      <c r="CU437">
        <v>38.312</v>
      </c>
      <c r="CV437">
        <v>1459.495714285714</v>
      </c>
      <c r="CW437">
        <v>40.51035714285714</v>
      </c>
      <c r="CX437">
        <v>0</v>
      </c>
      <c r="CY437">
        <v>1663344719.6</v>
      </c>
      <c r="CZ437">
        <v>0</v>
      </c>
      <c r="DA437">
        <v>0</v>
      </c>
      <c r="DB437" t="s">
        <v>356</v>
      </c>
      <c r="DC437">
        <v>1662142938.1</v>
      </c>
      <c r="DD437">
        <v>1662142938.1</v>
      </c>
      <c r="DE437">
        <v>0</v>
      </c>
      <c r="DF437">
        <v>0.077</v>
      </c>
      <c r="DG437">
        <v>-0.133</v>
      </c>
      <c r="DH437">
        <v>-3.393</v>
      </c>
      <c r="DI437">
        <v>-0.24</v>
      </c>
      <c r="DJ437">
        <v>419</v>
      </c>
      <c r="DK437">
        <v>24</v>
      </c>
      <c r="DL437">
        <v>0.26</v>
      </c>
      <c r="DM437">
        <v>0.23</v>
      </c>
      <c r="DN437">
        <v>-41.5884475</v>
      </c>
      <c r="DO437">
        <v>-1.860498686679172</v>
      </c>
      <c r="DP437">
        <v>0.186522916805818</v>
      </c>
      <c r="DQ437">
        <v>0</v>
      </c>
      <c r="DR437">
        <v>2.561337</v>
      </c>
      <c r="DS437">
        <v>-0.5789743339587247</v>
      </c>
      <c r="DT437">
        <v>0.06202544627812038</v>
      </c>
      <c r="DU437">
        <v>0</v>
      </c>
      <c r="DV437">
        <v>0</v>
      </c>
      <c r="DW437">
        <v>2</v>
      </c>
      <c r="DX437" t="s">
        <v>363</v>
      </c>
      <c r="DY437">
        <v>2.97681</v>
      </c>
      <c r="DZ437">
        <v>2.71542</v>
      </c>
      <c r="EA437">
        <v>0.126041</v>
      </c>
      <c r="EB437">
        <v>0.129896</v>
      </c>
      <c r="EC437">
        <v>0.0981389</v>
      </c>
      <c r="ED437">
        <v>0.0879476</v>
      </c>
      <c r="EE437">
        <v>27473.6</v>
      </c>
      <c r="EF437">
        <v>27488.9</v>
      </c>
      <c r="EG437">
        <v>29248.6</v>
      </c>
      <c r="EH437">
        <v>29240.1</v>
      </c>
      <c r="EI437">
        <v>34976.4</v>
      </c>
      <c r="EJ437">
        <v>35442.8</v>
      </c>
      <c r="EK437">
        <v>41222.8</v>
      </c>
      <c r="EL437">
        <v>41653.4</v>
      </c>
      <c r="EM437">
        <v>1.922</v>
      </c>
      <c r="EN437">
        <v>1.7981</v>
      </c>
      <c r="EO437">
        <v>0.0228286</v>
      </c>
      <c r="EP437">
        <v>0</v>
      </c>
      <c r="EQ437">
        <v>27.9636</v>
      </c>
      <c r="ER437">
        <v>999.9</v>
      </c>
      <c r="ES437">
        <v>50.1</v>
      </c>
      <c r="ET437">
        <v>34.5</v>
      </c>
      <c r="EU437">
        <v>30.3217</v>
      </c>
      <c r="EV437">
        <v>63.6592</v>
      </c>
      <c r="EW437">
        <v>33.722</v>
      </c>
      <c r="EX437">
        <v>1</v>
      </c>
      <c r="EY437">
        <v>0.324822</v>
      </c>
      <c r="EZ437">
        <v>2.27477</v>
      </c>
      <c r="FA437">
        <v>20.373</v>
      </c>
      <c r="FB437">
        <v>5.21504</v>
      </c>
      <c r="FC437">
        <v>12.0099</v>
      </c>
      <c r="FD437">
        <v>4.9877</v>
      </c>
      <c r="FE437">
        <v>3.28778</v>
      </c>
      <c r="FF437">
        <v>9999</v>
      </c>
      <c r="FG437">
        <v>9999</v>
      </c>
      <c r="FH437">
        <v>9999</v>
      </c>
      <c r="FI437">
        <v>235.7</v>
      </c>
      <c r="FJ437">
        <v>1.86737</v>
      </c>
      <c r="FK437">
        <v>1.86646</v>
      </c>
      <c r="FL437">
        <v>1.86584</v>
      </c>
      <c r="FM437">
        <v>1.86577</v>
      </c>
      <c r="FN437">
        <v>1.86766</v>
      </c>
      <c r="FO437">
        <v>1.87008</v>
      </c>
      <c r="FP437">
        <v>1.86874</v>
      </c>
      <c r="FQ437">
        <v>1.87015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-4.449</v>
      </c>
      <c r="GF437">
        <v>-0.1514</v>
      </c>
      <c r="GG437">
        <v>-2.195102806586654</v>
      </c>
      <c r="GH437">
        <v>-0.004122691595359968</v>
      </c>
      <c r="GI437">
        <v>1.072409145259099E-06</v>
      </c>
      <c r="GJ437">
        <v>-3.02996143763856E-10</v>
      </c>
      <c r="GK437">
        <v>-0.2199643628225807</v>
      </c>
      <c r="GL437">
        <v>-0.007501815610006822</v>
      </c>
      <c r="GM437">
        <v>0.0006897476983249637</v>
      </c>
      <c r="GN437">
        <v>-8.847485469147719E-06</v>
      </c>
      <c r="GO437">
        <v>3</v>
      </c>
      <c r="GP437">
        <v>2326</v>
      </c>
      <c r="GQ437">
        <v>1</v>
      </c>
      <c r="GR437">
        <v>31</v>
      </c>
      <c r="GS437">
        <v>20029.7</v>
      </c>
      <c r="GT437">
        <v>20029.7</v>
      </c>
      <c r="GU437">
        <v>1.53809</v>
      </c>
      <c r="GV437">
        <v>2.23022</v>
      </c>
      <c r="GW437">
        <v>1.39648</v>
      </c>
      <c r="GX437">
        <v>2.34863</v>
      </c>
      <c r="GY437">
        <v>1.49536</v>
      </c>
      <c r="GZ437">
        <v>2.45361</v>
      </c>
      <c r="HA437">
        <v>38.1593</v>
      </c>
      <c r="HB437">
        <v>14.8938</v>
      </c>
      <c r="HC437">
        <v>18</v>
      </c>
      <c r="HD437">
        <v>538.595</v>
      </c>
      <c r="HE437">
        <v>413.146</v>
      </c>
      <c r="HF437">
        <v>24.999</v>
      </c>
      <c r="HG437">
        <v>31.5297</v>
      </c>
      <c r="HH437">
        <v>30.0003</v>
      </c>
      <c r="HI437">
        <v>31.4691</v>
      </c>
      <c r="HJ437">
        <v>31.4124</v>
      </c>
      <c r="HK437">
        <v>30.8329</v>
      </c>
      <c r="HL437">
        <v>38.1189</v>
      </c>
      <c r="HM437">
        <v>0</v>
      </c>
      <c r="HN437">
        <v>25</v>
      </c>
      <c r="HO437">
        <v>687.864</v>
      </c>
      <c r="HP437">
        <v>18.7554</v>
      </c>
      <c r="HQ437">
        <v>100.055</v>
      </c>
      <c r="HR437">
        <v>100.051</v>
      </c>
    </row>
    <row r="438" spans="1:226">
      <c r="A438">
        <v>422</v>
      </c>
      <c r="B438">
        <v>1663344724.6</v>
      </c>
      <c r="C438">
        <v>6983.099999904633</v>
      </c>
      <c r="D438" t="s">
        <v>1207</v>
      </c>
      <c r="E438" t="s">
        <v>1208</v>
      </c>
      <c r="F438">
        <v>5</v>
      </c>
      <c r="G438" t="s">
        <v>1126</v>
      </c>
      <c r="H438" t="s">
        <v>354</v>
      </c>
      <c r="I438">
        <v>1663344717.1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690.2669302373262</v>
      </c>
      <c r="AK438">
        <v>656.4997999999997</v>
      </c>
      <c r="AL438">
        <v>3.409289085187979</v>
      </c>
      <c r="AM438">
        <v>64.82408690654242</v>
      </c>
      <c r="AN438">
        <f>(AP438 - AO438 + BO438*1E3/(8.314*(BQ438+273.15)) * AR438/BN438 * AQ438) * BN438/(100*BB438) * 1000/(1000 - AP438)</f>
        <v>0</v>
      </c>
      <c r="AO438">
        <v>18.73665431920101</v>
      </c>
      <c r="AP438">
        <v>21.23948424242425</v>
      </c>
      <c r="AQ438">
        <v>-0.0003206340893346192</v>
      </c>
      <c r="AR438">
        <v>85.94822665813786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1663344717.1</v>
      </c>
      <c r="BH438">
        <v>619.2199999999999</v>
      </c>
      <c r="BI438">
        <v>661.0254814814814</v>
      </c>
      <c r="BJ438">
        <v>21.23965185185185</v>
      </c>
      <c r="BK438">
        <v>18.73025185185185</v>
      </c>
      <c r="BL438">
        <v>623.6424444444445</v>
      </c>
      <c r="BM438">
        <v>21.39107777777778</v>
      </c>
      <c r="BN438">
        <v>500.0554074074074</v>
      </c>
      <c r="BO438">
        <v>90.77799259259258</v>
      </c>
      <c r="BP438">
        <v>0.1000097851851852</v>
      </c>
      <c r="BQ438">
        <v>28.34855925925926</v>
      </c>
      <c r="BR438">
        <v>28.33014444444445</v>
      </c>
      <c r="BS438">
        <v>999.9000000000001</v>
      </c>
      <c r="BT438">
        <v>0</v>
      </c>
      <c r="BU438">
        <v>0</v>
      </c>
      <c r="BV438">
        <v>9999.958518518519</v>
      </c>
      <c r="BW438">
        <v>0</v>
      </c>
      <c r="BX438">
        <v>218.3027037037037</v>
      </c>
      <c r="BY438">
        <v>-41.80554074074075</v>
      </c>
      <c r="BZ438">
        <v>632.6574444444444</v>
      </c>
      <c r="CA438">
        <v>673.643074074074</v>
      </c>
      <c r="CB438">
        <v>2.509402222222222</v>
      </c>
      <c r="CC438">
        <v>661.0254814814814</v>
      </c>
      <c r="CD438">
        <v>18.73025185185185</v>
      </c>
      <c r="CE438">
        <v>1.928093703703703</v>
      </c>
      <c r="CF438">
        <v>1.700294814814815</v>
      </c>
      <c r="CG438">
        <v>16.86587407407407</v>
      </c>
      <c r="CH438">
        <v>14.89911851851852</v>
      </c>
      <c r="CI438">
        <v>1500.017037037037</v>
      </c>
      <c r="CJ438">
        <v>0.9729917037037035</v>
      </c>
      <c r="CK438">
        <v>0.0270079</v>
      </c>
      <c r="CL438">
        <v>0</v>
      </c>
      <c r="CM438">
        <v>2.428974074074074</v>
      </c>
      <c r="CN438">
        <v>0</v>
      </c>
      <c r="CO438">
        <v>13183.21851851852</v>
      </c>
      <c r="CP438">
        <v>12533.48518518518</v>
      </c>
      <c r="CQ438">
        <v>38.812</v>
      </c>
      <c r="CR438">
        <v>40.56199999999999</v>
      </c>
      <c r="CS438">
        <v>39.375</v>
      </c>
      <c r="CT438">
        <v>39.56199999999999</v>
      </c>
      <c r="CU438">
        <v>38.312</v>
      </c>
      <c r="CV438">
        <v>1459.506666666666</v>
      </c>
      <c r="CW438">
        <v>40.51037037037037</v>
      </c>
      <c r="CX438">
        <v>0</v>
      </c>
      <c r="CY438">
        <v>1663344724.4</v>
      </c>
      <c r="CZ438">
        <v>0</v>
      </c>
      <c r="DA438">
        <v>0</v>
      </c>
      <c r="DB438" t="s">
        <v>356</v>
      </c>
      <c r="DC438">
        <v>1662142938.1</v>
      </c>
      <c r="DD438">
        <v>1662142938.1</v>
      </c>
      <c r="DE438">
        <v>0</v>
      </c>
      <c r="DF438">
        <v>0.077</v>
      </c>
      <c r="DG438">
        <v>-0.133</v>
      </c>
      <c r="DH438">
        <v>-3.393</v>
      </c>
      <c r="DI438">
        <v>-0.24</v>
      </c>
      <c r="DJ438">
        <v>419</v>
      </c>
      <c r="DK438">
        <v>24</v>
      </c>
      <c r="DL438">
        <v>0.26</v>
      </c>
      <c r="DM438">
        <v>0.23</v>
      </c>
      <c r="DN438">
        <v>-41.7313625</v>
      </c>
      <c r="DO438">
        <v>-1.656498686679073</v>
      </c>
      <c r="DP438">
        <v>0.1663114483243714</v>
      </c>
      <c r="DQ438">
        <v>0</v>
      </c>
      <c r="DR438">
        <v>2.52534025</v>
      </c>
      <c r="DS438">
        <v>-0.2400246529080739</v>
      </c>
      <c r="DT438">
        <v>0.0334546659292467</v>
      </c>
      <c r="DU438">
        <v>0</v>
      </c>
      <c r="DV438">
        <v>0</v>
      </c>
      <c r="DW438">
        <v>2</v>
      </c>
      <c r="DX438" t="s">
        <v>363</v>
      </c>
      <c r="DY438">
        <v>2.97712</v>
      </c>
      <c r="DZ438">
        <v>2.71572</v>
      </c>
      <c r="EA438">
        <v>0.128351</v>
      </c>
      <c r="EB438">
        <v>0.132121</v>
      </c>
      <c r="EC438">
        <v>0.0981047</v>
      </c>
      <c r="ED438">
        <v>0.0879543</v>
      </c>
      <c r="EE438">
        <v>27400.3</v>
      </c>
      <c r="EF438">
        <v>27418.8</v>
      </c>
      <c r="EG438">
        <v>29247.9</v>
      </c>
      <c r="EH438">
        <v>29240.4</v>
      </c>
      <c r="EI438">
        <v>34977.1</v>
      </c>
      <c r="EJ438">
        <v>35442.7</v>
      </c>
      <c r="EK438">
        <v>41222</v>
      </c>
      <c r="EL438">
        <v>41653.6</v>
      </c>
      <c r="EM438">
        <v>1.92208</v>
      </c>
      <c r="EN438">
        <v>1.798</v>
      </c>
      <c r="EO438">
        <v>0.0232756</v>
      </c>
      <c r="EP438">
        <v>0</v>
      </c>
      <c r="EQ438">
        <v>27.9566</v>
      </c>
      <c r="ER438">
        <v>999.9</v>
      </c>
      <c r="ES438">
        <v>50.1</v>
      </c>
      <c r="ET438">
        <v>34.5</v>
      </c>
      <c r="EU438">
        <v>30.3186</v>
      </c>
      <c r="EV438">
        <v>63.3992</v>
      </c>
      <c r="EW438">
        <v>33.3854</v>
      </c>
      <c r="EX438">
        <v>1</v>
      </c>
      <c r="EY438">
        <v>0.325183</v>
      </c>
      <c r="EZ438">
        <v>2.27317</v>
      </c>
      <c r="FA438">
        <v>20.3728</v>
      </c>
      <c r="FB438">
        <v>5.21519</v>
      </c>
      <c r="FC438">
        <v>12.0099</v>
      </c>
      <c r="FD438">
        <v>4.9878</v>
      </c>
      <c r="FE438">
        <v>3.28768</v>
      </c>
      <c r="FF438">
        <v>9999</v>
      </c>
      <c r="FG438">
        <v>9999</v>
      </c>
      <c r="FH438">
        <v>9999</v>
      </c>
      <c r="FI438">
        <v>235.7</v>
      </c>
      <c r="FJ438">
        <v>1.86738</v>
      </c>
      <c r="FK438">
        <v>1.86646</v>
      </c>
      <c r="FL438">
        <v>1.86584</v>
      </c>
      <c r="FM438">
        <v>1.86577</v>
      </c>
      <c r="FN438">
        <v>1.86765</v>
      </c>
      <c r="FO438">
        <v>1.87007</v>
      </c>
      <c r="FP438">
        <v>1.86873</v>
      </c>
      <c r="FQ438">
        <v>1.87014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-4.501</v>
      </c>
      <c r="GF438">
        <v>-0.1514</v>
      </c>
      <c r="GG438">
        <v>-2.195102806586654</v>
      </c>
      <c r="GH438">
        <v>-0.004122691595359968</v>
      </c>
      <c r="GI438">
        <v>1.072409145259099E-06</v>
      </c>
      <c r="GJ438">
        <v>-3.02996143763856E-10</v>
      </c>
      <c r="GK438">
        <v>-0.2199643628225807</v>
      </c>
      <c r="GL438">
        <v>-0.007501815610006822</v>
      </c>
      <c r="GM438">
        <v>0.0006897476983249637</v>
      </c>
      <c r="GN438">
        <v>-8.847485469147719E-06</v>
      </c>
      <c r="GO438">
        <v>3</v>
      </c>
      <c r="GP438">
        <v>2326</v>
      </c>
      <c r="GQ438">
        <v>1</v>
      </c>
      <c r="GR438">
        <v>31</v>
      </c>
      <c r="GS438">
        <v>20029.8</v>
      </c>
      <c r="GT438">
        <v>20029.8</v>
      </c>
      <c r="GU438">
        <v>1.57104</v>
      </c>
      <c r="GV438">
        <v>2.23389</v>
      </c>
      <c r="GW438">
        <v>1.39648</v>
      </c>
      <c r="GX438">
        <v>2.34741</v>
      </c>
      <c r="GY438">
        <v>1.49536</v>
      </c>
      <c r="GZ438">
        <v>2.36206</v>
      </c>
      <c r="HA438">
        <v>38.1593</v>
      </c>
      <c r="HB438">
        <v>14.885</v>
      </c>
      <c r="HC438">
        <v>18</v>
      </c>
      <c r="HD438">
        <v>538.671</v>
      </c>
      <c r="HE438">
        <v>413.102</v>
      </c>
      <c r="HF438">
        <v>24.9994</v>
      </c>
      <c r="HG438">
        <v>31.5324</v>
      </c>
      <c r="HH438">
        <v>30.0004</v>
      </c>
      <c r="HI438">
        <v>31.4719</v>
      </c>
      <c r="HJ438">
        <v>31.4147</v>
      </c>
      <c r="HK438">
        <v>31.4785</v>
      </c>
      <c r="HL438">
        <v>38.1189</v>
      </c>
      <c r="HM438">
        <v>0</v>
      </c>
      <c r="HN438">
        <v>25</v>
      </c>
      <c r="HO438">
        <v>707.903</v>
      </c>
      <c r="HP438">
        <v>18.791</v>
      </c>
      <c r="HQ438">
        <v>100.052</v>
      </c>
      <c r="HR438">
        <v>100.052</v>
      </c>
    </row>
    <row r="439" spans="1:226">
      <c r="A439">
        <v>423</v>
      </c>
      <c r="B439">
        <v>1663344729.6</v>
      </c>
      <c r="C439">
        <v>6988.099999904633</v>
      </c>
      <c r="D439" t="s">
        <v>1209</v>
      </c>
      <c r="E439" t="s">
        <v>1210</v>
      </c>
      <c r="F439">
        <v>5</v>
      </c>
      <c r="G439" t="s">
        <v>1126</v>
      </c>
      <c r="H439" t="s">
        <v>354</v>
      </c>
      <c r="I439">
        <v>1663344721.814285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707.3269822139257</v>
      </c>
      <c r="AK439">
        <v>673.4368969696969</v>
      </c>
      <c r="AL439">
        <v>3.38717424011403</v>
      </c>
      <c r="AM439">
        <v>64.82408690654242</v>
      </c>
      <c r="AN439">
        <f>(AP439 - AO439 + BO439*1E3/(8.314*(BQ439+273.15)) * AR439/BN439 * AQ439) * BN439/(100*BB439) * 1000/(1000 - AP439)</f>
        <v>0</v>
      </c>
      <c r="AO439">
        <v>18.73878207803384</v>
      </c>
      <c r="AP439">
        <v>21.22207272727273</v>
      </c>
      <c r="AQ439">
        <v>-0.0004305421420113787</v>
      </c>
      <c r="AR439">
        <v>85.94822665813786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1663344721.814285</v>
      </c>
      <c r="BH439">
        <v>634.9134642857143</v>
      </c>
      <c r="BI439">
        <v>676.8506785714287</v>
      </c>
      <c r="BJ439">
        <v>21.24025357142857</v>
      </c>
      <c r="BK439">
        <v>18.73642857142857</v>
      </c>
      <c r="BL439">
        <v>639.3851071428571</v>
      </c>
      <c r="BM439">
        <v>21.39167142857143</v>
      </c>
      <c r="BN439">
        <v>500.0631071428571</v>
      </c>
      <c r="BO439">
        <v>90.77780357142856</v>
      </c>
      <c r="BP439">
        <v>0.0999992892857143</v>
      </c>
      <c r="BQ439">
        <v>28.34819999999999</v>
      </c>
      <c r="BR439">
        <v>28.33600714285714</v>
      </c>
      <c r="BS439">
        <v>999.9000000000002</v>
      </c>
      <c r="BT439">
        <v>0</v>
      </c>
      <c r="BU439">
        <v>0</v>
      </c>
      <c r="BV439">
        <v>10002.2825</v>
      </c>
      <c r="BW439">
        <v>0</v>
      </c>
      <c r="BX439">
        <v>220.3397142857143</v>
      </c>
      <c r="BY439">
        <v>-41.93722857142858</v>
      </c>
      <c r="BZ439">
        <v>648.6916785714285</v>
      </c>
      <c r="CA439">
        <v>689.7746071428572</v>
      </c>
      <c r="CB439">
        <v>2.503816785714285</v>
      </c>
      <c r="CC439">
        <v>676.8506785714287</v>
      </c>
      <c r="CD439">
        <v>18.73642857142857</v>
      </c>
      <c r="CE439">
        <v>1.928143571428571</v>
      </c>
      <c r="CF439">
        <v>1.7008525</v>
      </c>
      <c r="CG439">
        <v>16.86628214285714</v>
      </c>
      <c r="CH439">
        <v>14.90420714285714</v>
      </c>
      <c r="CI439">
        <v>1500.003214285714</v>
      </c>
      <c r="CJ439">
        <v>0.9729915714285714</v>
      </c>
      <c r="CK439">
        <v>0.02700804285714286</v>
      </c>
      <c r="CL439">
        <v>0</v>
      </c>
      <c r="CM439">
        <v>2.295382142857143</v>
      </c>
      <c r="CN439">
        <v>0</v>
      </c>
      <c r="CO439">
        <v>13206.71428571428</v>
      </c>
      <c r="CP439">
        <v>12533.36785714286</v>
      </c>
      <c r="CQ439">
        <v>38.812</v>
      </c>
      <c r="CR439">
        <v>40.56199999999999</v>
      </c>
      <c r="CS439">
        <v>39.375</v>
      </c>
      <c r="CT439">
        <v>39.56199999999999</v>
      </c>
      <c r="CU439">
        <v>38.312</v>
      </c>
      <c r="CV439">
        <v>1459.492857142857</v>
      </c>
      <c r="CW439">
        <v>40.51035714285714</v>
      </c>
      <c r="CX439">
        <v>0</v>
      </c>
      <c r="CY439">
        <v>1663344729.8</v>
      </c>
      <c r="CZ439">
        <v>0</v>
      </c>
      <c r="DA439">
        <v>0</v>
      </c>
      <c r="DB439" t="s">
        <v>356</v>
      </c>
      <c r="DC439">
        <v>1662142938.1</v>
      </c>
      <c r="DD439">
        <v>1662142938.1</v>
      </c>
      <c r="DE439">
        <v>0</v>
      </c>
      <c r="DF439">
        <v>0.077</v>
      </c>
      <c r="DG439">
        <v>-0.133</v>
      </c>
      <c r="DH439">
        <v>-3.393</v>
      </c>
      <c r="DI439">
        <v>-0.24</v>
      </c>
      <c r="DJ439">
        <v>419</v>
      </c>
      <c r="DK439">
        <v>24</v>
      </c>
      <c r="DL439">
        <v>0.26</v>
      </c>
      <c r="DM439">
        <v>0.23</v>
      </c>
      <c r="DN439">
        <v>-41.8338475</v>
      </c>
      <c r="DO439">
        <v>-1.559060037523343</v>
      </c>
      <c r="DP439">
        <v>0.1556935659998511</v>
      </c>
      <c r="DQ439">
        <v>0</v>
      </c>
      <c r="DR439">
        <v>2.50687625</v>
      </c>
      <c r="DS439">
        <v>-0.05588634146342127</v>
      </c>
      <c r="DT439">
        <v>0.007662161472946116</v>
      </c>
      <c r="DU439">
        <v>1</v>
      </c>
      <c r="DV439">
        <v>1</v>
      </c>
      <c r="DW439">
        <v>2</v>
      </c>
      <c r="DX439" t="s">
        <v>357</v>
      </c>
      <c r="DY439">
        <v>2.97688</v>
      </c>
      <c r="DZ439">
        <v>2.71569</v>
      </c>
      <c r="EA439">
        <v>0.130622</v>
      </c>
      <c r="EB439">
        <v>0.134341</v>
      </c>
      <c r="EC439">
        <v>0.0980463</v>
      </c>
      <c r="ED439">
        <v>0.0879689</v>
      </c>
      <c r="EE439">
        <v>27329.3</v>
      </c>
      <c r="EF439">
        <v>27348.6</v>
      </c>
      <c r="EG439">
        <v>29248.5</v>
      </c>
      <c r="EH439">
        <v>29240.5</v>
      </c>
      <c r="EI439">
        <v>34980.1</v>
      </c>
      <c r="EJ439">
        <v>35442.2</v>
      </c>
      <c r="EK439">
        <v>41222.8</v>
      </c>
      <c r="EL439">
        <v>41653.6</v>
      </c>
      <c r="EM439">
        <v>1.92227</v>
      </c>
      <c r="EN439">
        <v>1.79792</v>
      </c>
      <c r="EO439">
        <v>0.0246242</v>
      </c>
      <c r="EP439">
        <v>0</v>
      </c>
      <c r="EQ439">
        <v>27.9509</v>
      </c>
      <c r="ER439">
        <v>999.9</v>
      </c>
      <c r="ES439">
        <v>50.1</v>
      </c>
      <c r="ET439">
        <v>34.5</v>
      </c>
      <c r="EU439">
        <v>30.3201</v>
      </c>
      <c r="EV439">
        <v>63.6792</v>
      </c>
      <c r="EW439">
        <v>33.5497</v>
      </c>
      <c r="EX439">
        <v>1</v>
      </c>
      <c r="EY439">
        <v>0.325295</v>
      </c>
      <c r="EZ439">
        <v>2.2726</v>
      </c>
      <c r="FA439">
        <v>20.3731</v>
      </c>
      <c r="FB439">
        <v>5.21489</v>
      </c>
      <c r="FC439">
        <v>12.0099</v>
      </c>
      <c r="FD439">
        <v>4.9875</v>
      </c>
      <c r="FE439">
        <v>3.28775</v>
      </c>
      <c r="FF439">
        <v>9999</v>
      </c>
      <c r="FG439">
        <v>9999</v>
      </c>
      <c r="FH439">
        <v>9999</v>
      </c>
      <c r="FI439">
        <v>235.7</v>
      </c>
      <c r="FJ439">
        <v>1.86737</v>
      </c>
      <c r="FK439">
        <v>1.86646</v>
      </c>
      <c r="FL439">
        <v>1.86584</v>
      </c>
      <c r="FM439">
        <v>1.86573</v>
      </c>
      <c r="FN439">
        <v>1.86767</v>
      </c>
      <c r="FO439">
        <v>1.87007</v>
      </c>
      <c r="FP439">
        <v>1.86874</v>
      </c>
      <c r="FQ439">
        <v>1.87013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-4.553</v>
      </c>
      <c r="GF439">
        <v>-0.1516</v>
      </c>
      <c r="GG439">
        <v>-2.195102806586654</v>
      </c>
      <c r="GH439">
        <v>-0.004122691595359968</v>
      </c>
      <c r="GI439">
        <v>1.072409145259099E-06</v>
      </c>
      <c r="GJ439">
        <v>-3.02996143763856E-10</v>
      </c>
      <c r="GK439">
        <v>-0.2199643628225807</v>
      </c>
      <c r="GL439">
        <v>-0.007501815610006822</v>
      </c>
      <c r="GM439">
        <v>0.0006897476983249637</v>
      </c>
      <c r="GN439">
        <v>-8.847485469147719E-06</v>
      </c>
      <c r="GO439">
        <v>3</v>
      </c>
      <c r="GP439">
        <v>2326</v>
      </c>
      <c r="GQ439">
        <v>1</v>
      </c>
      <c r="GR439">
        <v>31</v>
      </c>
      <c r="GS439">
        <v>20029.9</v>
      </c>
      <c r="GT439">
        <v>20029.9</v>
      </c>
      <c r="GU439">
        <v>1.5979</v>
      </c>
      <c r="GV439">
        <v>2.22656</v>
      </c>
      <c r="GW439">
        <v>1.39648</v>
      </c>
      <c r="GX439">
        <v>2.34863</v>
      </c>
      <c r="GY439">
        <v>1.49536</v>
      </c>
      <c r="GZ439">
        <v>2.45361</v>
      </c>
      <c r="HA439">
        <v>38.1593</v>
      </c>
      <c r="HB439">
        <v>14.8938</v>
      </c>
      <c r="HC439">
        <v>18</v>
      </c>
      <c r="HD439">
        <v>538.832</v>
      </c>
      <c r="HE439">
        <v>413.079</v>
      </c>
      <c r="HF439">
        <v>24.9997</v>
      </c>
      <c r="HG439">
        <v>31.5349</v>
      </c>
      <c r="HH439">
        <v>30.0003</v>
      </c>
      <c r="HI439">
        <v>31.4746</v>
      </c>
      <c r="HJ439">
        <v>31.4178</v>
      </c>
      <c r="HK439">
        <v>32.032</v>
      </c>
      <c r="HL439">
        <v>38.1189</v>
      </c>
      <c r="HM439">
        <v>0</v>
      </c>
      <c r="HN439">
        <v>25</v>
      </c>
      <c r="HO439">
        <v>721.26</v>
      </c>
      <c r="HP439">
        <v>18.834</v>
      </c>
      <c r="HQ439">
        <v>100.054</v>
      </c>
      <c r="HR439">
        <v>100.052</v>
      </c>
    </row>
    <row r="440" spans="1:226">
      <c r="A440">
        <v>424</v>
      </c>
      <c r="B440">
        <v>1663344734.6</v>
      </c>
      <c r="C440">
        <v>6993.099999904633</v>
      </c>
      <c r="D440" t="s">
        <v>1211</v>
      </c>
      <c r="E440" t="s">
        <v>1212</v>
      </c>
      <c r="F440">
        <v>5</v>
      </c>
      <c r="G440" t="s">
        <v>1126</v>
      </c>
      <c r="H440" t="s">
        <v>354</v>
      </c>
      <c r="I440">
        <v>1663344727.1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724.5853098566575</v>
      </c>
      <c r="AK440">
        <v>690.5416181818182</v>
      </c>
      <c r="AL440">
        <v>3.424161463553342</v>
      </c>
      <c r="AM440">
        <v>64.82408690654242</v>
      </c>
      <c r="AN440">
        <f>(AP440 - AO440 + BO440*1E3/(8.314*(BQ440+273.15)) * AR440/BN440 * AQ440) * BN440/(100*BB440) * 1000/(1000 - AP440)</f>
        <v>0</v>
      </c>
      <c r="AO440">
        <v>18.7453951189529</v>
      </c>
      <c r="AP440">
        <v>21.20250363636364</v>
      </c>
      <c r="AQ440">
        <v>-0.0003427981369393569</v>
      </c>
      <c r="AR440">
        <v>85.94822665813786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1663344727.1</v>
      </c>
      <c r="BH440">
        <v>652.5263703703705</v>
      </c>
      <c r="BI440">
        <v>694.6056296296297</v>
      </c>
      <c r="BJ440">
        <v>21.22847407407408</v>
      </c>
      <c r="BK440">
        <v>18.74080740740741</v>
      </c>
      <c r="BL440">
        <v>657.0530740740741</v>
      </c>
      <c r="BM440">
        <v>21.3800037037037</v>
      </c>
      <c r="BN440">
        <v>500.0592592592592</v>
      </c>
      <c r="BO440">
        <v>90.77735555555556</v>
      </c>
      <c r="BP440">
        <v>0.1000123518518519</v>
      </c>
      <c r="BQ440">
        <v>28.34962962962963</v>
      </c>
      <c r="BR440">
        <v>28.34432592592593</v>
      </c>
      <c r="BS440">
        <v>999.9000000000001</v>
      </c>
      <c r="BT440">
        <v>0</v>
      </c>
      <c r="BU440">
        <v>0</v>
      </c>
      <c r="BV440">
        <v>10002.3937037037</v>
      </c>
      <c r="BW440">
        <v>0</v>
      </c>
      <c r="BX440">
        <v>220.4652962962963</v>
      </c>
      <c r="BY440">
        <v>-42.07929259259259</v>
      </c>
      <c r="BZ440">
        <v>666.6786666666667</v>
      </c>
      <c r="CA440">
        <v>707.8717037037038</v>
      </c>
      <c r="CB440">
        <v>2.487666666666666</v>
      </c>
      <c r="CC440">
        <v>694.6056296296297</v>
      </c>
      <c r="CD440">
        <v>18.74080740740741</v>
      </c>
      <c r="CE440">
        <v>1.927064814814815</v>
      </c>
      <c r="CF440">
        <v>1.701240740740741</v>
      </c>
      <c r="CG440">
        <v>16.85745555555556</v>
      </c>
      <c r="CH440">
        <v>14.90775185185185</v>
      </c>
      <c r="CI440">
        <v>1499.99</v>
      </c>
      <c r="CJ440">
        <v>0.9729915185185185</v>
      </c>
      <c r="CK440">
        <v>0.0270081</v>
      </c>
      <c r="CL440">
        <v>0</v>
      </c>
      <c r="CM440">
        <v>2.282118518518518</v>
      </c>
      <c r="CN440">
        <v>0</v>
      </c>
      <c r="CO440">
        <v>13222.46666666667</v>
      </c>
      <c r="CP440">
        <v>12533.25555555556</v>
      </c>
      <c r="CQ440">
        <v>38.812</v>
      </c>
      <c r="CR440">
        <v>40.56199999999999</v>
      </c>
      <c r="CS440">
        <v>39.375</v>
      </c>
      <c r="CT440">
        <v>39.56199999999999</v>
      </c>
      <c r="CU440">
        <v>38.312</v>
      </c>
      <c r="CV440">
        <v>1459.479629629629</v>
      </c>
      <c r="CW440">
        <v>40.51037037037037</v>
      </c>
      <c r="CX440">
        <v>0</v>
      </c>
      <c r="CY440">
        <v>1663344734.6</v>
      </c>
      <c r="CZ440">
        <v>0</v>
      </c>
      <c r="DA440">
        <v>0</v>
      </c>
      <c r="DB440" t="s">
        <v>356</v>
      </c>
      <c r="DC440">
        <v>1662142938.1</v>
      </c>
      <c r="DD440">
        <v>1662142938.1</v>
      </c>
      <c r="DE440">
        <v>0</v>
      </c>
      <c r="DF440">
        <v>0.077</v>
      </c>
      <c r="DG440">
        <v>-0.133</v>
      </c>
      <c r="DH440">
        <v>-3.393</v>
      </c>
      <c r="DI440">
        <v>-0.24</v>
      </c>
      <c r="DJ440">
        <v>419</v>
      </c>
      <c r="DK440">
        <v>24</v>
      </c>
      <c r="DL440">
        <v>0.26</v>
      </c>
      <c r="DM440">
        <v>0.23</v>
      </c>
      <c r="DN440">
        <v>-41.99755853658537</v>
      </c>
      <c r="DO440">
        <v>-1.699480139372777</v>
      </c>
      <c r="DP440">
        <v>0.176790044934952</v>
      </c>
      <c r="DQ440">
        <v>0</v>
      </c>
      <c r="DR440">
        <v>2.496377317073171</v>
      </c>
      <c r="DS440">
        <v>-0.1673801393728156</v>
      </c>
      <c r="DT440">
        <v>0.01776655779065641</v>
      </c>
      <c r="DU440">
        <v>0</v>
      </c>
      <c r="DV440">
        <v>0</v>
      </c>
      <c r="DW440">
        <v>2</v>
      </c>
      <c r="DX440" t="s">
        <v>363</v>
      </c>
      <c r="DY440">
        <v>2.97708</v>
      </c>
      <c r="DZ440">
        <v>2.71583</v>
      </c>
      <c r="EA440">
        <v>0.132888</v>
      </c>
      <c r="EB440">
        <v>0.136499</v>
      </c>
      <c r="EC440">
        <v>0.0979807</v>
      </c>
      <c r="ED440">
        <v>0.0879881</v>
      </c>
      <c r="EE440">
        <v>27257.4</v>
      </c>
      <c r="EF440">
        <v>27279.9</v>
      </c>
      <c r="EG440">
        <v>29247.9</v>
      </c>
      <c r="EH440">
        <v>29240</v>
      </c>
      <c r="EI440">
        <v>34981.7</v>
      </c>
      <c r="EJ440">
        <v>35441.1</v>
      </c>
      <c r="EK440">
        <v>41221.7</v>
      </c>
      <c r="EL440">
        <v>41653.2</v>
      </c>
      <c r="EM440">
        <v>1.92222</v>
      </c>
      <c r="EN440">
        <v>1.798</v>
      </c>
      <c r="EO440">
        <v>0.0246242</v>
      </c>
      <c r="EP440">
        <v>0</v>
      </c>
      <c r="EQ440">
        <v>27.9476</v>
      </c>
      <c r="ER440">
        <v>999.9</v>
      </c>
      <c r="ES440">
        <v>50.1</v>
      </c>
      <c r="ET440">
        <v>34.5</v>
      </c>
      <c r="EU440">
        <v>30.3201</v>
      </c>
      <c r="EV440">
        <v>63.4792</v>
      </c>
      <c r="EW440">
        <v>33.774</v>
      </c>
      <c r="EX440">
        <v>1</v>
      </c>
      <c r="EY440">
        <v>0.325577</v>
      </c>
      <c r="EZ440">
        <v>2.2771</v>
      </c>
      <c r="FA440">
        <v>20.3732</v>
      </c>
      <c r="FB440">
        <v>5.21459</v>
      </c>
      <c r="FC440">
        <v>12.0099</v>
      </c>
      <c r="FD440">
        <v>4.98745</v>
      </c>
      <c r="FE440">
        <v>3.28765</v>
      </c>
      <c r="FF440">
        <v>9999</v>
      </c>
      <c r="FG440">
        <v>9999</v>
      </c>
      <c r="FH440">
        <v>9999</v>
      </c>
      <c r="FI440">
        <v>235.7</v>
      </c>
      <c r="FJ440">
        <v>1.86737</v>
      </c>
      <c r="FK440">
        <v>1.86646</v>
      </c>
      <c r="FL440">
        <v>1.86584</v>
      </c>
      <c r="FM440">
        <v>1.86575</v>
      </c>
      <c r="FN440">
        <v>1.86768</v>
      </c>
      <c r="FO440">
        <v>1.87007</v>
      </c>
      <c r="FP440">
        <v>1.86874</v>
      </c>
      <c r="FQ440">
        <v>1.87014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-4.605</v>
      </c>
      <c r="GF440">
        <v>-0.1518</v>
      </c>
      <c r="GG440">
        <v>-2.195102806586654</v>
      </c>
      <c r="GH440">
        <v>-0.004122691595359968</v>
      </c>
      <c r="GI440">
        <v>1.072409145259099E-06</v>
      </c>
      <c r="GJ440">
        <v>-3.02996143763856E-10</v>
      </c>
      <c r="GK440">
        <v>-0.2199643628225807</v>
      </c>
      <c r="GL440">
        <v>-0.007501815610006822</v>
      </c>
      <c r="GM440">
        <v>0.0006897476983249637</v>
      </c>
      <c r="GN440">
        <v>-8.847485469147719E-06</v>
      </c>
      <c r="GO440">
        <v>3</v>
      </c>
      <c r="GP440">
        <v>2326</v>
      </c>
      <c r="GQ440">
        <v>1</v>
      </c>
      <c r="GR440">
        <v>31</v>
      </c>
      <c r="GS440">
        <v>20029.9</v>
      </c>
      <c r="GT440">
        <v>20029.9</v>
      </c>
      <c r="GU440">
        <v>1.62964</v>
      </c>
      <c r="GV440">
        <v>2.23022</v>
      </c>
      <c r="GW440">
        <v>1.39648</v>
      </c>
      <c r="GX440">
        <v>2.34863</v>
      </c>
      <c r="GY440">
        <v>1.49536</v>
      </c>
      <c r="GZ440">
        <v>2.39502</v>
      </c>
      <c r="HA440">
        <v>38.1593</v>
      </c>
      <c r="HB440">
        <v>14.8938</v>
      </c>
      <c r="HC440">
        <v>18</v>
      </c>
      <c r="HD440">
        <v>538.821</v>
      </c>
      <c r="HE440">
        <v>413.143</v>
      </c>
      <c r="HF440">
        <v>25.0005</v>
      </c>
      <c r="HG440">
        <v>31.5377</v>
      </c>
      <c r="HH440">
        <v>30.0004</v>
      </c>
      <c r="HI440">
        <v>31.4774</v>
      </c>
      <c r="HJ440">
        <v>31.4209</v>
      </c>
      <c r="HK440">
        <v>32.6716</v>
      </c>
      <c r="HL440">
        <v>37.815</v>
      </c>
      <c r="HM440">
        <v>0</v>
      </c>
      <c r="HN440">
        <v>25</v>
      </c>
      <c r="HO440">
        <v>741.299</v>
      </c>
      <c r="HP440">
        <v>18.8904</v>
      </c>
      <c r="HQ440">
        <v>100.052</v>
      </c>
      <c r="HR440">
        <v>100.051</v>
      </c>
    </row>
    <row r="441" spans="1:226">
      <c r="A441">
        <v>425</v>
      </c>
      <c r="B441">
        <v>1663344739.6</v>
      </c>
      <c r="C441">
        <v>6998.099999904633</v>
      </c>
      <c r="D441" t="s">
        <v>1213</v>
      </c>
      <c r="E441" t="s">
        <v>1214</v>
      </c>
      <c r="F441">
        <v>5</v>
      </c>
      <c r="G441" t="s">
        <v>1126</v>
      </c>
      <c r="H441" t="s">
        <v>354</v>
      </c>
      <c r="I441">
        <v>1663344731.814285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741.3410891982438</v>
      </c>
      <c r="AK441">
        <v>707.4292242424241</v>
      </c>
      <c r="AL441">
        <v>3.374332569067541</v>
      </c>
      <c r="AM441">
        <v>64.82408690654242</v>
      </c>
      <c r="AN441">
        <f>(AP441 - AO441 + BO441*1E3/(8.314*(BQ441+273.15)) * AR441/BN441 * AQ441) * BN441/(100*BB441) * 1000/(1000 - AP441)</f>
        <v>0</v>
      </c>
      <c r="AO441">
        <v>18.7665651249933</v>
      </c>
      <c r="AP441">
        <v>21.18756181818182</v>
      </c>
      <c r="AQ441">
        <v>-0.0003136065172862135</v>
      </c>
      <c r="AR441">
        <v>85.94822665813786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1663344731.814285</v>
      </c>
      <c r="BH441">
        <v>668.2266785714286</v>
      </c>
      <c r="BI441">
        <v>710.3647142857142</v>
      </c>
      <c r="BJ441">
        <v>21.21196785714286</v>
      </c>
      <c r="BK441">
        <v>18.75388928571428</v>
      </c>
      <c r="BL441">
        <v>672.80225</v>
      </c>
      <c r="BM441">
        <v>21.36366428571429</v>
      </c>
      <c r="BN441">
        <v>500.0678571428571</v>
      </c>
      <c r="BO441">
        <v>90.7773107142857</v>
      </c>
      <c r="BP441">
        <v>0.1000347535714285</v>
      </c>
      <c r="BQ441">
        <v>28.35170714285715</v>
      </c>
      <c r="BR441">
        <v>28.34833214285714</v>
      </c>
      <c r="BS441">
        <v>999.9000000000002</v>
      </c>
      <c r="BT441">
        <v>0</v>
      </c>
      <c r="BU441">
        <v>0</v>
      </c>
      <c r="BV441">
        <v>10005.27607142857</v>
      </c>
      <c r="BW441">
        <v>0</v>
      </c>
      <c r="BX441">
        <v>220.9612142857143</v>
      </c>
      <c r="BY441">
        <v>-42.13808214285715</v>
      </c>
      <c r="BZ441">
        <v>682.7079999999999</v>
      </c>
      <c r="CA441">
        <v>723.9416785714286</v>
      </c>
      <c r="CB441">
        <v>2.458081785714286</v>
      </c>
      <c r="CC441">
        <v>710.3647142857142</v>
      </c>
      <c r="CD441">
        <v>18.75388928571428</v>
      </c>
      <c r="CE441">
        <v>1.925565357142857</v>
      </c>
      <c r="CF441">
        <v>1.702428214285714</v>
      </c>
      <c r="CG441">
        <v>16.84518571428571</v>
      </c>
      <c r="CH441">
        <v>14.91856428571429</v>
      </c>
      <c r="CI441">
        <v>1499.991071428571</v>
      </c>
      <c r="CJ441">
        <v>0.9729913928571428</v>
      </c>
      <c r="CK441">
        <v>0.02700823571428572</v>
      </c>
      <c r="CL441">
        <v>0</v>
      </c>
      <c r="CM441">
        <v>2.284846428571429</v>
      </c>
      <c r="CN441">
        <v>0</v>
      </c>
      <c r="CO441">
        <v>13233.375</v>
      </c>
      <c r="CP441">
        <v>12533.26785714286</v>
      </c>
      <c r="CQ441">
        <v>38.812</v>
      </c>
      <c r="CR441">
        <v>40.56199999999999</v>
      </c>
      <c r="CS441">
        <v>39.375</v>
      </c>
      <c r="CT441">
        <v>39.56199999999999</v>
      </c>
      <c r="CU441">
        <v>38.312</v>
      </c>
      <c r="CV441">
        <v>1459.480357142857</v>
      </c>
      <c r="CW441">
        <v>40.51071428571429</v>
      </c>
      <c r="CX441">
        <v>0</v>
      </c>
      <c r="CY441">
        <v>1663344739.4</v>
      </c>
      <c r="CZ441">
        <v>0</v>
      </c>
      <c r="DA441">
        <v>0</v>
      </c>
      <c r="DB441" t="s">
        <v>356</v>
      </c>
      <c r="DC441">
        <v>1662142938.1</v>
      </c>
      <c r="DD441">
        <v>1662142938.1</v>
      </c>
      <c r="DE441">
        <v>0</v>
      </c>
      <c r="DF441">
        <v>0.077</v>
      </c>
      <c r="DG441">
        <v>-0.133</v>
      </c>
      <c r="DH441">
        <v>-3.393</v>
      </c>
      <c r="DI441">
        <v>-0.24</v>
      </c>
      <c r="DJ441">
        <v>419</v>
      </c>
      <c r="DK441">
        <v>24</v>
      </c>
      <c r="DL441">
        <v>0.26</v>
      </c>
      <c r="DM441">
        <v>0.23</v>
      </c>
      <c r="DN441">
        <v>-42.07010487804878</v>
      </c>
      <c r="DO441">
        <v>-1.054429965156837</v>
      </c>
      <c r="DP441">
        <v>0.1444778520476486</v>
      </c>
      <c r="DQ441">
        <v>0</v>
      </c>
      <c r="DR441">
        <v>2.475210243902439</v>
      </c>
      <c r="DS441">
        <v>-0.3295843902439023</v>
      </c>
      <c r="DT441">
        <v>0.03433896396634552</v>
      </c>
      <c r="DU441">
        <v>0</v>
      </c>
      <c r="DV441">
        <v>0</v>
      </c>
      <c r="DW441">
        <v>2</v>
      </c>
      <c r="DX441" t="s">
        <v>363</v>
      </c>
      <c r="DY441">
        <v>2.97694</v>
      </c>
      <c r="DZ441">
        <v>2.71575</v>
      </c>
      <c r="EA441">
        <v>0.135098</v>
      </c>
      <c r="EB441">
        <v>0.138645</v>
      </c>
      <c r="EC441">
        <v>0.097938</v>
      </c>
      <c r="ED441">
        <v>0.088211</v>
      </c>
      <c r="EE441">
        <v>27187.7</v>
      </c>
      <c r="EF441">
        <v>27212.4</v>
      </c>
      <c r="EG441">
        <v>29247.6</v>
      </c>
      <c r="EH441">
        <v>29240.4</v>
      </c>
      <c r="EI441">
        <v>34983.4</v>
      </c>
      <c r="EJ441">
        <v>35432.6</v>
      </c>
      <c r="EK441">
        <v>41221.6</v>
      </c>
      <c r="EL441">
        <v>41653.4</v>
      </c>
      <c r="EM441">
        <v>1.92167</v>
      </c>
      <c r="EN441">
        <v>1.79832</v>
      </c>
      <c r="EO441">
        <v>0.0247434</v>
      </c>
      <c r="EP441">
        <v>0</v>
      </c>
      <c r="EQ441">
        <v>27.9476</v>
      </c>
      <c r="ER441">
        <v>999.9</v>
      </c>
      <c r="ES441">
        <v>50.1</v>
      </c>
      <c r="ET441">
        <v>34.5</v>
      </c>
      <c r="EU441">
        <v>30.3205</v>
      </c>
      <c r="EV441">
        <v>63.5192</v>
      </c>
      <c r="EW441">
        <v>33.1811</v>
      </c>
      <c r="EX441">
        <v>1</v>
      </c>
      <c r="EY441">
        <v>0.326021</v>
      </c>
      <c r="EZ441">
        <v>2.2803</v>
      </c>
      <c r="FA441">
        <v>20.3731</v>
      </c>
      <c r="FB441">
        <v>5.21474</v>
      </c>
      <c r="FC441">
        <v>12.0099</v>
      </c>
      <c r="FD441">
        <v>4.9874</v>
      </c>
      <c r="FE441">
        <v>3.28772</v>
      </c>
      <c r="FF441">
        <v>9999</v>
      </c>
      <c r="FG441">
        <v>9999</v>
      </c>
      <c r="FH441">
        <v>9999</v>
      </c>
      <c r="FI441">
        <v>235.7</v>
      </c>
      <c r="FJ441">
        <v>1.86737</v>
      </c>
      <c r="FK441">
        <v>1.86646</v>
      </c>
      <c r="FL441">
        <v>1.86584</v>
      </c>
      <c r="FM441">
        <v>1.86575</v>
      </c>
      <c r="FN441">
        <v>1.86766</v>
      </c>
      <c r="FO441">
        <v>1.87007</v>
      </c>
      <c r="FP441">
        <v>1.86874</v>
      </c>
      <c r="FQ441">
        <v>1.87012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-4.656</v>
      </c>
      <c r="GF441">
        <v>-0.152</v>
      </c>
      <c r="GG441">
        <v>-2.195102806586654</v>
      </c>
      <c r="GH441">
        <v>-0.004122691595359968</v>
      </c>
      <c r="GI441">
        <v>1.072409145259099E-06</v>
      </c>
      <c r="GJ441">
        <v>-3.02996143763856E-10</v>
      </c>
      <c r="GK441">
        <v>-0.2199643628225807</v>
      </c>
      <c r="GL441">
        <v>-0.007501815610006822</v>
      </c>
      <c r="GM441">
        <v>0.0006897476983249637</v>
      </c>
      <c r="GN441">
        <v>-8.847485469147719E-06</v>
      </c>
      <c r="GO441">
        <v>3</v>
      </c>
      <c r="GP441">
        <v>2326</v>
      </c>
      <c r="GQ441">
        <v>1</v>
      </c>
      <c r="GR441">
        <v>31</v>
      </c>
      <c r="GS441">
        <v>20030</v>
      </c>
      <c r="GT441">
        <v>20030</v>
      </c>
      <c r="GU441">
        <v>1.65771</v>
      </c>
      <c r="GV441">
        <v>2.23022</v>
      </c>
      <c r="GW441">
        <v>1.39771</v>
      </c>
      <c r="GX441">
        <v>2.34619</v>
      </c>
      <c r="GY441">
        <v>1.49536</v>
      </c>
      <c r="GZ441">
        <v>2.41943</v>
      </c>
      <c r="HA441">
        <v>38.1593</v>
      </c>
      <c r="HB441">
        <v>14.8938</v>
      </c>
      <c r="HC441">
        <v>18</v>
      </c>
      <c r="HD441">
        <v>538.47</v>
      </c>
      <c r="HE441">
        <v>413.362</v>
      </c>
      <c r="HF441">
        <v>25.0005</v>
      </c>
      <c r="HG441">
        <v>31.5404</v>
      </c>
      <c r="HH441">
        <v>30.0004</v>
      </c>
      <c r="HI441">
        <v>31.4808</v>
      </c>
      <c r="HJ441">
        <v>31.4249</v>
      </c>
      <c r="HK441">
        <v>33.2286</v>
      </c>
      <c r="HL441">
        <v>37.5196</v>
      </c>
      <c r="HM441">
        <v>0</v>
      </c>
      <c r="HN441">
        <v>25</v>
      </c>
      <c r="HO441">
        <v>754.6559999999999</v>
      </c>
      <c r="HP441">
        <v>18.936</v>
      </c>
      <c r="HQ441">
        <v>100.052</v>
      </c>
      <c r="HR441">
        <v>100.052</v>
      </c>
    </row>
    <row r="442" spans="1:226">
      <c r="A442">
        <v>426</v>
      </c>
      <c r="B442">
        <v>1663344744.6</v>
      </c>
      <c r="C442">
        <v>7003.099999904633</v>
      </c>
      <c r="D442" t="s">
        <v>1215</v>
      </c>
      <c r="E442" t="s">
        <v>1216</v>
      </c>
      <c r="F442">
        <v>5</v>
      </c>
      <c r="G442" t="s">
        <v>1126</v>
      </c>
      <c r="H442" t="s">
        <v>354</v>
      </c>
      <c r="I442">
        <v>1663344737.1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758.4967399287343</v>
      </c>
      <c r="AK442">
        <v>724.4689515151509</v>
      </c>
      <c r="AL442">
        <v>3.408646954471757</v>
      </c>
      <c r="AM442">
        <v>64.82408690654242</v>
      </c>
      <c r="AN442">
        <f>(AP442 - AO442 + BO442*1E3/(8.314*(BQ442+273.15)) * AR442/BN442 * AQ442) * BN442/(100*BB442) * 1000/(1000 - AP442)</f>
        <v>0</v>
      </c>
      <c r="AO442">
        <v>18.82391171761849</v>
      </c>
      <c r="AP442">
        <v>21.19016727272727</v>
      </c>
      <c r="AQ442">
        <v>1.751823529188245E-05</v>
      </c>
      <c r="AR442">
        <v>85.94822665813786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1663344737.1</v>
      </c>
      <c r="BH442">
        <v>685.8242222222223</v>
      </c>
      <c r="BI442">
        <v>728.0459259259259</v>
      </c>
      <c r="BJ442">
        <v>21.19716296296296</v>
      </c>
      <c r="BK442">
        <v>18.78812962962963</v>
      </c>
      <c r="BL442">
        <v>690.4543703703704</v>
      </c>
      <c r="BM442">
        <v>21.3490037037037</v>
      </c>
      <c r="BN442">
        <v>500.0528518518518</v>
      </c>
      <c r="BO442">
        <v>90.77768148148147</v>
      </c>
      <c r="BP442">
        <v>0.09997170370370372</v>
      </c>
      <c r="BQ442">
        <v>28.35252222222222</v>
      </c>
      <c r="BR442">
        <v>28.35337777777777</v>
      </c>
      <c r="BS442">
        <v>999.9000000000001</v>
      </c>
      <c r="BT442">
        <v>0</v>
      </c>
      <c r="BU442">
        <v>0</v>
      </c>
      <c r="BV442">
        <v>10007.58296296296</v>
      </c>
      <c r="BW442">
        <v>0</v>
      </c>
      <c r="BX442">
        <v>221.2712222222222</v>
      </c>
      <c r="BY442">
        <v>-42.22171111111111</v>
      </c>
      <c r="BZ442">
        <v>700.6764444444443</v>
      </c>
      <c r="CA442">
        <v>741.987074074074</v>
      </c>
      <c r="CB442">
        <v>2.409034444444444</v>
      </c>
      <c r="CC442">
        <v>728.0459259259259</v>
      </c>
      <c r="CD442">
        <v>18.78812962962963</v>
      </c>
      <c r="CE442">
        <v>1.924229259259259</v>
      </c>
      <c r="CF442">
        <v>1.705542592592593</v>
      </c>
      <c r="CG442">
        <v>16.83424814814815</v>
      </c>
      <c r="CH442">
        <v>14.94692592592593</v>
      </c>
      <c r="CI442">
        <v>1499.968518518518</v>
      </c>
      <c r="CJ442">
        <v>0.9729911481481481</v>
      </c>
      <c r="CK442">
        <v>0.0270085</v>
      </c>
      <c r="CL442">
        <v>0</v>
      </c>
      <c r="CM442">
        <v>2.313833333333334</v>
      </c>
      <c r="CN442">
        <v>0</v>
      </c>
      <c r="CO442">
        <v>13236.18888888889</v>
      </c>
      <c r="CP442">
        <v>12533.07777777778</v>
      </c>
      <c r="CQ442">
        <v>38.812</v>
      </c>
      <c r="CR442">
        <v>40.56199999999999</v>
      </c>
      <c r="CS442">
        <v>39.375</v>
      </c>
      <c r="CT442">
        <v>39.56199999999999</v>
      </c>
      <c r="CU442">
        <v>38.312</v>
      </c>
      <c r="CV442">
        <v>1459.458148148148</v>
      </c>
      <c r="CW442">
        <v>40.51037037037037</v>
      </c>
      <c r="CX442">
        <v>0</v>
      </c>
      <c r="CY442">
        <v>1663344744.8</v>
      </c>
      <c r="CZ442">
        <v>0</v>
      </c>
      <c r="DA442">
        <v>0</v>
      </c>
      <c r="DB442" t="s">
        <v>356</v>
      </c>
      <c r="DC442">
        <v>1662142938.1</v>
      </c>
      <c r="DD442">
        <v>1662142938.1</v>
      </c>
      <c r="DE442">
        <v>0</v>
      </c>
      <c r="DF442">
        <v>0.077</v>
      </c>
      <c r="DG442">
        <v>-0.133</v>
      </c>
      <c r="DH442">
        <v>-3.393</v>
      </c>
      <c r="DI442">
        <v>-0.24</v>
      </c>
      <c r="DJ442">
        <v>419</v>
      </c>
      <c r="DK442">
        <v>24</v>
      </c>
      <c r="DL442">
        <v>0.26</v>
      </c>
      <c r="DM442">
        <v>0.23</v>
      </c>
      <c r="DN442">
        <v>-42.16196829268293</v>
      </c>
      <c r="DO442">
        <v>-0.7970048780487203</v>
      </c>
      <c r="DP442">
        <v>0.1249191337236047</v>
      </c>
      <c r="DQ442">
        <v>0</v>
      </c>
      <c r="DR442">
        <v>2.438085853658536</v>
      </c>
      <c r="DS442">
        <v>-0.5312855749128894</v>
      </c>
      <c r="DT442">
        <v>0.05410791195810818</v>
      </c>
      <c r="DU442">
        <v>0</v>
      </c>
      <c r="DV442">
        <v>0</v>
      </c>
      <c r="DW442">
        <v>2</v>
      </c>
      <c r="DX442" t="s">
        <v>363</v>
      </c>
      <c r="DY442">
        <v>2.9768</v>
      </c>
      <c r="DZ442">
        <v>2.71543</v>
      </c>
      <c r="EA442">
        <v>0.137299</v>
      </c>
      <c r="EB442">
        <v>0.140784</v>
      </c>
      <c r="EC442">
        <v>0.0979508</v>
      </c>
      <c r="ED442">
        <v>0.08850089999999999</v>
      </c>
      <c r="EE442">
        <v>27118.4</v>
      </c>
      <c r="EF442">
        <v>27144.3</v>
      </c>
      <c r="EG442">
        <v>29247.7</v>
      </c>
      <c r="EH442">
        <v>29239.9</v>
      </c>
      <c r="EI442">
        <v>34982.9</v>
      </c>
      <c r="EJ442">
        <v>35421</v>
      </c>
      <c r="EK442">
        <v>41221.6</v>
      </c>
      <c r="EL442">
        <v>41653</v>
      </c>
      <c r="EM442">
        <v>1.92148</v>
      </c>
      <c r="EN442">
        <v>1.79842</v>
      </c>
      <c r="EO442">
        <v>0.0255406</v>
      </c>
      <c r="EP442">
        <v>0</v>
      </c>
      <c r="EQ442">
        <v>27.9452</v>
      </c>
      <c r="ER442">
        <v>999.9</v>
      </c>
      <c r="ES442">
        <v>50.1</v>
      </c>
      <c r="ET442">
        <v>34.5</v>
      </c>
      <c r="EU442">
        <v>30.3207</v>
      </c>
      <c r="EV442">
        <v>63.4392</v>
      </c>
      <c r="EW442">
        <v>33.4776</v>
      </c>
      <c r="EX442">
        <v>1</v>
      </c>
      <c r="EY442">
        <v>0.32625</v>
      </c>
      <c r="EZ442">
        <v>2.27914</v>
      </c>
      <c r="FA442">
        <v>20.3729</v>
      </c>
      <c r="FB442">
        <v>5.21444</v>
      </c>
      <c r="FC442">
        <v>12.0099</v>
      </c>
      <c r="FD442">
        <v>4.9872</v>
      </c>
      <c r="FE442">
        <v>3.28765</v>
      </c>
      <c r="FF442">
        <v>9999</v>
      </c>
      <c r="FG442">
        <v>9999</v>
      </c>
      <c r="FH442">
        <v>9999</v>
      </c>
      <c r="FI442">
        <v>235.7</v>
      </c>
      <c r="FJ442">
        <v>1.86738</v>
      </c>
      <c r="FK442">
        <v>1.86646</v>
      </c>
      <c r="FL442">
        <v>1.86584</v>
      </c>
      <c r="FM442">
        <v>1.86579</v>
      </c>
      <c r="FN442">
        <v>1.86768</v>
      </c>
      <c r="FO442">
        <v>1.87007</v>
      </c>
      <c r="FP442">
        <v>1.86873</v>
      </c>
      <c r="FQ442">
        <v>1.87014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-4.707</v>
      </c>
      <c r="GF442">
        <v>-0.1519</v>
      </c>
      <c r="GG442">
        <v>-2.195102806586654</v>
      </c>
      <c r="GH442">
        <v>-0.004122691595359968</v>
      </c>
      <c r="GI442">
        <v>1.072409145259099E-06</v>
      </c>
      <c r="GJ442">
        <v>-3.02996143763856E-10</v>
      </c>
      <c r="GK442">
        <v>-0.2199643628225807</v>
      </c>
      <c r="GL442">
        <v>-0.007501815610006822</v>
      </c>
      <c r="GM442">
        <v>0.0006897476983249637</v>
      </c>
      <c r="GN442">
        <v>-8.847485469147719E-06</v>
      </c>
      <c r="GO442">
        <v>3</v>
      </c>
      <c r="GP442">
        <v>2326</v>
      </c>
      <c r="GQ442">
        <v>1</v>
      </c>
      <c r="GR442">
        <v>31</v>
      </c>
      <c r="GS442">
        <v>20030.1</v>
      </c>
      <c r="GT442">
        <v>20030.1</v>
      </c>
      <c r="GU442">
        <v>1.68945</v>
      </c>
      <c r="GV442">
        <v>2.229</v>
      </c>
      <c r="GW442">
        <v>1.39648</v>
      </c>
      <c r="GX442">
        <v>2.34863</v>
      </c>
      <c r="GY442">
        <v>1.49536</v>
      </c>
      <c r="GZ442">
        <v>2.35718</v>
      </c>
      <c r="HA442">
        <v>38.1593</v>
      </c>
      <c r="HB442">
        <v>14.885</v>
      </c>
      <c r="HC442">
        <v>18</v>
      </c>
      <c r="HD442">
        <v>538.3579999999999</v>
      </c>
      <c r="HE442">
        <v>413.439</v>
      </c>
      <c r="HF442">
        <v>25</v>
      </c>
      <c r="HG442">
        <v>31.5432</v>
      </c>
      <c r="HH442">
        <v>30.0004</v>
      </c>
      <c r="HI442">
        <v>31.4838</v>
      </c>
      <c r="HJ442">
        <v>31.4276</v>
      </c>
      <c r="HK442">
        <v>33.86</v>
      </c>
      <c r="HL442">
        <v>37.5196</v>
      </c>
      <c r="HM442">
        <v>0</v>
      </c>
      <c r="HN442">
        <v>25</v>
      </c>
      <c r="HO442">
        <v>774.693</v>
      </c>
      <c r="HP442">
        <v>18.9725</v>
      </c>
      <c r="HQ442">
        <v>100.051</v>
      </c>
      <c r="HR442">
        <v>100.051</v>
      </c>
    </row>
    <row r="443" spans="1:226">
      <c r="A443">
        <v>427</v>
      </c>
      <c r="B443">
        <v>1663344749.6</v>
      </c>
      <c r="C443">
        <v>7008.099999904633</v>
      </c>
      <c r="D443" t="s">
        <v>1217</v>
      </c>
      <c r="E443" t="s">
        <v>1218</v>
      </c>
      <c r="F443">
        <v>5</v>
      </c>
      <c r="G443" t="s">
        <v>1126</v>
      </c>
      <c r="H443" t="s">
        <v>354</v>
      </c>
      <c r="I443">
        <v>1663344741.814285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775.8806502762476</v>
      </c>
      <c r="AK443">
        <v>741.6649757575756</v>
      </c>
      <c r="AL443">
        <v>3.462167908121322</v>
      </c>
      <c r="AM443">
        <v>64.82408690654242</v>
      </c>
      <c r="AN443">
        <f>(AP443 - AO443 + BO443*1E3/(8.314*(BQ443+273.15)) * AR443/BN443 * AQ443) * BN443/(100*BB443) * 1000/(1000 - AP443)</f>
        <v>0</v>
      </c>
      <c r="AO443">
        <v>18.95720657402472</v>
      </c>
      <c r="AP443">
        <v>21.22682363636365</v>
      </c>
      <c r="AQ443">
        <v>0.007765954068736045</v>
      </c>
      <c r="AR443">
        <v>85.94822665813786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1663344741.814285</v>
      </c>
      <c r="BH443">
        <v>701.5266071428571</v>
      </c>
      <c r="BI443">
        <v>743.8237500000001</v>
      </c>
      <c r="BJ443">
        <v>21.19673214285714</v>
      </c>
      <c r="BK443">
        <v>18.85601071428571</v>
      </c>
      <c r="BL443">
        <v>706.2050000000002</v>
      </c>
      <c r="BM443">
        <v>21.34858214285714</v>
      </c>
      <c r="BN443">
        <v>500.0597142857143</v>
      </c>
      <c r="BO443">
        <v>90.77826428571429</v>
      </c>
      <c r="BP443">
        <v>0.09997187500000002</v>
      </c>
      <c r="BQ443">
        <v>28.35445</v>
      </c>
      <c r="BR443">
        <v>28.35852857142857</v>
      </c>
      <c r="BS443">
        <v>999.9000000000002</v>
      </c>
      <c r="BT443">
        <v>0</v>
      </c>
      <c r="BU443">
        <v>0</v>
      </c>
      <c r="BV443">
        <v>10005.50357142857</v>
      </c>
      <c r="BW443">
        <v>0</v>
      </c>
      <c r="BX443">
        <v>220.7243928571428</v>
      </c>
      <c r="BY443">
        <v>-42.29713571428572</v>
      </c>
      <c r="BZ443">
        <v>716.718857142857</v>
      </c>
      <c r="CA443">
        <v>758.120142857143</v>
      </c>
      <c r="CB443">
        <v>2.3407175</v>
      </c>
      <c r="CC443">
        <v>743.8237500000001</v>
      </c>
      <c r="CD443">
        <v>18.85601071428571</v>
      </c>
      <c r="CE443">
        <v>1.924202142857143</v>
      </c>
      <c r="CF443">
        <v>1.711716428571428</v>
      </c>
      <c r="CG443">
        <v>16.83402857142857</v>
      </c>
      <c r="CH443">
        <v>15.00296428571428</v>
      </c>
      <c r="CI443">
        <v>1499.988214285715</v>
      </c>
      <c r="CJ443">
        <v>0.9729913928571428</v>
      </c>
      <c r="CK443">
        <v>0.02700823571428572</v>
      </c>
      <c r="CL443">
        <v>0</v>
      </c>
      <c r="CM443">
        <v>2.413439285714286</v>
      </c>
      <c r="CN443">
        <v>0</v>
      </c>
      <c r="CO443">
        <v>13235.13571428572</v>
      </c>
      <c r="CP443">
        <v>12533.24285714286</v>
      </c>
      <c r="CQ443">
        <v>38.812</v>
      </c>
      <c r="CR443">
        <v>40.56199999999999</v>
      </c>
      <c r="CS443">
        <v>39.375</v>
      </c>
      <c r="CT443">
        <v>39.56199999999999</v>
      </c>
      <c r="CU443">
        <v>38.312</v>
      </c>
      <c r="CV443">
        <v>1459.477857142857</v>
      </c>
      <c r="CW443">
        <v>40.51035714285714</v>
      </c>
      <c r="CX443">
        <v>0</v>
      </c>
      <c r="CY443">
        <v>1663344749.6</v>
      </c>
      <c r="CZ443">
        <v>0</v>
      </c>
      <c r="DA443">
        <v>0</v>
      </c>
      <c r="DB443" t="s">
        <v>356</v>
      </c>
      <c r="DC443">
        <v>1662142938.1</v>
      </c>
      <c r="DD443">
        <v>1662142938.1</v>
      </c>
      <c r="DE443">
        <v>0</v>
      </c>
      <c r="DF443">
        <v>0.077</v>
      </c>
      <c r="DG443">
        <v>-0.133</v>
      </c>
      <c r="DH443">
        <v>-3.393</v>
      </c>
      <c r="DI443">
        <v>-0.24</v>
      </c>
      <c r="DJ443">
        <v>419</v>
      </c>
      <c r="DK443">
        <v>24</v>
      </c>
      <c r="DL443">
        <v>0.26</v>
      </c>
      <c r="DM443">
        <v>0.23</v>
      </c>
      <c r="DN443">
        <v>-42.286255</v>
      </c>
      <c r="DO443">
        <v>-1.028989868667815</v>
      </c>
      <c r="DP443">
        <v>0.1448719243849537</v>
      </c>
      <c r="DQ443">
        <v>0</v>
      </c>
      <c r="DR443">
        <v>2.37154325</v>
      </c>
      <c r="DS443">
        <v>-0.8429228893058159</v>
      </c>
      <c r="DT443">
        <v>0.08265439602306399</v>
      </c>
      <c r="DU443">
        <v>0</v>
      </c>
      <c r="DV443">
        <v>0</v>
      </c>
      <c r="DW443">
        <v>2</v>
      </c>
      <c r="DX443" t="s">
        <v>363</v>
      </c>
      <c r="DY443">
        <v>2.97689</v>
      </c>
      <c r="DZ443">
        <v>2.71568</v>
      </c>
      <c r="EA443">
        <v>0.13949</v>
      </c>
      <c r="EB443">
        <v>0.142903</v>
      </c>
      <c r="EC443">
        <v>0.0980753</v>
      </c>
      <c r="ED443">
        <v>0.08877350000000001</v>
      </c>
      <c r="EE443">
        <v>27048.8</v>
      </c>
      <c r="EF443">
        <v>27077</v>
      </c>
      <c r="EG443">
        <v>29247</v>
      </c>
      <c r="EH443">
        <v>29239.6</v>
      </c>
      <c r="EI443">
        <v>34977.4</v>
      </c>
      <c r="EJ443">
        <v>35410.1</v>
      </c>
      <c r="EK443">
        <v>41220.7</v>
      </c>
      <c r="EL443">
        <v>41652.7</v>
      </c>
      <c r="EM443">
        <v>1.92185</v>
      </c>
      <c r="EN443">
        <v>1.7984</v>
      </c>
      <c r="EO443">
        <v>0.0261441</v>
      </c>
      <c r="EP443">
        <v>0</v>
      </c>
      <c r="EQ443">
        <v>27.9452</v>
      </c>
      <c r="ER443">
        <v>999.9</v>
      </c>
      <c r="ES443">
        <v>50.1</v>
      </c>
      <c r="ET443">
        <v>34.5</v>
      </c>
      <c r="EU443">
        <v>30.3209</v>
      </c>
      <c r="EV443">
        <v>63.4492</v>
      </c>
      <c r="EW443">
        <v>33.7059</v>
      </c>
      <c r="EX443">
        <v>1</v>
      </c>
      <c r="EY443">
        <v>0.326545</v>
      </c>
      <c r="EZ443">
        <v>2.27785</v>
      </c>
      <c r="FA443">
        <v>20.3729</v>
      </c>
      <c r="FB443">
        <v>5.21444</v>
      </c>
      <c r="FC443">
        <v>12.0099</v>
      </c>
      <c r="FD443">
        <v>4.98735</v>
      </c>
      <c r="FE443">
        <v>3.2876</v>
      </c>
      <c r="FF443">
        <v>9999</v>
      </c>
      <c r="FG443">
        <v>9999</v>
      </c>
      <c r="FH443">
        <v>9999</v>
      </c>
      <c r="FI443">
        <v>235.7</v>
      </c>
      <c r="FJ443">
        <v>1.86737</v>
      </c>
      <c r="FK443">
        <v>1.86646</v>
      </c>
      <c r="FL443">
        <v>1.86584</v>
      </c>
      <c r="FM443">
        <v>1.86581</v>
      </c>
      <c r="FN443">
        <v>1.86767</v>
      </c>
      <c r="FO443">
        <v>1.8701</v>
      </c>
      <c r="FP443">
        <v>1.86874</v>
      </c>
      <c r="FQ443">
        <v>1.87014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-4.758</v>
      </c>
      <c r="GF443">
        <v>-0.1515</v>
      </c>
      <c r="GG443">
        <v>-2.195102806586654</v>
      </c>
      <c r="GH443">
        <v>-0.004122691595359968</v>
      </c>
      <c r="GI443">
        <v>1.072409145259099E-06</v>
      </c>
      <c r="GJ443">
        <v>-3.02996143763856E-10</v>
      </c>
      <c r="GK443">
        <v>-0.2199643628225807</v>
      </c>
      <c r="GL443">
        <v>-0.007501815610006822</v>
      </c>
      <c r="GM443">
        <v>0.0006897476983249637</v>
      </c>
      <c r="GN443">
        <v>-8.847485469147719E-06</v>
      </c>
      <c r="GO443">
        <v>3</v>
      </c>
      <c r="GP443">
        <v>2326</v>
      </c>
      <c r="GQ443">
        <v>1</v>
      </c>
      <c r="GR443">
        <v>31</v>
      </c>
      <c r="GS443">
        <v>20030.2</v>
      </c>
      <c r="GT443">
        <v>20030.2</v>
      </c>
      <c r="GU443">
        <v>1.71753</v>
      </c>
      <c r="GV443">
        <v>2.2229</v>
      </c>
      <c r="GW443">
        <v>1.39648</v>
      </c>
      <c r="GX443">
        <v>2.34619</v>
      </c>
      <c r="GY443">
        <v>1.49536</v>
      </c>
      <c r="GZ443">
        <v>2.45117</v>
      </c>
      <c r="HA443">
        <v>38.1593</v>
      </c>
      <c r="HB443">
        <v>14.9026</v>
      </c>
      <c r="HC443">
        <v>18</v>
      </c>
      <c r="HD443">
        <v>538.641</v>
      </c>
      <c r="HE443">
        <v>413.45</v>
      </c>
      <c r="HF443">
        <v>24.9998</v>
      </c>
      <c r="HG443">
        <v>31.5463</v>
      </c>
      <c r="HH443">
        <v>30.0003</v>
      </c>
      <c r="HI443">
        <v>31.4866</v>
      </c>
      <c r="HJ443">
        <v>31.4315</v>
      </c>
      <c r="HK443">
        <v>34.4026</v>
      </c>
      <c r="HL443">
        <v>37.5196</v>
      </c>
      <c r="HM443">
        <v>0</v>
      </c>
      <c r="HN443">
        <v>25</v>
      </c>
      <c r="HO443">
        <v>788.05</v>
      </c>
      <c r="HP443">
        <v>18.9704</v>
      </c>
      <c r="HQ443">
        <v>100.049</v>
      </c>
      <c r="HR443">
        <v>100.05</v>
      </c>
    </row>
    <row r="444" spans="1:226">
      <c r="A444">
        <v>428</v>
      </c>
      <c r="B444">
        <v>1663344754.6</v>
      </c>
      <c r="C444">
        <v>7013.099999904633</v>
      </c>
      <c r="D444" t="s">
        <v>1219</v>
      </c>
      <c r="E444" t="s">
        <v>1220</v>
      </c>
      <c r="F444">
        <v>5</v>
      </c>
      <c r="G444" t="s">
        <v>1126</v>
      </c>
      <c r="H444" t="s">
        <v>354</v>
      </c>
      <c r="I444">
        <v>1663344747.1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793.0093561599333</v>
      </c>
      <c r="AK444">
        <v>758.7599515151514</v>
      </c>
      <c r="AL444">
        <v>3.406040679721196</v>
      </c>
      <c r="AM444">
        <v>64.82408690654242</v>
      </c>
      <c r="AN444">
        <f>(AP444 - AO444 + BO444*1E3/(8.314*(BQ444+273.15)) * AR444/BN444 * AQ444) * BN444/(100*BB444) * 1000/(1000 - AP444)</f>
        <v>0</v>
      </c>
      <c r="AO444">
        <v>18.98873446210723</v>
      </c>
      <c r="AP444">
        <v>21.24894727272727</v>
      </c>
      <c r="AQ444">
        <v>0.005626499860587312</v>
      </c>
      <c r="AR444">
        <v>85.94822665813786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1663344747.1</v>
      </c>
      <c r="BH444">
        <v>719.190074074074</v>
      </c>
      <c r="BI444">
        <v>761.6022592592593</v>
      </c>
      <c r="BJ444">
        <v>21.21362962962963</v>
      </c>
      <c r="BK444">
        <v>18.93047037037037</v>
      </c>
      <c r="BL444">
        <v>723.9226666666667</v>
      </c>
      <c r="BM444">
        <v>21.36531481481481</v>
      </c>
      <c r="BN444">
        <v>500.056925925926</v>
      </c>
      <c r="BO444">
        <v>90.77845555555552</v>
      </c>
      <c r="BP444">
        <v>0.09995457777777779</v>
      </c>
      <c r="BQ444">
        <v>28.35597407407408</v>
      </c>
      <c r="BR444">
        <v>28.36642222222223</v>
      </c>
      <c r="BS444">
        <v>999.9000000000001</v>
      </c>
      <c r="BT444">
        <v>0</v>
      </c>
      <c r="BU444">
        <v>0</v>
      </c>
      <c r="BV444">
        <v>10001.1437037037</v>
      </c>
      <c r="BW444">
        <v>0</v>
      </c>
      <c r="BX444">
        <v>219.1111481481481</v>
      </c>
      <c r="BY444">
        <v>-42.41212222222222</v>
      </c>
      <c r="BZ444">
        <v>734.7777777777776</v>
      </c>
      <c r="CA444">
        <v>776.298925925926</v>
      </c>
      <c r="CB444">
        <v>2.283157777777778</v>
      </c>
      <c r="CC444">
        <v>761.6022592592593</v>
      </c>
      <c r="CD444">
        <v>18.93047037037037</v>
      </c>
      <c r="CE444">
        <v>1.925741111111111</v>
      </c>
      <c r="CF444">
        <v>1.718479259259259</v>
      </c>
      <c r="CG444">
        <v>16.84662222222222</v>
      </c>
      <c r="CH444">
        <v>15.0642962962963</v>
      </c>
      <c r="CI444">
        <v>1499.973333333333</v>
      </c>
      <c r="CJ444">
        <v>0.9729913333333333</v>
      </c>
      <c r="CK444">
        <v>0.0270083</v>
      </c>
      <c r="CL444">
        <v>0</v>
      </c>
      <c r="CM444">
        <v>2.349574074074074</v>
      </c>
      <c r="CN444">
        <v>0</v>
      </c>
      <c r="CO444">
        <v>13228.74074074074</v>
      </c>
      <c r="CP444">
        <v>12533.10740740741</v>
      </c>
      <c r="CQ444">
        <v>38.812</v>
      </c>
      <c r="CR444">
        <v>40.56199999999999</v>
      </c>
      <c r="CS444">
        <v>39.375</v>
      </c>
      <c r="CT444">
        <v>39.56199999999999</v>
      </c>
      <c r="CU444">
        <v>38.312</v>
      </c>
      <c r="CV444">
        <v>1459.463333333333</v>
      </c>
      <c r="CW444">
        <v>40.51</v>
      </c>
      <c r="CX444">
        <v>0</v>
      </c>
      <c r="CY444">
        <v>1663344754.4</v>
      </c>
      <c r="CZ444">
        <v>0</v>
      </c>
      <c r="DA444">
        <v>0</v>
      </c>
      <c r="DB444" t="s">
        <v>356</v>
      </c>
      <c r="DC444">
        <v>1662142938.1</v>
      </c>
      <c r="DD444">
        <v>1662142938.1</v>
      </c>
      <c r="DE444">
        <v>0</v>
      </c>
      <c r="DF444">
        <v>0.077</v>
      </c>
      <c r="DG444">
        <v>-0.133</v>
      </c>
      <c r="DH444">
        <v>-3.393</v>
      </c>
      <c r="DI444">
        <v>-0.24</v>
      </c>
      <c r="DJ444">
        <v>419</v>
      </c>
      <c r="DK444">
        <v>24</v>
      </c>
      <c r="DL444">
        <v>0.26</v>
      </c>
      <c r="DM444">
        <v>0.23</v>
      </c>
      <c r="DN444">
        <v>-42.3377275</v>
      </c>
      <c r="DO444">
        <v>-1.369901313320757</v>
      </c>
      <c r="DP444">
        <v>0.155399350042881</v>
      </c>
      <c r="DQ444">
        <v>0</v>
      </c>
      <c r="DR444">
        <v>2.318119</v>
      </c>
      <c r="DS444">
        <v>-0.7024838273921292</v>
      </c>
      <c r="DT444">
        <v>0.07242863114128281</v>
      </c>
      <c r="DU444">
        <v>0</v>
      </c>
      <c r="DV444">
        <v>0</v>
      </c>
      <c r="DW444">
        <v>2</v>
      </c>
      <c r="DX444" t="s">
        <v>363</v>
      </c>
      <c r="DY444">
        <v>2.97695</v>
      </c>
      <c r="DZ444">
        <v>2.71575</v>
      </c>
      <c r="EA444">
        <v>0.141642</v>
      </c>
      <c r="EB444">
        <v>0.144973</v>
      </c>
      <c r="EC444">
        <v>0.09813910000000001</v>
      </c>
      <c r="ED444">
        <v>0.0887952</v>
      </c>
      <c r="EE444">
        <v>26981.1</v>
      </c>
      <c r="EF444">
        <v>27011</v>
      </c>
      <c r="EG444">
        <v>29247.1</v>
      </c>
      <c r="EH444">
        <v>29239.1</v>
      </c>
      <c r="EI444">
        <v>34975.1</v>
      </c>
      <c r="EJ444">
        <v>35408.6</v>
      </c>
      <c r="EK444">
        <v>41220.9</v>
      </c>
      <c r="EL444">
        <v>41651.9</v>
      </c>
      <c r="EM444">
        <v>1.9216</v>
      </c>
      <c r="EN444">
        <v>1.7981</v>
      </c>
      <c r="EO444">
        <v>0.0263974</v>
      </c>
      <c r="EP444">
        <v>0</v>
      </c>
      <c r="EQ444">
        <v>27.9454</v>
      </c>
      <c r="ER444">
        <v>999.9</v>
      </c>
      <c r="ES444">
        <v>50.1</v>
      </c>
      <c r="ET444">
        <v>34.5</v>
      </c>
      <c r="EU444">
        <v>30.3231</v>
      </c>
      <c r="EV444">
        <v>63.2792</v>
      </c>
      <c r="EW444">
        <v>33.73</v>
      </c>
      <c r="EX444">
        <v>1</v>
      </c>
      <c r="EY444">
        <v>0.326745</v>
      </c>
      <c r="EZ444">
        <v>2.27597</v>
      </c>
      <c r="FA444">
        <v>20.3729</v>
      </c>
      <c r="FB444">
        <v>5.2137</v>
      </c>
      <c r="FC444">
        <v>12.0099</v>
      </c>
      <c r="FD444">
        <v>4.987</v>
      </c>
      <c r="FE444">
        <v>3.28765</v>
      </c>
      <c r="FF444">
        <v>9999</v>
      </c>
      <c r="FG444">
        <v>9999</v>
      </c>
      <c r="FH444">
        <v>9999</v>
      </c>
      <c r="FI444">
        <v>235.7</v>
      </c>
      <c r="FJ444">
        <v>1.86737</v>
      </c>
      <c r="FK444">
        <v>1.86646</v>
      </c>
      <c r="FL444">
        <v>1.86584</v>
      </c>
      <c r="FM444">
        <v>1.86578</v>
      </c>
      <c r="FN444">
        <v>1.86767</v>
      </c>
      <c r="FO444">
        <v>1.87012</v>
      </c>
      <c r="FP444">
        <v>1.86874</v>
      </c>
      <c r="FQ444">
        <v>1.87012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-4.809</v>
      </c>
      <c r="GF444">
        <v>-0.1513</v>
      </c>
      <c r="GG444">
        <v>-2.195102806586654</v>
      </c>
      <c r="GH444">
        <v>-0.004122691595359968</v>
      </c>
      <c r="GI444">
        <v>1.072409145259099E-06</v>
      </c>
      <c r="GJ444">
        <v>-3.02996143763856E-10</v>
      </c>
      <c r="GK444">
        <v>-0.2199643628225807</v>
      </c>
      <c r="GL444">
        <v>-0.007501815610006822</v>
      </c>
      <c r="GM444">
        <v>0.0006897476983249637</v>
      </c>
      <c r="GN444">
        <v>-8.847485469147719E-06</v>
      </c>
      <c r="GO444">
        <v>3</v>
      </c>
      <c r="GP444">
        <v>2326</v>
      </c>
      <c r="GQ444">
        <v>1</v>
      </c>
      <c r="GR444">
        <v>31</v>
      </c>
      <c r="GS444">
        <v>20030.3</v>
      </c>
      <c r="GT444">
        <v>20030.3</v>
      </c>
      <c r="GU444">
        <v>1.74805</v>
      </c>
      <c r="GV444">
        <v>2.2229</v>
      </c>
      <c r="GW444">
        <v>1.39648</v>
      </c>
      <c r="GX444">
        <v>2.34863</v>
      </c>
      <c r="GY444">
        <v>1.49536</v>
      </c>
      <c r="GZ444">
        <v>2.37549</v>
      </c>
      <c r="HA444">
        <v>38.1593</v>
      </c>
      <c r="HB444">
        <v>14.885</v>
      </c>
      <c r="HC444">
        <v>18</v>
      </c>
      <c r="HD444">
        <v>538.491</v>
      </c>
      <c r="HE444">
        <v>413.283</v>
      </c>
      <c r="HF444">
        <v>24.9996</v>
      </c>
      <c r="HG444">
        <v>31.549</v>
      </c>
      <c r="HH444">
        <v>30.0003</v>
      </c>
      <c r="HI444">
        <v>31.4893</v>
      </c>
      <c r="HJ444">
        <v>31.4331</v>
      </c>
      <c r="HK444">
        <v>35.0314</v>
      </c>
      <c r="HL444">
        <v>37.5196</v>
      </c>
      <c r="HM444">
        <v>0</v>
      </c>
      <c r="HN444">
        <v>25</v>
      </c>
      <c r="HO444">
        <v>808.085</v>
      </c>
      <c r="HP444">
        <v>18.985</v>
      </c>
      <c r="HQ444">
        <v>100.05</v>
      </c>
      <c r="HR444">
        <v>100.048</v>
      </c>
    </row>
    <row r="445" spans="1:226">
      <c r="A445">
        <v>429</v>
      </c>
      <c r="B445">
        <v>1663344759.6</v>
      </c>
      <c r="C445">
        <v>7018.099999904633</v>
      </c>
      <c r="D445" t="s">
        <v>1221</v>
      </c>
      <c r="E445" t="s">
        <v>1222</v>
      </c>
      <c r="F445">
        <v>5</v>
      </c>
      <c r="G445" t="s">
        <v>1126</v>
      </c>
      <c r="H445" t="s">
        <v>354</v>
      </c>
      <c r="I445">
        <v>1663344751.814285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809.9793407550866</v>
      </c>
      <c r="AK445">
        <v>775.783018181818</v>
      </c>
      <c r="AL445">
        <v>3.401244558292164</v>
      </c>
      <c r="AM445">
        <v>64.82408690654242</v>
      </c>
      <c r="AN445">
        <f>(AP445 - AO445 + BO445*1E3/(8.314*(BQ445+273.15)) * AR445/BN445 * AQ445) * BN445/(100*BB445) * 1000/(1000 - AP445)</f>
        <v>0</v>
      </c>
      <c r="AO445">
        <v>18.99413568906147</v>
      </c>
      <c r="AP445">
        <v>21.24644484848485</v>
      </c>
      <c r="AQ445">
        <v>-2.188804614649007E-05</v>
      </c>
      <c r="AR445">
        <v>85.94822665813786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1663344751.814285</v>
      </c>
      <c r="BH445">
        <v>734.9646785714285</v>
      </c>
      <c r="BI445">
        <v>777.4247857142858</v>
      </c>
      <c r="BJ445">
        <v>21.23233571428571</v>
      </c>
      <c r="BK445">
        <v>18.97825357142857</v>
      </c>
      <c r="BL445">
        <v>739.7452857142858</v>
      </c>
      <c r="BM445">
        <v>21.38383928571429</v>
      </c>
      <c r="BN445">
        <v>500.0681071428571</v>
      </c>
      <c r="BO445">
        <v>90.77793571428572</v>
      </c>
      <c r="BP445">
        <v>0.1000390785714286</v>
      </c>
      <c r="BQ445">
        <v>28.35951428571429</v>
      </c>
      <c r="BR445">
        <v>28.37540714285714</v>
      </c>
      <c r="BS445">
        <v>999.9000000000002</v>
      </c>
      <c r="BT445">
        <v>0</v>
      </c>
      <c r="BU445">
        <v>0</v>
      </c>
      <c r="BV445">
        <v>9994.486428571428</v>
      </c>
      <c r="BW445">
        <v>0</v>
      </c>
      <c r="BX445">
        <v>215.2900357142857</v>
      </c>
      <c r="BY445">
        <v>-42.46005357142857</v>
      </c>
      <c r="BZ445">
        <v>750.908607142857</v>
      </c>
      <c r="CA445">
        <v>792.4647857142857</v>
      </c>
      <c r="CB445">
        <v>2.254089285714286</v>
      </c>
      <c r="CC445">
        <v>777.4247857142858</v>
      </c>
      <c r="CD445">
        <v>18.97825357142857</v>
      </c>
      <c r="CE445">
        <v>1.927428571428571</v>
      </c>
      <c r="CF445">
        <v>1.7228075</v>
      </c>
      <c r="CG445">
        <v>16.86043214285714</v>
      </c>
      <c r="CH445">
        <v>15.10346785714286</v>
      </c>
      <c r="CI445">
        <v>1499.99</v>
      </c>
      <c r="CJ445">
        <v>0.9729917499999999</v>
      </c>
      <c r="CK445">
        <v>0.02700785</v>
      </c>
      <c r="CL445">
        <v>0</v>
      </c>
      <c r="CM445">
        <v>2.337103571428572</v>
      </c>
      <c r="CN445">
        <v>0</v>
      </c>
      <c r="CO445">
        <v>13218.32857142857</v>
      </c>
      <c r="CP445">
        <v>12533.25714285714</v>
      </c>
      <c r="CQ445">
        <v>38.812</v>
      </c>
      <c r="CR445">
        <v>40.56199999999999</v>
      </c>
      <c r="CS445">
        <v>39.375</v>
      </c>
      <c r="CT445">
        <v>39.56199999999999</v>
      </c>
      <c r="CU445">
        <v>38.312</v>
      </c>
      <c r="CV445">
        <v>1459.48</v>
      </c>
      <c r="CW445">
        <v>40.51</v>
      </c>
      <c r="CX445">
        <v>0</v>
      </c>
      <c r="CY445">
        <v>1663344759.8</v>
      </c>
      <c r="CZ445">
        <v>0</v>
      </c>
      <c r="DA445">
        <v>0</v>
      </c>
      <c r="DB445" t="s">
        <v>356</v>
      </c>
      <c r="DC445">
        <v>1662142938.1</v>
      </c>
      <c r="DD445">
        <v>1662142938.1</v>
      </c>
      <c r="DE445">
        <v>0</v>
      </c>
      <c r="DF445">
        <v>0.077</v>
      </c>
      <c r="DG445">
        <v>-0.133</v>
      </c>
      <c r="DH445">
        <v>-3.393</v>
      </c>
      <c r="DI445">
        <v>-0.24</v>
      </c>
      <c r="DJ445">
        <v>419</v>
      </c>
      <c r="DK445">
        <v>24</v>
      </c>
      <c r="DL445">
        <v>0.26</v>
      </c>
      <c r="DM445">
        <v>0.23</v>
      </c>
      <c r="DN445">
        <v>-42.40906750000001</v>
      </c>
      <c r="DO445">
        <v>-0.6111590994369919</v>
      </c>
      <c r="DP445">
        <v>0.09465252079976511</v>
      </c>
      <c r="DQ445">
        <v>0</v>
      </c>
      <c r="DR445">
        <v>2.284158</v>
      </c>
      <c r="DS445">
        <v>-0.4042622138836813</v>
      </c>
      <c r="DT445">
        <v>0.04928639945258734</v>
      </c>
      <c r="DU445">
        <v>0</v>
      </c>
      <c r="DV445">
        <v>0</v>
      </c>
      <c r="DW445">
        <v>2</v>
      </c>
      <c r="DX445" t="s">
        <v>363</v>
      </c>
      <c r="DY445">
        <v>2.97687</v>
      </c>
      <c r="DZ445">
        <v>2.71562</v>
      </c>
      <c r="EA445">
        <v>0.143766</v>
      </c>
      <c r="EB445">
        <v>0.14702</v>
      </c>
      <c r="EC445">
        <v>0.0981195</v>
      </c>
      <c r="ED445">
        <v>0.08880440000000001</v>
      </c>
      <c r="EE445">
        <v>26914.3</v>
      </c>
      <c r="EF445">
        <v>26945.9</v>
      </c>
      <c r="EG445">
        <v>29247.1</v>
      </c>
      <c r="EH445">
        <v>29238.7</v>
      </c>
      <c r="EI445">
        <v>34976</v>
      </c>
      <c r="EJ445">
        <v>35408</v>
      </c>
      <c r="EK445">
        <v>41221</v>
      </c>
      <c r="EL445">
        <v>41651.5</v>
      </c>
      <c r="EM445">
        <v>1.92153</v>
      </c>
      <c r="EN445">
        <v>1.79818</v>
      </c>
      <c r="EO445">
        <v>0.0273809</v>
      </c>
      <c r="EP445">
        <v>0</v>
      </c>
      <c r="EQ445">
        <v>27.9476</v>
      </c>
      <c r="ER445">
        <v>999.9</v>
      </c>
      <c r="ES445">
        <v>50.1</v>
      </c>
      <c r="ET445">
        <v>34.5</v>
      </c>
      <c r="EU445">
        <v>30.3201</v>
      </c>
      <c r="EV445">
        <v>63.5292</v>
      </c>
      <c r="EW445">
        <v>33.2171</v>
      </c>
      <c r="EX445">
        <v>1</v>
      </c>
      <c r="EY445">
        <v>0.327055</v>
      </c>
      <c r="EZ445">
        <v>2.27499</v>
      </c>
      <c r="FA445">
        <v>20.3729</v>
      </c>
      <c r="FB445">
        <v>5.214</v>
      </c>
      <c r="FC445">
        <v>12.0099</v>
      </c>
      <c r="FD445">
        <v>4.9872</v>
      </c>
      <c r="FE445">
        <v>3.2877</v>
      </c>
      <c r="FF445">
        <v>9999</v>
      </c>
      <c r="FG445">
        <v>9999</v>
      </c>
      <c r="FH445">
        <v>9999</v>
      </c>
      <c r="FI445">
        <v>235.7</v>
      </c>
      <c r="FJ445">
        <v>1.86737</v>
      </c>
      <c r="FK445">
        <v>1.86646</v>
      </c>
      <c r="FL445">
        <v>1.86584</v>
      </c>
      <c r="FM445">
        <v>1.86575</v>
      </c>
      <c r="FN445">
        <v>1.86767</v>
      </c>
      <c r="FO445">
        <v>1.8701</v>
      </c>
      <c r="FP445">
        <v>1.86874</v>
      </c>
      <c r="FQ445">
        <v>1.87014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-4.859</v>
      </c>
      <c r="GF445">
        <v>-0.1513</v>
      </c>
      <c r="GG445">
        <v>-2.195102806586654</v>
      </c>
      <c r="GH445">
        <v>-0.004122691595359968</v>
      </c>
      <c r="GI445">
        <v>1.072409145259099E-06</v>
      </c>
      <c r="GJ445">
        <v>-3.02996143763856E-10</v>
      </c>
      <c r="GK445">
        <v>-0.2199643628225807</v>
      </c>
      <c r="GL445">
        <v>-0.007501815610006822</v>
      </c>
      <c r="GM445">
        <v>0.0006897476983249637</v>
      </c>
      <c r="GN445">
        <v>-8.847485469147719E-06</v>
      </c>
      <c r="GO445">
        <v>3</v>
      </c>
      <c r="GP445">
        <v>2326</v>
      </c>
      <c r="GQ445">
        <v>1</v>
      </c>
      <c r="GR445">
        <v>31</v>
      </c>
      <c r="GS445">
        <v>20030.4</v>
      </c>
      <c r="GT445">
        <v>20030.4</v>
      </c>
      <c r="GU445">
        <v>1.77612</v>
      </c>
      <c r="GV445">
        <v>2.22656</v>
      </c>
      <c r="GW445">
        <v>1.39648</v>
      </c>
      <c r="GX445">
        <v>2.34741</v>
      </c>
      <c r="GY445">
        <v>1.49536</v>
      </c>
      <c r="GZ445">
        <v>2.44385</v>
      </c>
      <c r="HA445">
        <v>38.1837</v>
      </c>
      <c r="HB445">
        <v>14.8938</v>
      </c>
      <c r="HC445">
        <v>18</v>
      </c>
      <c r="HD445">
        <v>538.462</v>
      </c>
      <c r="HE445">
        <v>413.345</v>
      </c>
      <c r="HF445">
        <v>24.9997</v>
      </c>
      <c r="HG445">
        <v>31.5515</v>
      </c>
      <c r="HH445">
        <v>30.0003</v>
      </c>
      <c r="HI445">
        <v>31.492</v>
      </c>
      <c r="HJ445">
        <v>31.4358</v>
      </c>
      <c r="HK445">
        <v>35.5753</v>
      </c>
      <c r="HL445">
        <v>37.5196</v>
      </c>
      <c r="HM445">
        <v>0</v>
      </c>
      <c r="HN445">
        <v>25</v>
      </c>
      <c r="HO445">
        <v>821.455</v>
      </c>
      <c r="HP445">
        <v>19.0202</v>
      </c>
      <c r="HQ445">
        <v>100.05</v>
      </c>
      <c r="HR445">
        <v>100.047</v>
      </c>
    </row>
    <row r="446" spans="1:226">
      <c r="A446">
        <v>430</v>
      </c>
      <c r="B446">
        <v>1663344764.6</v>
      </c>
      <c r="C446">
        <v>7023.099999904633</v>
      </c>
      <c r="D446" t="s">
        <v>1223</v>
      </c>
      <c r="E446" t="s">
        <v>1224</v>
      </c>
      <c r="F446">
        <v>5</v>
      </c>
      <c r="G446" t="s">
        <v>1126</v>
      </c>
      <c r="H446" t="s">
        <v>354</v>
      </c>
      <c r="I446">
        <v>1663344757.1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827.3045495481463</v>
      </c>
      <c r="AK446">
        <v>792.834193939394</v>
      </c>
      <c r="AL446">
        <v>3.413902729396797</v>
      </c>
      <c r="AM446">
        <v>64.82408690654242</v>
      </c>
      <c r="AN446">
        <f>(AP446 - AO446 + BO446*1E3/(8.314*(BQ446+273.15)) * AR446/BN446 * AQ446) * BN446/(100*BB446) * 1000/(1000 - AP446)</f>
        <v>0</v>
      </c>
      <c r="AO446">
        <v>18.99410688712941</v>
      </c>
      <c r="AP446">
        <v>21.23114484848484</v>
      </c>
      <c r="AQ446">
        <v>-0.0005150158647749271</v>
      </c>
      <c r="AR446">
        <v>85.94822665813786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1663344757.1</v>
      </c>
      <c r="BH446">
        <v>752.6449259259259</v>
      </c>
      <c r="BI446">
        <v>795.1880740740743</v>
      </c>
      <c r="BJ446">
        <v>21.24339259259259</v>
      </c>
      <c r="BK446">
        <v>18.99257407407408</v>
      </c>
      <c r="BL446">
        <v>757.4792222222221</v>
      </c>
      <c r="BM446">
        <v>21.39478888888889</v>
      </c>
      <c r="BN446">
        <v>500.0652222222222</v>
      </c>
      <c r="BO446">
        <v>90.7773962962963</v>
      </c>
      <c r="BP446">
        <v>0.1000134259259259</v>
      </c>
      <c r="BQ446">
        <v>28.36234444444444</v>
      </c>
      <c r="BR446">
        <v>28.38525555555556</v>
      </c>
      <c r="BS446">
        <v>999.9000000000001</v>
      </c>
      <c r="BT446">
        <v>0</v>
      </c>
      <c r="BU446">
        <v>0</v>
      </c>
      <c r="BV446">
        <v>10002.94444444445</v>
      </c>
      <c r="BW446">
        <v>0</v>
      </c>
      <c r="BX446">
        <v>206.1382962962963</v>
      </c>
      <c r="BY446">
        <v>-42.54311851851853</v>
      </c>
      <c r="BZ446">
        <v>768.9807407407408</v>
      </c>
      <c r="CA446">
        <v>810.5831851851852</v>
      </c>
      <c r="CB446">
        <v>2.250823703703704</v>
      </c>
      <c r="CC446">
        <v>795.1880740740743</v>
      </c>
      <c r="CD446">
        <v>18.99257407407408</v>
      </c>
      <c r="CE446">
        <v>1.928421111111111</v>
      </c>
      <c r="CF446">
        <v>1.724097037037037</v>
      </c>
      <c r="CG446">
        <v>16.86855555555556</v>
      </c>
      <c r="CH446">
        <v>15.11511111111111</v>
      </c>
      <c r="CI446">
        <v>1499.975925925926</v>
      </c>
      <c r="CJ446">
        <v>0.9729917037037036</v>
      </c>
      <c r="CK446">
        <v>0.0270079</v>
      </c>
      <c r="CL446">
        <v>0</v>
      </c>
      <c r="CM446">
        <v>2.251888888888889</v>
      </c>
      <c r="CN446">
        <v>0</v>
      </c>
      <c r="CO446">
        <v>13214.52962962963</v>
      </c>
      <c r="CP446">
        <v>12533.15185185185</v>
      </c>
      <c r="CQ446">
        <v>38.812</v>
      </c>
      <c r="CR446">
        <v>40.56199999999999</v>
      </c>
      <c r="CS446">
        <v>39.375</v>
      </c>
      <c r="CT446">
        <v>39.56199999999999</v>
      </c>
      <c r="CU446">
        <v>38.312</v>
      </c>
      <c r="CV446">
        <v>1459.465925925925</v>
      </c>
      <c r="CW446">
        <v>40.51</v>
      </c>
      <c r="CX446">
        <v>0</v>
      </c>
      <c r="CY446">
        <v>1663344764.6</v>
      </c>
      <c r="CZ446">
        <v>0</v>
      </c>
      <c r="DA446">
        <v>0</v>
      </c>
      <c r="DB446" t="s">
        <v>356</v>
      </c>
      <c r="DC446">
        <v>1662142938.1</v>
      </c>
      <c r="DD446">
        <v>1662142938.1</v>
      </c>
      <c r="DE446">
        <v>0</v>
      </c>
      <c r="DF446">
        <v>0.077</v>
      </c>
      <c r="DG446">
        <v>-0.133</v>
      </c>
      <c r="DH446">
        <v>-3.393</v>
      </c>
      <c r="DI446">
        <v>-0.24</v>
      </c>
      <c r="DJ446">
        <v>419</v>
      </c>
      <c r="DK446">
        <v>24</v>
      </c>
      <c r="DL446">
        <v>0.26</v>
      </c>
      <c r="DM446">
        <v>0.23</v>
      </c>
      <c r="DN446">
        <v>-42.50917317073171</v>
      </c>
      <c r="DO446">
        <v>-0.7523540069686278</v>
      </c>
      <c r="DP446">
        <v>0.1204067557953702</v>
      </c>
      <c r="DQ446">
        <v>0</v>
      </c>
      <c r="DR446">
        <v>2.254435609756098</v>
      </c>
      <c r="DS446">
        <v>-0.07499059233449468</v>
      </c>
      <c r="DT446">
        <v>0.01645333179229128</v>
      </c>
      <c r="DU446">
        <v>1</v>
      </c>
      <c r="DV446">
        <v>1</v>
      </c>
      <c r="DW446">
        <v>2</v>
      </c>
      <c r="DX446" t="s">
        <v>357</v>
      </c>
      <c r="DY446">
        <v>2.97687</v>
      </c>
      <c r="DZ446">
        <v>2.71562</v>
      </c>
      <c r="EA446">
        <v>0.145867</v>
      </c>
      <c r="EB446">
        <v>0.149083</v>
      </c>
      <c r="EC446">
        <v>0.09806910000000001</v>
      </c>
      <c r="ED446">
        <v>0.0888017</v>
      </c>
      <c r="EE446">
        <v>26847.7</v>
      </c>
      <c r="EF446">
        <v>26880.7</v>
      </c>
      <c r="EG446">
        <v>29246.6</v>
      </c>
      <c r="EH446">
        <v>29238.9</v>
      </c>
      <c r="EI446">
        <v>34977.2</v>
      </c>
      <c r="EJ446">
        <v>35408.2</v>
      </c>
      <c r="EK446">
        <v>41220.1</v>
      </c>
      <c r="EL446">
        <v>41651.6</v>
      </c>
      <c r="EM446">
        <v>1.92165</v>
      </c>
      <c r="EN446">
        <v>1.79818</v>
      </c>
      <c r="EO446">
        <v>0.0272095</v>
      </c>
      <c r="EP446">
        <v>0</v>
      </c>
      <c r="EQ446">
        <v>27.9502</v>
      </c>
      <c r="ER446">
        <v>999.9</v>
      </c>
      <c r="ES446">
        <v>50.1</v>
      </c>
      <c r="ET446">
        <v>34.5</v>
      </c>
      <c r="EU446">
        <v>30.3167</v>
      </c>
      <c r="EV446">
        <v>63.4493</v>
      </c>
      <c r="EW446">
        <v>33.6979</v>
      </c>
      <c r="EX446">
        <v>1</v>
      </c>
      <c r="EY446">
        <v>0.327243</v>
      </c>
      <c r="EZ446">
        <v>2.27718</v>
      </c>
      <c r="FA446">
        <v>20.3732</v>
      </c>
      <c r="FB446">
        <v>5.21504</v>
      </c>
      <c r="FC446">
        <v>12.0099</v>
      </c>
      <c r="FD446">
        <v>4.9874</v>
      </c>
      <c r="FE446">
        <v>3.28775</v>
      </c>
      <c r="FF446">
        <v>9999</v>
      </c>
      <c r="FG446">
        <v>9999</v>
      </c>
      <c r="FH446">
        <v>9999</v>
      </c>
      <c r="FI446">
        <v>235.7</v>
      </c>
      <c r="FJ446">
        <v>1.86738</v>
      </c>
      <c r="FK446">
        <v>1.86646</v>
      </c>
      <c r="FL446">
        <v>1.86584</v>
      </c>
      <c r="FM446">
        <v>1.86576</v>
      </c>
      <c r="FN446">
        <v>1.86768</v>
      </c>
      <c r="FO446">
        <v>1.8701</v>
      </c>
      <c r="FP446">
        <v>1.86874</v>
      </c>
      <c r="FQ446">
        <v>1.87013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-4.91</v>
      </c>
      <c r="GF446">
        <v>-0.1515</v>
      </c>
      <c r="GG446">
        <v>-2.195102806586654</v>
      </c>
      <c r="GH446">
        <v>-0.004122691595359968</v>
      </c>
      <c r="GI446">
        <v>1.072409145259099E-06</v>
      </c>
      <c r="GJ446">
        <v>-3.02996143763856E-10</v>
      </c>
      <c r="GK446">
        <v>-0.2199643628225807</v>
      </c>
      <c r="GL446">
        <v>-0.007501815610006822</v>
      </c>
      <c r="GM446">
        <v>0.0006897476983249637</v>
      </c>
      <c r="GN446">
        <v>-8.847485469147719E-06</v>
      </c>
      <c r="GO446">
        <v>3</v>
      </c>
      <c r="GP446">
        <v>2326</v>
      </c>
      <c r="GQ446">
        <v>1</v>
      </c>
      <c r="GR446">
        <v>31</v>
      </c>
      <c r="GS446">
        <v>20030.4</v>
      </c>
      <c r="GT446">
        <v>20030.4</v>
      </c>
      <c r="GU446">
        <v>1.80542</v>
      </c>
      <c r="GV446">
        <v>2.2229</v>
      </c>
      <c r="GW446">
        <v>1.39648</v>
      </c>
      <c r="GX446">
        <v>2.34863</v>
      </c>
      <c r="GY446">
        <v>1.49536</v>
      </c>
      <c r="GZ446">
        <v>2.44385</v>
      </c>
      <c r="HA446">
        <v>38.1593</v>
      </c>
      <c r="HB446">
        <v>14.885</v>
      </c>
      <c r="HC446">
        <v>18</v>
      </c>
      <c r="HD446">
        <v>538.572</v>
      </c>
      <c r="HE446">
        <v>413.359</v>
      </c>
      <c r="HF446">
        <v>25.0002</v>
      </c>
      <c r="HG446">
        <v>31.5543</v>
      </c>
      <c r="HH446">
        <v>30.0003</v>
      </c>
      <c r="HI446">
        <v>31.4948</v>
      </c>
      <c r="HJ446">
        <v>31.4379</v>
      </c>
      <c r="HK446">
        <v>36.1971</v>
      </c>
      <c r="HL446">
        <v>37.5196</v>
      </c>
      <c r="HM446">
        <v>0</v>
      </c>
      <c r="HN446">
        <v>25</v>
      </c>
      <c r="HO446">
        <v>841.5890000000001</v>
      </c>
      <c r="HP446">
        <v>19.0636</v>
      </c>
      <c r="HQ446">
        <v>100.048</v>
      </c>
      <c r="HR446">
        <v>100.047</v>
      </c>
    </row>
    <row r="447" spans="1:226">
      <c r="A447">
        <v>431</v>
      </c>
      <c r="B447">
        <v>1663344769.6</v>
      </c>
      <c r="C447">
        <v>7028.099999904633</v>
      </c>
      <c r="D447" t="s">
        <v>1225</v>
      </c>
      <c r="E447" t="s">
        <v>1226</v>
      </c>
      <c r="F447">
        <v>5</v>
      </c>
      <c r="G447" t="s">
        <v>1126</v>
      </c>
      <c r="H447" t="s">
        <v>354</v>
      </c>
      <c r="I447">
        <v>1663344761.814285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844.2045710556672</v>
      </c>
      <c r="AK447">
        <v>809.7623878787876</v>
      </c>
      <c r="AL447">
        <v>3.386583629169675</v>
      </c>
      <c r="AM447">
        <v>64.82408690654242</v>
      </c>
      <c r="AN447">
        <f>(AP447 - AO447 + BO447*1E3/(8.314*(BQ447+273.15)) * AR447/BN447 * AQ447) * BN447/(100*BB447) * 1000/(1000 - AP447)</f>
        <v>0</v>
      </c>
      <c r="AO447">
        <v>18.99396311487117</v>
      </c>
      <c r="AP447">
        <v>21.20736484848485</v>
      </c>
      <c r="AQ447">
        <v>-0.003230444502116106</v>
      </c>
      <c r="AR447">
        <v>85.94822665813786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1663344761.814285</v>
      </c>
      <c r="BH447">
        <v>768.3532857142857</v>
      </c>
      <c r="BI447">
        <v>810.9815714285714</v>
      </c>
      <c r="BJ447">
        <v>21.23513571428571</v>
      </c>
      <c r="BK447">
        <v>18.99405714285714</v>
      </c>
      <c r="BL447">
        <v>773.235</v>
      </c>
      <c r="BM447">
        <v>21.38660714285714</v>
      </c>
      <c r="BN447">
        <v>500.0643571428571</v>
      </c>
      <c r="BO447">
        <v>90.77760357142857</v>
      </c>
      <c r="BP447">
        <v>0.09998990357142856</v>
      </c>
      <c r="BQ447">
        <v>28.36509285714286</v>
      </c>
      <c r="BR447">
        <v>28.39416071428571</v>
      </c>
      <c r="BS447">
        <v>999.9000000000002</v>
      </c>
      <c r="BT447">
        <v>0</v>
      </c>
      <c r="BU447">
        <v>0</v>
      </c>
      <c r="BV447">
        <v>10002.78892857143</v>
      </c>
      <c r="BW447">
        <v>0</v>
      </c>
      <c r="BX447">
        <v>199.1450357142857</v>
      </c>
      <c r="BY447">
        <v>-42.62831071428571</v>
      </c>
      <c r="BZ447">
        <v>785.0231428571427</v>
      </c>
      <c r="CA447">
        <v>826.6837142857145</v>
      </c>
      <c r="CB447">
        <v>2.241083571428572</v>
      </c>
      <c r="CC447">
        <v>810.9815714285714</v>
      </c>
      <c r="CD447">
        <v>18.99405714285714</v>
      </c>
      <c r="CE447">
        <v>1.927675</v>
      </c>
      <c r="CF447">
        <v>1.724235</v>
      </c>
      <c r="CG447">
        <v>16.86245357142857</v>
      </c>
      <c r="CH447">
        <v>15.11635</v>
      </c>
      <c r="CI447">
        <v>1499.975714285714</v>
      </c>
      <c r="CJ447">
        <v>0.97299175</v>
      </c>
      <c r="CK447">
        <v>0.02700785</v>
      </c>
      <c r="CL447">
        <v>0</v>
      </c>
      <c r="CM447">
        <v>2.329146428571428</v>
      </c>
      <c r="CN447">
        <v>0</v>
      </c>
      <c r="CO447">
        <v>13215.875</v>
      </c>
      <c r="CP447">
        <v>12533.15</v>
      </c>
      <c r="CQ447">
        <v>38.812</v>
      </c>
      <c r="CR447">
        <v>40.56199999999999</v>
      </c>
      <c r="CS447">
        <v>39.375</v>
      </c>
      <c r="CT447">
        <v>39.56199999999999</v>
      </c>
      <c r="CU447">
        <v>38.312</v>
      </c>
      <c r="CV447">
        <v>1459.465357142857</v>
      </c>
      <c r="CW447">
        <v>40.51035714285714</v>
      </c>
      <c r="CX447">
        <v>0</v>
      </c>
      <c r="CY447">
        <v>1663344769.4</v>
      </c>
      <c r="CZ447">
        <v>0</v>
      </c>
      <c r="DA447">
        <v>0</v>
      </c>
      <c r="DB447" t="s">
        <v>356</v>
      </c>
      <c r="DC447">
        <v>1662142938.1</v>
      </c>
      <c r="DD447">
        <v>1662142938.1</v>
      </c>
      <c r="DE447">
        <v>0</v>
      </c>
      <c r="DF447">
        <v>0.077</v>
      </c>
      <c r="DG447">
        <v>-0.133</v>
      </c>
      <c r="DH447">
        <v>-3.393</v>
      </c>
      <c r="DI447">
        <v>-0.24</v>
      </c>
      <c r="DJ447">
        <v>419</v>
      </c>
      <c r="DK447">
        <v>24</v>
      </c>
      <c r="DL447">
        <v>0.26</v>
      </c>
      <c r="DM447">
        <v>0.23</v>
      </c>
      <c r="DN447">
        <v>-42.5842675</v>
      </c>
      <c r="DO447">
        <v>-1.291586116322653</v>
      </c>
      <c r="DP447">
        <v>0.1487382875851069</v>
      </c>
      <c r="DQ447">
        <v>0</v>
      </c>
      <c r="DR447">
        <v>2.24406325</v>
      </c>
      <c r="DS447">
        <v>-0.1169712945591088</v>
      </c>
      <c r="DT447">
        <v>0.01336732272886009</v>
      </c>
      <c r="DU447">
        <v>0</v>
      </c>
      <c r="DV447">
        <v>0</v>
      </c>
      <c r="DW447">
        <v>2</v>
      </c>
      <c r="DX447" t="s">
        <v>363</v>
      </c>
      <c r="DY447">
        <v>2.97695</v>
      </c>
      <c r="DZ447">
        <v>2.71567</v>
      </c>
      <c r="EA447">
        <v>0.147936</v>
      </c>
      <c r="EB447">
        <v>0.151094</v>
      </c>
      <c r="EC447">
        <v>0.0979917</v>
      </c>
      <c r="ED447">
        <v>0.0888033</v>
      </c>
      <c r="EE447">
        <v>26783</v>
      </c>
      <c r="EF447">
        <v>26817.2</v>
      </c>
      <c r="EG447">
        <v>29247.1</v>
      </c>
      <c r="EH447">
        <v>29238.9</v>
      </c>
      <c r="EI447">
        <v>34981</v>
      </c>
      <c r="EJ447">
        <v>35408.3</v>
      </c>
      <c r="EK447">
        <v>41221</v>
      </c>
      <c r="EL447">
        <v>41651.8</v>
      </c>
      <c r="EM447">
        <v>1.92173</v>
      </c>
      <c r="EN447">
        <v>1.79818</v>
      </c>
      <c r="EO447">
        <v>0.0278205</v>
      </c>
      <c r="EP447">
        <v>0</v>
      </c>
      <c r="EQ447">
        <v>27.9532</v>
      </c>
      <c r="ER447">
        <v>999.9</v>
      </c>
      <c r="ES447">
        <v>50.1</v>
      </c>
      <c r="ET447">
        <v>34.5</v>
      </c>
      <c r="EU447">
        <v>30.3181</v>
      </c>
      <c r="EV447">
        <v>63.4893</v>
      </c>
      <c r="EW447">
        <v>33.2252</v>
      </c>
      <c r="EX447">
        <v>1</v>
      </c>
      <c r="EY447">
        <v>0.327503</v>
      </c>
      <c r="EZ447">
        <v>2.28033</v>
      </c>
      <c r="FA447">
        <v>20.373</v>
      </c>
      <c r="FB447">
        <v>5.21444</v>
      </c>
      <c r="FC447">
        <v>12.0099</v>
      </c>
      <c r="FD447">
        <v>4.98735</v>
      </c>
      <c r="FE447">
        <v>3.28763</v>
      </c>
      <c r="FF447">
        <v>9999</v>
      </c>
      <c r="FG447">
        <v>9999</v>
      </c>
      <c r="FH447">
        <v>9999</v>
      </c>
      <c r="FI447">
        <v>235.7</v>
      </c>
      <c r="FJ447">
        <v>1.86738</v>
      </c>
      <c r="FK447">
        <v>1.86646</v>
      </c>
      <c r="FL447">
        <v>1.86584</v>
      </c>
      <c r="FM447">
        <v>1.86579</v>
      </c>
      <c r="FN447">
        <v>1.86766</v>
      </c>
      <c r="FO447">
        <v>1.8701</v>
      </c>
      <c r="FP447">
        <v>1.86874</v>
      </c>
      <c r="FQ447">
        <v>1.87013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-4.96</v>
      </c>
      <c r="GF447">
        <v>-0.1518</v>
      </c>
      <c r="GG447">
        <v>-2.195102806586654</v>
      </c>
      <c r="GH447">
        <v>-0.004122691595359968</v>
      </c>
      <c r="GI447">
        <v>1.072409145259099E-06</v>
      </c>
      <c r="GJ447">
        <v>-3.02996143763856E-10</v>
      </c>
      <c r="GK447">
        <v>-0.2199643628225807</v>
      </c>
      <c r="GL447">
        <v>-0.007501815610006822</v>
      </c>
      <c r="GM447">
        <v>0.0006897476983249637</v>
      </c>
      <c r="GN447">
        <v>-8.847485469147719E-06</v>
      </c>
      <c r="GO447">
        <v>3</v>
      </c>
      <c r="GP447">
        <v>2326</v>
      </c>
      <c r="GQ447">
        <v>1</v>
      </c>
      <c r="GR447">
        <v>31</v>
      </c>
      <c r="GS447">
        <v>20030.5</v>
      </c>
      <c r="GT447">
        <v>20030.5</v>
      </c>
      <c r="GU447">
        <v>1.8335</v>
      </c>
      <c r="GV447">
        <v>2.22778</v>
      </c>
      <c r="GW447">
        <v>1.39771</v>
      </c>
      <c r="GX447">
        <v>2.34619</v>
      </c>
      <c r="GY447">
        <v>1.49536</v>
      </c>
      <c r="GZ447">
        <v>2.39014</v>
      </c>
      <c r="HA447">
        <v>38.1837</v>
      </c>
      <c r="HB447">
        <v>14.885</v>
      </c>
      <c r="HC447">
        <v>18</v>
      </c>
      <c r="HD447">
        <v>538.645</v>
      </c>
      <c r="HE447">
        <v>413.372</v>
      </c>
      <c r="HF447">
        <v>25.0004</v>
      </c>
      <c r="HG447">
        <v>31.5557</v>
      </c>
      <c r="HH447">
        <v>30.0004</v>
      </c>
      <c r="HI447">
        <v>31.4973</v>
      </c>
      <c r="HJ447">
        <v>31.4399</v>
      </c>
      <c r="HK447">
        <v>36.7314</v>
      </c>
      <c r="HL447">
        <v>37.2263</v>
      </c>
      <c r="HM447">
        <v>0</v>
      </c>
      <c r="HN447">
        <v>25</v>
      </c>
      <c r="HO447">
        <v>854.961</v>
      </c>
      <c r="HP447">
        <v>19.1187</v>
      </c>
      <c r="HQ447">
        <v>100.05</v>
      </c>
      <c r="HR447">
        <v>100.048</v>
      </c>
    </row>
    <row r="448" spans="1:226">
      <c r="A448">
        <v>432</v>
      </c>
      <c r="B448">
        <v>1663344774.1</v>
      </c>
      <c r="C448">
        <v>7032.599999904633</v>
      </c>
      <c r="D448" t="s">
        <v>1227</v>
      </c>
      <c r="E448" t="s">
        <v>1228</v>
      </c>
      <c r="F448">
        <v>5</v>
      </c>
      <c r="G448" t="s">
        <v>1126</v>
      </c>
      <c r="H448" t="s">
        <v>354</v>
      </c>
      <c r="I448">
        <v>1663344766.260714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859.6824863642843</v>
      </c>
      <c r="AK448">
        <v>824.9919636363639</v>
      </c>
      <c r="AL448">
        <v>3.391316548973903</v>
      </c>
      <c r="AM448">
        <v>64.82408690654242</v>
      </c>
      <c r="AN448">
        <f>(AP448 - AO448 + BO448*1E3/(8.314*(BQ448+273.15)) * AR448/BN448 * AQ448) * BN448/(100*BB448) * 1000/(1000 - AP448)</f>
        <v>0</v>
      </c>
      <c r="AO448">
        <v>18.99315155216234</v>
      </c>
      <c r="AP448">
        <v>21.18392909090909</v>
      </c>
      <c r="AQ448">
        <v>-0.005299447209799002</v>
      </c>
      <c r="AR448">
        <v>85.94822665813786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1663344766.260714</v>
      </c>
      <c r="BH448">
        <v>783.1391428571429</v>
      </c>
      <c r="BI448">
        <v>825.9231428571429</v>
      </c>
      <c r="BJ448">
        <v>21.218825</v>
      </c>
      <c r="BK448">
        <v>18.99567142857143</v>
      </c>
      <c r="BL448">
        <v>788.0655357142857</v>
      </c>
      <c r="BM448">
        <v>21.37045</v>
      </c>
      <c r="BN448">
        <v>500.0614642857143</v>
      </c>
      <c r="BO448">
        <v>90.77785357142859</v>
      </c>
      <c r="BP448">
        <v>0.09998743571428571</v>
      </c>
      <c r="BQ448">
        <v>28.36702142857143</v>
      </c>
      <c r="BR448">
        <v>28.40388928571428</v>
      </c>
      <c r="BS448">
        <v>999.9000000000002</v>
      </c>
      <c r="BT448">
        <v>0</v>
      </c>
      <c r="BU448">
        <v>0</v>
      </c>
      <c r="BV448">
        <v>10004.13</v>
      </c>
      <c r="BW448">
        <v>0</v>
      </c>
      <c r="BX448">
        <v>193.9053571428572</v>
      </c>
      <c r="BY448">
        <v>-42.78394285714285</v>
      </c>
      <c r="BZ448">
        <v>800.1164285714285</v>
      </c>
      <c r="CA448">
        <v>841.9159285714287</v>
      </c>
      <c r="CB448">
        <v>2.223158928571429</v>
      </c>
      <c r="CC448">
        <v>825.9231428571429</v>
      </c>
      <c r="CD448">
        <v>18.99567142857143</v>
      </c>
      <c r="CE448">
        <v>1.926199642857143</v>
      </c>
      <c r="CF448">
        <v>1.724386428571429</v>
      </c>
      <c r="CG448">
        <v>16.85038571428571</v>
      </c>
      <c r="CH448">
        <v>15.11771428571429</v>
      </c>
      <c r="CI448">
        <v>1499.996428571429</v>
      </c>
      <c r="CJ448">
        <v>0.9729922857142856</v>
      </c>
      <c r="CK448">
        <v>0.02700727142857143</v>
      </c>
      <c r="CL448">
        <v>0</v>
      </c>
      <c r="CM448">
        <v>2.360396428571429</v>
      </c>
      <c r="CN448">
        <v>0</v>
      </c>
      <c r="CO448">
        <v>13221.89285714286</v>
      </c>
      <c r="CP448">
        <v>12533.32142857143</v>
      </c>
      <c r="CQ448">
        <v>38.812</v>
      </c>
      <c r="CR448">
        <v>40.56199999999999</v>
      </c>
      <c r="CS448">
        <v>39.375</v>
      </c>
      <c r="CT448">
        <v>39.57549999999999</v>
      </c>
      <c r="CU448">
        <v>38.312</v>
      </c>
      <c r="CV448">
        <v>1459.486071428572</v>
      </c>
      <c r="CW448">
        <v>40.51035714285714</v>
      </c>
      <c r="CX448">
        <v>0</v>
      </c>
      <c r="CY448">
        <v>1663344774.2</v>
      </c>
      <c r="CZ448">
        <v>0</v>
      </c>
      <c r="DA448">
        <v>0</v>
      </c>
      <c r="DB448" t="s">
        <v>356</v>
      </c>
      <c r="DC448">
        <v>1662142938.1</v>
      </c>
      <c r="DD448">
        <v>1662142938.1</v>
      </c>
      <c r="DE448">
        <v>0</v>
      </c>
      <c r="DF448">
        <v>0.077</v>
      </c>
      <c r="DG448">
        <v>-0.133</v>
      </c>
      <c r="DH448">
        <v>-3.393</v>
      </c>
      <c r="DI448">
        <v>-0.24</v>
      </c>
      <c r="DJ448">
        <v>419</v>
      </c>
      <c r="DK448">
        <v>24</v>
      </c>
      <c r="DL448">
        <v>0.26</v>
      </c>
      <c r="DM448">
        <v>0.23</v>
      </c>
      <c r="DN448">
        <v>-42.6843525</v>
      </c>
      <c r="DO448">
        <v>-1.882810131332074</v>
      </c>
      <c r="DP448">
        <v>0.1959270425279524</v>
      </c>
      <c r="DQ448">
        <v>0</v>
      </c>
      <c r="DR448">
        <v>2.233514</v>
      </c>
      <c r="DS448">
        <v>-0.2208711444653021</v>
      </c>
      <c r="DT448">
        <v>0.0219777019726813</v>
      </c>
      <c r="DU448">
        <v>0</v>
      </c>
      <c r="DV448">
        <v>0</v>
      </c>
      <c r="DW448">
        <v>2</v>
      </c>
      <c r="DX448" t="s">
        <v>363</v>
      </c>
      <c r="DY448">
        <v>2.97673</v>
      </c>
      <c r="DZ448">
        <v>2.71558</v>
      </c>
      <c r="EA448">
        <v>0.149777</v>
      </c>
      <c r="EB448">
        <v>0.152896</v>
      </c>
      <c r="EC448">
        <v>0.0979172</v>
      </c>
      <c r="ED448">
        <v>0.0888911</v>
      </c>
      <c r="EE448">
        <v>26724.4</v>
      </c>
      <c r="EF448">
        <v>26759.9</v>
      </c>
      <c r="EG448">
        <v>29246.4</v>
      </c>
      <c r="EH448">
        <v>29238.6</v>
      </c>
      <c r="EI448">
        <v>34983.3</v>
      </c>
      <c r="EJ448">
        <v>35404.4</v>
      </c>
      <c r="EK448">
        <v>41220.1</v>
      </c>
      <c r="EL448">
        <v>41651.2</v>
      </c>
      <c r="EM448">
        <v>1.92132</v>
      </c>
      <c r="EN448">
        <v>1.79848</v>
      </c>
      <c r="EO448">
        <v>0.0283159</v>
      </c>
      <c r="EP448">
        <v>0</v>
      </c>
      <c r="EQ448">
        <v>27.9566</v>
      </c>
      <c r="ER448">
        <v>999.9</v>
      </c>
      <c r="ES448">
        <v>50.1</v>
      </c>
      <c r="ET448">
        <v>34.5</v>
      </c>
      <c r="EU448">
        <v>30.3196</v>
      </c>
      <c r="EV448">
        <v>63.4393</v>
      </c>
      <c r="EW448">
        <v>33.2011</v>
      </c>
      <c r="EX448">
        <v>1</v>
      </c>
      <c r="EY448">
        <v>0.327713</v>
      </c>
      <c r="EZ448">
        <v>2.28347</v>
      </c>
      <c r="FA448">
        <v>20.3729</v>
      </c>
      <c r="FB448">
        <v>5.21474</v>
      </c>
      <c r="FC448">
        <v>12.0099</v>
      </c>
      <c r="FD448">
        <v>4.98695</v>
      </c>
      <c r="FE448">
        <v>3.28763</v>
      </c>
      <c r="FF448">
        <v>9999</v>
      </c>
      <c r="FG448">
        <v>9999</v>
      </c>
      <c r="FH448">
        <v>9999</v>
      </c>
      <c r="FI448">
        <v>235.7</v>
      </c>
      <c r="FJ448">
        <v>1.86738</v>
      </c>
      <c r="FK448">
        <v>1.86646</v>
      </c>
      <c r="FL448">
        <v>1.86584</v>
      </c>
      <c r="FM448">
        <v>1.86579</v>
      </c>
      <c r="FN448">
        <v>1.86766</v>
      </c>
      <c r="FO448">
        <v>1.87011</v>
      </c>
      <c r="FP448">
        <v>1.86874</v>
      </c>
      <c r="FQ448">
        <v>1.87014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-5.004</v>
      </c>
      <c r="GF448">
        <v>-0.1519</v>
      </c>
      <c r="GG448">
        <v>-2.195102806586654</v>
      </c>
      <c r="GH448">
        <v>-0.004122691595359968</v>
      </c>
      <c r="GI448">
        <v>1.072409145259099E-06</v>
      </c>
      <c r="GJ448">
        <v>-3.02996143763856E-10</v>
      </c>
      <c r="GK448">
        <v>-0.2199643628225807</v>
      </c>
      <c r="GL448">
        <v>-0.007501815610006822</v>
      </c>
      <c r="GM448">
        <v>0.0006897476983249637</v>
      </c>
      <c r="GN448">
        <v>-8.847485469147719E-06</v>
      </c>
      <c r="GO448">
        <v>3</v>
      </c>
      <c r="GP448">
        <v>2326</v>
      </c>
      <c r="GQ448">
        <v>1</v>
      </c>
      <c r="GR448">
        <v>31</v>
      </c>
      <c r="GS448">
        <v>20030.6</v>
      </c>
      <c r="GT448">
        <v>20030.6</v>
      </c>
      <c r="GU448">
        <v>1.85791</v>
      </c>
      <c r="GV448">
        <v>2.22778</v>
      </c>
      <c r="GW448">
        <v>1.39648</v>
      </c>
      <c r="GX448">
        <v>2.34863</v>
      </c>
      <c r="GY448">
        <v>1.49536</v>
      </c>
      <c r="GZ448">
        <v>2.35596</v>
      </c>
      <c r="HA448">
        <v>38.1837</v>
      </c>
      <c r="HB448">
        <v>14.885</v>
      </c>
      <c r="HC448">
        <v>18</v>
      </c>
      <c r="HD448">
        <v>538.39</v>
      </c>
      <c r="HE448">
        <v>413.571</v>
      </c>
      <c r="HF448">
        <v>25.0006</v>
      </c>
      <c r="HG448">
        <v>31.5575</v>
      </c>
      <c r="HH448">
        <v>30.0002</v>
      </c>
      <c r="HI448">
        <v>31.4998</v>
      </c>
      <c r="HJ448">
        <v>31.4431</v>
      </c>
      <c r="HK448">
        <v>37.306</v>
      </c>
      <c r="HL448">
        <v>37.2263</v>
      </c>
      <c r="HM448">
        <v>0</v>
      </c>
      <c r="HN448">
        <v>25</v>
      </c>
      <c r="HO448">
        <v>875.005</v>
      </c>
      <c r="HP448">
        <v>19.1717</v>
      </c>
      <c r="HQ448">
        <v>100.048</v>
      </c>
      <c r="HR448">
        <v>100.046</v>
      </c>
    </row>
    <row r="449" spans="1:226">
      <c r="A449">
        <v>433</v>
      </c>
      <c r="B449">
        <v>1663344779.6</v>
      </c>
      <c r="C449">
        <v>7038.099999904633</v>
      </c>
      <c r="D449" t="s">
        <v>1229</v>
      </c>
      <c r="E449" t="s">
        <v>1230</v>
      </c>
      <c r="F449">
        <v>5</v>
      </c>
      <c r="G449" t="s">
        <v>1126</v>
      </c>
      <c r="H449" t="s">
        <v>354</v>
      </c>
      <c r="I449">
        <v>1663344771.832142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878.5084643683354</v>
      </c>
      <c r="AK449">
        <v>843.4770060606062</v>
      </c>
      <c r="AL449">
        <v>3.369619252525149</v>
      </c>
      <c r="AM449">
        <v>64.82408690654242</v>
      </c>
      <c r="AN449">
        <f>(AP449 - AO449 + BO449*1E3/(8.314*(BQ449+273.15)) * AR449/BN449 * AQ449) * BN449/(100*BB449) * 1000/(1000 - AP449)</f>
        <v>0</v>
      </c>
      <c r="AO449">
        <v>19.05429926504643</v>
      </c>
      <c r="AP449">
        <v>21.17461333333333</v>
      </c>
      <c r="AQ449">
        <v>-0.0007194550680526979</v>
      </c>
      <c r="AR449">
        <v>85.94822665813786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1663344771.832142</v>
      </c>
      <c r="BH449">
        <v>801.608357142857</v>
      </c>
      <c r="BI449">
        <v>844.5915357142856</v>
      </c>
      <c r="BJ449">
        <v>21.19615357142857</v>
      </c>
      <c r="BK449">
        <v>19.01873571428572</v>
      </c>
      <c r="BL449">
        <v>806.5901785714286</v>
      </c>
      <c r="BM449">
        <v>21.34799642857143</v>
      </c>
      <c r="BN449">
        <v>500.0618571428571</v>
      </c>
      <c r="BO449">
        <v>90.77799642857143</v>
      </c>
      <c r="BP449">
        <v>0.09996342857142858</v>
      </c>
      <c r="BQ449">
        <v>28.37024642857143</v>
      </c>
      <c r="BR449">
        <v>28.41454285714286</v>
      </c>
      <c r="BS449">
        <v>999.9000000000002</v>
      </c>
      <c r="BT449">
        <v>0</v>
      </c>
      <c r="BU449">
        <v>0</v>
      </c>
      <c r="BV449">
        <v>10000.04464285714</v>
      </c>
      <c r="BW449">
        <v>0</v>
      </c>
      <c r="BX449">
        <v>193.8947857142857</v>
      </c>
      <c r="BY449">
        <v>-42.98309642857142</v>
      </c>
      <c r="BZ449">
        <v>818.9671071428571</v>
      </c>
      <c r="CA449">
        <v>860.9664642857143</v>
      </c>
      <c r="CB449">
        <v>2.177425357142857</v>
      </c>
      <c r="CC449">
        <v>844.5915357142856</v>
      </c>
      <c r="CD449">
        <v>19.01873571428572</v>
      </c>
      <c r="CE449">
        <v>1.924145</v>
      </c>
      <c r="CF449">
        <v>1.726482857142857</v>
      </c>
      <c r="CG449">
        <v>16.83356428571429</v>
      </c>
      <c r="CH449">
        <v>15.13658928571429</v>
      </c>
      <c r="CI449">
        <v>1500.002857142857</v>
      </c>
      <c r="CJ449">
        <v>0.9729926428571428</v>
      </c>
      <c r="CK449">
        <v>0.02700688571428572</v>
      </c>
      <c r="CL449">
        <v>0</v>
      </c>
      <c r="CM449">
        <v>2.368121428571428</v>
      </c>
      <c r="CN449">
        <v>0</v>
      </c>
      <c r="CO449">
        <v>13225.40714285714</v>
      </c>
      <c r="CP449">
        <v>12533.37857142857</v>
      </c>
      <c r="CQ449">
        <v>38.81425</v>
      </c>
      <c r="CR449">
        <v>40.56199999999999</v>
      </c>
      <c r="CS449">
        <v>39.375</v>
      </c>
      <c r="CT449">
        <v>39.589</v>
      </c>
      <c r="CU449">
        <v>38.312</v>
      </c>
      <c r="CV449">
        <v>1459.4925</v>
      </c>
      <c r="CW449">
        <v>40.51035714285714</v>
      </c>
      <c r="CX449">
        <v>0</v>
      </c>
      <c r="CY449">
        <v>1663344779.6</v>
      </c>
      <c r="CZ449">
        <v>0</v>
      </c>
      <c r="DA449">
        <v>0</v>
      </c>
      <c r="DB449" t="s">
        <v>356</v>
      </c>
      <c r="DC449">
        <v>1662142938.1</v>
      </c>
      <c r="DD449">
        <v>1662142938.1</v>
      </c>
      <c r="DE449">
        <v>0</v>
      </c>
      <c r="DF449">
        <v>0.077</v>
      </c>
      <c r="DG449">
        <v>-0.133</v>
      </c>
      <c r="DH449">
        <v>-3.393</v>
      </c>
      <c r="DI449">
        <v>-0.24</v>
      </c>
      <c r="DJ449">
        <v>419</v>
      </c>
      <c r="DK449">
        <v>24</v>
      </c>
      <c r="DL449">
        <v>0.26</v>
      </c>
      <c r="DM449">
        <v>0.23</v>
      </c>
      <c r="DN449">
        <v>-42.869995</v>
      </c>
      <c r="DO449">
        <v>-2.221017636022414</v>
      </c>
      <c r="DP449">
        <v>0.2269854444121914</v>
      </c>
      <c r="DQ449">
        <v>0</v>
      </c>
      <c r="DR449">
        <v>2.20246075</v>
      </c>
      <c r="DS449">
        <v>-0.4431506566604143</v>
      </c>
      <c r="DT449">
        <v>0.04517222528210778</v>
      </c>
      <c r="DU449">
        <v>0</v>
      </c>
      <c r="DV449">
        <v>0</v>
      </c>
      <c r="DW449">
        <v>2</v>
      </c>
      <c r="DX449" t="s">
        <v>363</v>
      </c>
      <c r="DY449">
        <v>2.9769</v>
      </c>
      <c r="DZ449">
        <v>2.71562</v>
      </c>
      <c r="EA449">
        <v>0.151988</v>
      </c>
      <c r="EB449">
        <v>0.155062</v>
      </c>
      <c r="EC449">
        <v>0.0978938</v>
      </c>
      <c r="ED449">
        <v>0.0891527</v>
      </c>
      <c r="EE449">
        <v>26654.4</v>
      </c>
      <c r="EF449">
        <v>26691.3</v>
      </c>
      <c r="EG449">
        <v>29246</v>
      </c>
      <c r="EH449">
        <v>29238.7</v>
      </c>
      <c r="EI449">
        <v>34983.8</v>
      </c>
      <c r="EJ449">
        <v>35394.3</v>
      </c>
      <c r="EK449">
        <v>41219.6</v>
      </c>
      <c r="EL449">
        <v>41651.2</v>
      </c>
      <c r="EM449">
        <v>1.9217</v>
      </c>
      <c r="EN449">
        <v>1.79845</v>
      </c>
      <c r="EO449">
        <v>0.028491</v>
      </c>
      <c r="EP449">
        <v>0</v>
      </c>
      <c r="EQ449">
        <v>27.9603</v>
      </c>
      <c r="ER449">
        <v>999.9</v>
      </c>
      <c r="ES449">
        <v>50.1</v>
      </c>
      <c r="ET449">
        <v>34.5</v>
      </c>
      <c r="EU449">
        <v>30.3193</v>
      </c>
      <c r="EV449">
        <v>63.6893</v>
      </c>
      <c r="EW449">
        <v>33.4936</v>
      </c>
      <c r="EX449">
        <v>1</v>
      </c>
      <c r="EY449">
        <v>0.328018</v>
      </c>
      <c r="EZ449">
        <v>2.28594</v>
      </c>
      <c r="FA449">
        <v>20.3729</v>
      </c>
      <c r="FB449">
        <v>5.21415</v>
      </c>
      <c r="FC449">
        <v>12.0099</v>
      </c>
      <c r="FD449">
        <v>4.98705</v>
      </c>
      <c r="FE449">
        <v>3.28768</v>
      </c>
      <c r="FF449">
        <v>9999</v>
      </c>
      <c r="FG449">
        <v>9999</v>
      </c>
      <c r="FH449">
        <v>9999</v>
      </c>
      <c r="FI449">
        <v>235.7</v>
      </c>
      <c r="FJ449">
        <v>1.86737</v>
      </c>
      <c r="FK449">
        <v>1.86646</v>
      </c>
      <c r="FL449">
        <v>1.86584</v>
      </c>
      <c r="FM449">
        <v>1.86576</v>
      </c>
      <c r="FN449">
        <v>1.86766</v>
      </c>
      <c r="FO449">
        <v>1.87008</v>
      </c>
      <c r="FP449">
        <v>1.86874</v>
      </c>
      <c r="FQ449">
        <v>1.87014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-5.058</v>
      </c>
      <c r="GF449">
        <v>-0.1521</v>
      </c>
      <c r="GG449">
        <v>-2.195102806586654</v>
      </c>
      <c r="GH449">
        <v>-0.004122691595359968</v>
      </c>
      <c r="GI449">
        <v>1.072409145259099E-06</v>
      </c>
      <c r="GJ449">
        <v>-3.02996143763856E-10</v>
      </c>
      <c r="GK449">
        <v>-0.2199643628225807</v>
      </c>
      <c r="GL449">
        <v>-0.007501815610006822</v>
      </c>
      <c r="GM449">
        <v>0.0006897476983249637</v>
      </c>
      <c r="GN449">
        <v>-8.847485469147719E-06</v>
      </c>
      <c r="GO449">
        <v>3</v>
      </c>
      <c r="GP449">
        <v>2326</v>
      </c>
      <c r="GQ449">
        <v>1</v>
      </c>
      <c r="GR449">
        <v>31</v>
      </c>
      <c r="GS449">
        <v>20030.7</v>
      </c>
      <c r="GT449">
        <v>20030.7</v>
      </c>
      <c r="GU449">
        <v>1.89087</v>
      </c>
      <c r="GV449">
        <v>2.22534</v>
      </c>
      <c r="GW449">
        <v>1.39648</v>
      </c>
      <c r="GX449">
        <v>2.34741</v>
      </c>
      <c r="GY449">
        <v>1.49536</v>
      </c>
      <c r="GZ449">
        <v>2.33765</v>
      </c>
      <c r="HA449">
        <v>38.1837</v>
      </c>
      <c r="HB449">
        <v>14.885</v>
      </c>
      <c r="HC449">
        <v>18</v>
      </c>
      <c r="HD449">
        <v>538.674</v>
      </c>
      <c r="HE449">
        <v>413.576</v>
      </c>
      <c r="HF449">
        <v>25.0005</v>
      </c>
      <c r="HG449">
        <v>31.5601</v>
      </c>
      <c r="HH449">
        <v>30.0004</v>
      </c>
      <c r="HI449">
        <v>31.5028</v>
      </c>
      <c r="HJ449">
        <v>31.446</v>
      </c>
      <c r="HK449">
        <v>37.8914</v>
      </c>
      <c r="HL449">
        <v>36.9237</v>
      </c>
      <c r="HM449">
        <v>0</v>
      </c>
      <c r="HN449">
        <v>25</v>
      </c>
      <c r="HO449">
        <v>888.379</v>
      </c>
      <c r="HP449">
        <v>19.2208</v>
      </c>
      <c r="HQ449">
        <v>100.046</v>
      </c>
      <c r="HR449">
        <v>100.046</v>
      </c>
    </row>
    <row r="450" spans="1:226">
      <c r="A450">
        <v>434</v>
      </c>
      <c r="B450">
        <v>1663344784.1</v>
      </c>
      <c r="C450">
        <v>7042.599999904633</v>
      </c>
      <c r="D450" t="s">
        <v>1231</v>
      </c>
      <c r="E450" t="s">
        <v>1232</v>
      </c>
      <c r="F450">
        <v>5</v>
      </c>
      <c r="G450" t="s">
        <v>1126</v>
      </c>
      <c r="H450" t="s">
        <v>354</v>
      </c>
      <c r="I450">
        <v>1663344776.278571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893.9458952601213</v>
      </c>
      <c r="AK450">
        <v>858.7517696969695</v>
      </c>
      <c r="AL450">
        <v>3.392940553268706</v>
      </c>
      <c r="AM450">
        <v>64.82408690654242</v>
      </c>
      <c r="AN450">
        <f>(AP450 - AO450 + BO450*1E3/(8.314*(BQ450+273.15)) * AR450/BN450 * AQ450) * BN450/(100*BB450) * 1000/(1000 - AP450)</f>
        <v>0</v>
      </c>
      <c r="AO450">
        <v>19.13958463674349</v>
      </c>
      <c r="AP450">
        <v>21.19468181818182</v>
      </c>
      <c r="AQ450">
        <v>0.0006820209603478873</v>
      </c>
      <c r="AR450">
        <v>85.94822665813786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1663344776.278571</v>
      </c>
      <c r="BH450">
        <v>816.3211785714285</v>
      </c>
      <c r="BI450">
        <v>859.5043214285712</v>
      </c>
      <c r="BJ450">
        <v>21.18585</v>
      </c>
      <c r="BK450">
        <v>19.06511071428571</v>
      </c>
      <c r="BL450">
        <v>821.3469285714285</v>
      </c>
      <c r="BM450">
        <v>21.33779285714286</v>
      </c>
      <c r="BN450">
        <v>500.0565357142858</v>
      </c>
      <c r="BO450">
        <v>90.7779892857143</v>
      </c>
      <c r="BP450">
        <v>0.09999196071428572</v>
      </c>
      <c r="BQ450">
        <v>28.37425714285714</v>
      </c>
      <c r="BR450">
        <v>28.42200714285714</v>
      </c>
      <c r="BS450">
        <v>999.9000000000002</v>
      </c>
      <c r="BT450">
        <v>0</v>
      </c>
      <c r="BU450">
        <v>0</v>
      </c>
      <c r="BV450">
        <v>9991.764642857144</v>
      </c>
      <c r="BW450">
        <v>0</v>
      </c>
      <c r="BX450">
        <v>192.2506428571429</v>
      </c>
      <c r="BY450">
        <v>-43.18306428571429</v>
      </c>
      <c r="BZ450">
        <v>833.99</v>
      </c>
      <c r="CA450">
        <v>876.2103214285714</v>
      </c>
      <c r="CB450">
        <v>2.120749285714286</v>
      </c>
      <c r="CC450">
        <v>859.5043214285712</v>
      </c>
      <c r="CD450">
        <v>19.06511071428571</v>
      </c>
      <c r="CE450">
        <v>1.923209642857143</v>
      </c>
      <c r="CF450">
        <v>1.7306925</v>
      </c>
      <c r="CG450">
        <v>16.82590714285714</v>
      </c>
      <c r="CH450">
        <v>15.17440714285715</v>
      </c>
      <c r="CI450">
        <v>1499.9975</v>
      </c>
      <c r="CJ450">
        <v>0.9729928214285712</v>
      </c>
      <c r="CK450">
        <v>0.02700669285714286</v>
      </c>
      <c r="CL450">
        <v>0</v>
      </c>
      <c r="CM450">
        <v>2.352996428571429</v>
      </c>
      <c r="CN450">
        <v>0</v>
      </c>
      <c r="CO450">
        <v>13219.98571428571</v>
      </c>
      <c r="CP450">
        <v>12533.33571428571</v>
      </c>
      <c r="CQ450">
        <v>38.82775</v>
      </c>
      <c r="CR450">
        <v>40.56199999999999</v>
      </c>
      <c r="CS450">
        <v>39.375</v>
      </c>
      <c r="CT450">
        <v>39.60700000000001</v>
      </c>
      <c r="CU450">
        <v>38.312</v>
      </c>
      <c r="CV450">
        <v>1459.487142857143</v>
      </c>
      <c r="CW450">
        <v>40.51035714285714</v>
      </c>
      <c r="CX450">
        <v>0</v>
      </c>
      <c r="CY450">
        <v>1663344784.4</v>
      </c>
      <c r="CZ450">
        <v>0</v>
      </c>
      <c r="DA450">
        <v>0</v>
      </c>
      <c r="DB450" t="s">
        <v>356</v>
      </c>
      <c r="DC450">
        <v>1662142938.1</v>
      </c>
      <c r="DD450">
        <v>1662142938.1</v>
      </c>
      <c r="DE450">
        <v>0</v>
      </c>
      <c r="DF450">
        <v>0.077</v>
      </c>
      <c r="DG450">
        <v>-0.133</v>
      </c>
      <c r="DH450">
        <v>-3.393</v>
      </c>
      <c r="DI450">
        <v>-0.24</v>
      </c>
      <c r="DJ450">
        <v>419</v>
      </c>
      <c r="DK450">
        <v>24</v>
      </c>
      <c r="DL450">
        <v>0.26</v>
      </c>
      <c r="DM450">
        <v>0.23</v>
      </c>
      <c r="DN450">
        <v>-43.06444146341463</v>
      </c>
      <c r="DO450">
        <v>-2.577284320557493</v>
      </c>
      <c r="DP450">
        <v>0.2597948590110858</v>
      </c>
      <c r="DQ450">
        <v>0</v>
      </c>
      <c r="DR450">
        <v>2.149042195121951</v>
      </c>
      <c r="DS450">
        <v>-0.7413953310104522</v>
      </c>
      <c r="DT450">
        <v>0.07523092632467876</v>
      </c>
      <c r="DU450">
        <v>0</v>
      </c>
      <c r="DV450">
        <v>0</v>
      </c>
      <c r="DW450">
        <v>2</v>
      </c>
      <c r="DX450" t="s">
        <v>363</v>
      </c>
      <c r="DY450">
        <v>2.97688</v>
      </c>
      <c r="DZ450">
        <v>2.71548</v>
      </c>
      <c r="EA450">
        <v>0.153792</v>
      </c>
      <c r="EB450">
        <v>0.156844</v>
      </c>
      <c r="EC450">
        <v>0.0979676</v>
      </c>
      <c r="ED450">
        <v>0.08944100000000001</v>
      </c>
      <c r="EE450">
        <v>26597.7</v>
      </c>
      <c r="EF450">
        <v>26634.6</v>
      </c>
      <c r="EG450">
        <v>29246.1</v>
      </c>
      <c r="EH450">
        <v>29238.3</v>
      </c>
      <c r="EI450">
        <v>34980.7</v>
      </c>
      <c r="EJ450">
        <v>35382.5</v>
      </c>
      <c r="EK450">
        <v>41219.4</v>
      </c>
      <c r="EL450">
        <v>41650.6</v>
      </c>
      <c r="EM450">
        <v>1.92155</v>
      </c>
      <c r="EN450">
        <v>1.79878</v>
      </c>
      <c r="EO450">
        <v>0.0291355</v>
      </c>
      <c r="EP450">
        <v>0</v>
      </c>
      <c r="EQ450">
        <v>27.9636</v>
      </c>
      <c r="ER450">
        <v>999.9</v>
      </c>
      <c r="ES450">
        <v>50.1</v>
      </c>
      <c r="ET450">
        <v>34.5</v>
      </c>
      <c r="EU450">
        <v>30.3199</v>
      </c>
      <c r="EV450">
        <v>63.6392</v>
      </c>
      <c r="EW450">
        <v>33.3694</v>
      </c>
      <c r="EX450">
        <v>1</v>
      </c>
      <c r="EY450">
        <v>0.328359</v>
      </c>
      <c r="EZ450">
        <v>2.28936</v>
      </c>
      <c r="FA450">
        <v>20.3728</v>
      </c>
      <c r="FB450">
        <v>5.21385</v>
      </c>
      <c r="FC450">
        <v>12.0099</v>
      </c>
      <c r="FD450">
        <v>4.98735</v>
      </c>
      <c r="FE450">
        <v>3.28765</v>
      </c>
      <c r="FF450">
        <v>9999</v>
      </c>
      <c r="FG450">
        <v>9999</v>
      </c>
      <c r="FH450">
        <v>9999</v>
      </c>
      <c r="FI450">
        <v>235.7</v>
      </c>
      <c r="FJ450">
        <v>1.86738</v>
      </c>
      <c r="FK450">
        <v>1.86646</v>
      </c>
      <c r="FL450">
        <v>1.86584</v>
      </c>
      <c r="FM450">
        <v>1.8658</v>
      </c>
      <c r="FN450">
        <v>1.86767</v>
      </c>
      <c r="FO450">
        <v>1.87008</v>
      </c>
      <c r="FP450">
        <v>1.86874</v>
      </c>
      <c r="FQ450">
        <v>1.87017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-5.103</v>
      </c>
      <c r="GF450">
        <v>-0.1518</v>
      </c>
      <c r="GG450">
        <v>-2.195102806586654</v>
      </c>
      <c r="GH450">
        <v>-0.004122691595359968</v>
      </c>
      <c r="GI450">
        <v>1.072409145259099E-06</v>
      </c>
      <c r="GJ450">
        <v>-3.02996143763856E-10</v>
      </c>
      <c r="GK450">
        <v>-0.2199643628225807</v>
      </c>
      <c r="GL450">
        <v>-0.007501815610006822</v>
      </c>
      <c r="GM450">
        <v>0.0006897476983249637</v>
      </c>
      <c r="GN450">
        <v>-8.847485469147719E-06</v>
      </c>
      <c r="GO450">
        <v>3</v>
      </c>
      <c r="GP450">
        <v>2326</v>
      </c>
      <c r="GQ450">
        <v>1</v>
      </c>
      <c r="GR450">
        <v>31</v>
      </c>
      <c r="GS450">
        <v>20030.8</v>
      </c>
      <c r="GT450">
        <v>20030.8</v>
      </c>
      <c r="GU450">
        <v>1.91528</v>
      </c>
      <c r="GV450">
        <v>2.22046</v>
      </c>
      <c r="GW450">
        <v>1.39648</v>
      </c>
      <c r="GX450">
        <v>2.34741</v>
      </c>
      <c r="GY450">
        <v>1.49536</v>
      </c>
      <c r="GZ450">
        <v>2.43896</v>
      </c>
      <c r="HA450">
        <v>38.1837</v>
      </c>
      <c r="HB450">
        <v>14.8938</v>
      </c>
      <c r="HC450">
        <v>18</v>
      </c>
      <c r="HD450">
        <v>538.591</v>
      </c>
      <c r="HE450">
        <v>413.789</v>
      </c>
      <c r="HF450">
        <v>25.0007</v>
      </c>
      <c r="HG450">
        <v>31.5629</v>
      </c>
      <c r="HH450">
        <v>30.0003</v>
      </c>
      <c r="HI450">
        <v>31.5052</v>
      </c>
      <c r="HJ450">
        <v>31.4491</v>
      </c>
      <c r="HK450">
        <v>38.4551</v>
      </c>
      <c r="HL450">
        <v>36.9237</v>
      </c>
      <c r="HM450">
        <v>0</v>
      </c>
      <c r="HN450">
        <v>25</v>
      </c>
      <c r="HO450">
        <v>908.414</v>
      </c>
      <c r="HP450">
        <v>19.2365</v>
      </c>
      <c r="HQ450">
        <v>100.046</v>
      </c>
      <c r="HR450">
        <v>100.045</v>
      </c>
    </row>
    <row r="451" spans="1:226">
      <c r="A451">
        <v>435</v>
      </c>
      <c r="B451">
        <v>1663344789.6</v>
      </c>
      <c r="C451">
        <v>7048.099999904633</v>
      </c>
      <c r="D451" t="s">
        <v>1233</v>
      </c>
      <c r="E451" t="s">
        <v>1234</v>
      </c>
      <c r="F451">
        <v>5</v>
      </c>
      <c r="G451" t="s">
        <v>1126</v>
      </c>
      <c r="H451" t="s">
        <v>354</v>
      </c>
      <c r="I451">
        <v>1663344781.85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912.8566799324237</v>
      </c>
      <c r="AK451">
        <v>877.3369696969698</v>
      </c>
      <c r="AL451">
        <v>3.403006062435153</v>
      </c>
      <c r="AM451">
        <v>64.82408690654242</v>
      </c>
      <c r="AN451">
        <f>(AP451 - AO451 + BO451*1E3/(8.314*(BQ451+273.15)) * AR451/BN451 * AQ451) * BN451/(100*BB451) * 1000/(1000 - AP451)</f>
        <v>0</v>
      </c>
      <c r="AO451">
        <v>19.19373524890942</v>
      </c>
      <c r="AP451">
        <v>21.2170006060606</v>
      </c>
      <c r="AQ451">
        <v>0.003478099026190415</v>
      </c>
      <c r="AR451">
        <v>85.94822665813786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1663344781.85</v>
      </c>
      <c r="BH451">
        <v>834.7235714285715</v>
      </c>
      <c r="BI451">
        <v>878.1975000000001</v>
      </c>
      <c r="BJ451">
        <v>21.19100714285714</v>
      </c>
      <c r="BK451">
        <v>19.13509642857143</v>
      </c>
      <c r="BL451">
        <v>839.8041071428572</v>
      </c>
      <c r="BM451">
        <v>21.3429</v>
      </c>
      <c r="BN451">
        <v>500.0538928571429</v>
      </c>
      <c r="BO451">
        <v>90.77814642857143</v>
      </c>
      <c r="BP451">
        <v>0.0999844</v>
      </c>
      <c r="BQ451">
        <v>28.37921785714286</v>
      </c>
      <c r="BR451">
        <v>28.43502857142857</v>
      </c>
      <c r="BS451">
        <v>999.9000000000002</v>
      </c>
      <c r="BT451">
        <v>0</v>
      </c>
      <c r="BU451">
        <v>0</v>
      </c>
      <c r="BV451">
        <v>9993.639999999999</v>
      </c>
      <c r="BW451">
        <v>0</v>
      </c>
      <c r="BX451">
        <v>190.9025714285714</v>
      </c>
      <c r="BY451">
        <v>-43.47377142857142</v>
      </c>
      <c r="BZ451">
        <v>852.7955714285714</v>
      </c>
      <c r="CA451">
        <v>895.3305714285714</v>
      </c>
      <c r="CB451">
        <v>2.055911428571429</v>
      </c>
      <c r="CC451">
        <v>878.1975000000001</v>
      </c>
      <c r="CD451">
        <v>19.13509642857143</v>
      </c>
      <c r="CE451">
        <v>1.923681071428571</v>
      </c>
      <c r="CF451">
        <v>1.737048571428571</v>
      </c>
      <c r="CG451">
        <v>16.82976071428572</v>
      </c>
      <c r="CH451">
        <v>15.23146071428572</v>
      </c>
      <c r="CI451">
        <v>1499.984285714286</v>
      </c>
      <c r="CJ451">
        <v>0.9729932142857143</v>
      </c>
      <c r="CK451">
        <v>0.02700631071428572</v>
      </c>
      <c r="CL451">
        <v>0</v>
      </c>
      <c r="CM451">
        <v>2.348114285714286</v>
      </c>
      <c r="CN451">
        <v>0</v>
      </c>
      <c r="CO451">
        <v>13214.36785714286</v>
      </c>
      <c r="CP451">
        <v>12533.23214285714</v>
      </c>
      <c r="CQ451">
        <v>38.85025</v>
      </c>
      <c r="CR451">
        <v>40.56199999999999</v>
      </c>
      <c r="CS451">
        <v>39.38607142857143</v>
      </c>
      <c r="CT451">
        <v>39.616</v>
      </c>
      <c r="CU451">
        <v>38.312</v>
      </c>
      <c r="CV451">
        <v>1459.474285714286</v>
      </c>
      <c r="CW451">
        <v>40.51</v>
      </c>
      <c r="CX451">
        <v>0</v>
      </c>
      <c r="CY451">
        <v>1663344789.8</v>
      </c>
      <c r="CZ451">
        <v>0</v>
      </c>
      <c r="DA451">
        <v>0</v>
      </c>
      <c r="DB451" t="s">
        <v>356</v>
      </c>
      <c r="DC451">
        <v>1662142938.1</v>
      </c>
      <c r="DD451">
        <v>1662142938.1</v>
      </c>
      <c r="DE451">
        <v>0</v>
      </c>
      <c r="DF451">
        <v>0.077</v>
      </c>
      <c r="DG451">
        <v>-0.133</v>
      </c>
      <c r="DH451">
        <v>-3.393</v>
      </c>
      <c r="DI451">
        <v>-0.24</v>
      </c>
      <c r="DJ451">
        <v>419</v>
      </c>
      <c r="DK451">
        <v>24</v>
      </c>
      <c r="DL451">
        <v>0.26</v>
      </c>
      <c r="DM451">
        <v>0.23</v>
      </c>
      <c r="DN451">
        <v>-43.35115499999999</v>
      </c>
      <c r="DO451">
        <v>-3.017367354596693</v>
      </c>
      <c r="DP451">
        <v>0.2941313413681032</v>
      </c>
      <c r="DQ451">
        <v>0</v>
      </c>
      <c r="DR451">
        <v>2.08928575</v>
      </c>
      <c r="DS451">
        <v>-0.7258132457786154</v>
      </c>
      <c r="DT451">
        <v>0.07290092238399659</v>
      </c>
      <c r="DU451">
        <v>0</v>
      </c>
      <c r="DV451">
        <v>0</v>
      </c>
      <c r="DW451">
        <v>2</v>
      </c>
      <c r="DX451" t="s">
        <v>363</v>
      </c>
      <c r="DY451">
        <v>2.97685</v>
      </c>
      <c r="DZ451">
        <v>2.71567</v>
      </c>
      <c r="EA451">
        <v>0.155977</v>
      </c>
      <c r="EB451">
        <v>0.158975</v>
      </c>
      <c r="EC451">
        <v>0.0980274</v>
      </c>
      <c r="ED451">
        <v>0.0894773</v>
      </c>
      <c r="EE451">
        <v>26528.7</v>
      </c>
      <c r="EF451">
        <v>26566.7</v>
      </c>
      <c r="EG451">
        <v>29245.9</v>
      </c>
      <c r="EH451">
        <v>29237.7</v>
      </c>
      <c r="EI451">
        <v>34978.1</v>
      </c>
      <c r="EJ451">
        <v>35380.4</v>
      </c>
      <c r="EK451">
        <v>41219</v>
      </c>
      <c r="EL451">
        <v>41649.8</v>
      </c>
      <c r="EM451">
        <v>1.92105</v>
      </c>
      <c r="EN451">
        <v>1.79867</v>
      </c>
      <c r="EO451">
        <v>0.0298992</v>
      </c>
      <c r="EP451">
        <v>0</v>
      </c>
      <c r="EQ451">
        <v>27.9703</v>
      </c>
      <c r="ER451">
        <v>999.9</v>
      </c>
      <c r="ES451">
        <v>50.1</v>
      </c>
      <c r="ET451">
        <v>34.5</v>
      </c>
      <c r="EU451">
        <v>30.3183</v>
      </c>
      <c r="EV451">
        <v>63.5592</v>
      </c>
      <c r="EW451">
        <v>33.6859</v>
      </c>
      <c r="EX451">
        <v>1</v>
      </c>
      <c r="EY451">
        <v>0.328575</v>
      </c>
      <c r="EZ451">
        <v>2.29589</v>
      </c>
      <c r="FA451">
        <v>20.3728</v>
      </c>
      <c r="FB451">
        <v>5.2137</v>
      </c>
      <c r="FC451">
        <v>12.0099</v>
      </c>
      <c r="FD451">
        <v>4.987</v>
      </c>
      <c r="FE451">
        <v>3.28763</v>
      </c>
      <c r="FF451">
        <v>9999</v>
      </c>
      <c r="FG451">
        <v>9999</v>
      </c>
      <c r="FH451">
        <v>9999</v>
      </c>
      <c r="FI451">
        <v>235.7</v>
      </c>
      <c r="FJ451">
        <v>1.86737</v>
      </c>
      <c r="FK451">
        <v>1.86646</v>
      </c>
      <c r="FL451">
        <v>1.86584</v>
      </c>
      <c r="FM451">
        <v>1.86581</v>
      </c>
      <c r="FN451">
        <v>1.86766</v>
      </c>
      <c r="FO451">
        <v>1.87012</v>
      </c>
      <c r="FP451">
        <v>1.86874</v>
      </c>
      <c r="FQ451">
        <v>1.87017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-5.156</v>
      </c>
      <c r="GF451">
        <v>-0.1516</v>
      </c>
      <c r="GG451">
        <v>-2.195102806586654</v>
      </c>
      <c r="GH451">
        <v>-0.004122691595359968</v>
      </c>
      <c r="GI451">
        <v>1.072409145259099E-06</v>
      </c>
      <c r="GJ451">
        <v>-3.02996143763856E-10</v>
      </c>
      <c r="GK451">
        <v>-0.2199643628225807</v>
      </c>
      <c r="GL451">
        <v>-0.007501815610006822</v>
      </c>
      <c r="GM451">
        <v>0.0006897476983249637</v>
      </c>
      <c r="GN451">
        <v>-8.847485469147719E-06</v>
      </c>
      <c r="GO451">
        <v>3</v>
      </c>
      <c r="GP451">
        <v>2326</v>
      </c>
      <c r="GQ451">
        <v>1</v>
      </c>
      <c r="GR451">
        <v>31</v>
      </c>
      <c r="GS451">
        <v>20030.9</v>
      </c>
      <c r="GT451">
        <v>20030.9</v>
      </c>
      <c r="GU451">
        <v>1.94824</v>
      </c>
      <c r="GV451">
        <v>2.2168</v>
      </c>
      <c r="GW451">
        <v>1.39648</v>
      </c>
      <c r="GX451">
        <v>2.34863</v>
      </c>
      <c r="GY451">
        <v>1.49536</v>
      </c>
      <c r="GZ451">
        <v>2.44629</v>
      </c>
      <c r="HA451">
        <v>38.1837</v>
      </c>
      <c r="HB451">
        <v>14.8938</v>
      </c>
      <c r="HC451">
        <v>18</v>
      </c>
      <c r="HD451">
        <v>538.272</v>
      </c>
      <c r="HE451">
        <v>413.75</v>
      </c>
      <c r="HF451">
        <v>25.001</v>
      </c>
      <c r="HG451">
        <v>31.5654</v>
      </c>
      <c r="HH451">
        <v>30.0004</v>
      </c>
      <c r="HI451">
        <v>31.5083</v>
      </c>
      <c r="HJ451">
        <v>31.4522</v>
      </c>
      <c r="HK451">
        <v>39.0305</v>
      </c>
      <c r="HL451">
        <v>36.9237</v>
      </c>
      <c r="HM451">
        <v>0</v>
      </c>
      <c r="HN451">
        <v>25</v>
      </c>
      <c r="HO451">
        <v>921.773</v>
      </c>
      <c r="HP451">
        <v>19.2674</v>
      </c>
      <c r="HQ451">
        <v>100.045</v>
      </c>
      <c r="HR451">
        <v>100.043</v>
      </c>
    </row>
    <row r="452" spans="1:226">
      <c r="A452">
        <v>436</v>
      </c>
      <c r="B452">
        <v>1663344794.1</v>
      </c>
      <c r="C452">
        <v>7052.599999904633</v>
      </c>
      <c r="D452" t="s">
        <v>1235</v>
      </c>
      <c r="E452" t="s">
        <v>1236</v>
      </c>
      <c r="F452">
        <v>5</v>
      </c>
      <c r="G452" t="s">
        <v>1126</v>
      </c>
      <c r="H452" t="s">
        <v>354</v>
      </c>
      <c r="I452">
        <v>1663344786.278571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928.2257385417414</v>
      </c>
      <c r="AK452">
        <v>892.6280484848485</v>
      </c>
      <c r="AL452">
        <v>3.381560782375145</v>
      </c>
      <c r="AM452">
        <v>64.82408690654242</v>
      </c>
      <c r="AN452">
        <f>(AP452 - AO452 + BO452*1E3/(8.314*(BQ452+273.15)) * AR452/BN452 * AQ452) * BN452/(100*BB452) * 1000/(1000 - AP452)</f>
        <v>0</v>
      </c>
      <c r="AO452">
        <v>19.20145136948315</v>
      </c>
      <c r="AP452">
        <v>21.21129151515152</v>
      </c>
      <c r="AQ452">
        <v>2.080664670349923E-06</v>
      </c>
      <c r="AR452">
        <v>85.94822665813786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1663344786.278571</v>
      </c>
      <c r="BH452">
        <v>849.4013928571428</v>
      </c>
      <c r="BI452">
        <v>893.0466785714285</v>
      </c>
      <c r="BJ452">
        <v>21.20195357142857</v>
      </c>
      <c r="BK452">
        <v>19.17775357142857</v>
      </c>
      <c r="BL452">
        <v>854.5254285714285</v>
      </c>
      <c r="BM452">
        <v>21.35374285714285</v>
      </c>
      <c r="BN452">
        <v>500.0615</v>
      </c>
      <c r="BO452">
        <v>90.77824285714287</v>
      </c>
      <c r="BP452">
        <v>0.09998772142857142</v>
      </c>
      <c r="BQ452">
        <v>28.38380357142857</v>
      </c>
      <c r="BR452">
        <v>28.44485714285714</v>
      </c>
      <c r="BS452">
        <v>999.9000000000002</v>
      </c>
      <c r="BT452">
        <v>0</v>
      </c>
      <c r="BU452">
        <v>0</v>
      </c>
      <c r="BV452">
        <v>9996.944285714286</v>
      </c>
      <c r="BW452">
        <v>0</v>
      </c>
      <c r="BX452">
        <v>189.6703214285714</v>
      </c>
      <c r="BY452">
        <v>-43.64521785714286</v>
      </c>
      <c r="BZ452">
        <v>867.8008214285712</v>
      </c>
      <c r="CA452">
        <v>910.5086428571428</v>
      </c>
      <c r="CB452">
        <v>2.0242025</v>
      </c>
      <c r="CC452">
        <v>893.0466785714285</v>
      </c>
      <c r="CD452">
        <v>19.17775357142857</v>
      </c>
      <c r="CE452">
        <v>1.924676071428571</v>
      </c>
      <c r="CF452">
        <v>1.7409225</v>
      </c>
      <c r="CG452">
        <v>16.83791785714286</v>
      </c>
      <c r="CH452">
        <v>15.26618214285714</v>
      </c>
      <c r="CI452">
        <v>1499.974642857143</v>
      </c>
      <c r="CJ452">
        <v>0.9729934285714286</v>
      </c>
      <c r="CK452">
        <v>0.02700612142857143</v>
      </c>
      <c r="CL452">
        <v>0</v>
      </c>
      <c r="CM452">
        <v>2.307232142857143</v>
      </c>
      <c r="CN452">
        <v>0</v>
      </c>
      <c r="CO452">
        <v>13213.02857142857</v>
      </c>
      <c r="CP452">
        <v>12533.14642857143</v>
      </c>
      <c r="CQ452">
        <v>38.86825</v>
      </c>
      <c r="CR452">
        <v>40.5665</v>
      </c>
      <c r="CS452">
        <v>39.39935714285714</v>
      </c>
      <c r="CT452">
        <v>39.625</v>
      </c>
      <c r="CU452">
        <v>38.312</v>
      </c>
      <c r="CV452">
        <v>1459.464642857143</v>
      </c>
      <c r="CW452">
        <v>40.51</v>
      </c>
      <c r="CX452">
        <v>0</v>
      </c>
      <c r="CY452">
        <v>1663344794.6</v>
      </c>
      <c r="CZ452">
        <v>0</v>
      </c>
      <c r="DA452">
        <v>0</v>
      </c>
      <c r="DB452" t="s">
        <v>356</v>
      </c>
      <c r="DC452">
        <v>1662142938.1</v>
      </c>
      <c r="DD452">
        <v>1662142938.1</v>
      </c>
      <c r="DE452">
        <v>0</v>
      </c>
      <c r="DF452">
        <v>0.077</v>
      </c>
      <c r="DG452">
        <v>-0.133</v>
      </c>
      <c r="DH452">
        <v>-3.393</v>
      </c>
      <c r="DI452">
        <v>-0.24</v>
      </c>
      <c r="DJ452">
        <v>419</v>
      </c>
      <c r="DK452">
        <v>24</v>
      </c>
      <c r="DL452">
        <v>0.26</v>
      </c>
      <c r="DM452">
        <v>0.23</v>
      </c>
      <c r="DN452">
        <v>-43.518175</v>
      </c>
      <c r="DO452">
        <v>-2.629229268292687</v>
      </c>
      <c r="DP452">
        <v>0.2629215907357174</v>
      </c>
      <c r="DQ452">
        <v>0</v>
      </c>
      <c r="DR452">
        <v>2.0524415</v>
      </c>
      <c r="DS452">
        <v>-0.4651812382739209</v>
      </c>
      <c r="DT452">
        <v>0.05156971085579209</v>
      </c>
      <c r="DU452">
        <v>0</v>
      </c>
      <c r="DV452">
        <v>0</v>
      </c>
      <c r="DW452">
        <v>2</v>
      </c>
      <c r="DX452" t="s">
        <v>363</v>
      </c>
      <c r="DY452">
        <v>2.97677</v>
      </c>
      <c r="DZ452">
        <v>2.71578</v>
      </c>
      <c r="EA452">
        <v>0.157749</v>
      </c>
      <c r="EB452">
        <v>0.160707</v>
      </c>
      <c r="EC452">
        <v>0.0980075</v>
      </c>
      <c r="ED452">
        <v>0.0894913</v>
      </c>
      <c r="EE452">
        <v>26472.5</v>
      </c>
      <c r="EF452">
        <v>26512.2</v>
      </c>
      <c r="EG452">
        <v>29245.4</v>
      </c>
      <c r="EH452">
        <v>29238</v>
      </c>
      <c r="EI452">
        <v>34978.4</v>
      </c>
      <c r="EJ452">
        <v>35380.2</v>
      </c>
      <c r="EK452">
        <v>41218.3</v>
      </c>
      <c r="EL452">
        <v>41650.1</v>
      </c>
      <c r="EM452">
        <v>1.92125</v>
      </c>
      <c r="EN452">
        <v>1.79877</v>
      </c>
      <c r="EO452">
        <v>0.0295416</v>
      </c>
      <c r="EP452">
        <v>0</v>
      </c>
      <c r="EQ452">
        <v>27.9778</v>
      </c>
      <c r="ER452">
        <v>999.9</v>
      </c>
      <c r="ES452">
        <v>50.1</v>
      </c>
      <c r="ET452">
        <v>34.5</v>
      </c>
      <c r="EU452">
        <v>30.3178</v>
      </c>
      <c r="EV452">
        <v>63.4493</v>
      </c>
      <c r="EW452">
        <v>33.758</v>
      </c>
      <c r="EX452">
        <v>1</v>
      </c>
      <c r="EY452">
        <v>0.328925</v>
      </c>
      <c r="EZ452">
        <v>2.3037</v>
      </c>
      <c r="FA452">
        <v>20.3728</v>
      </c>
      <c r="FB452">
        <v>5.214</v>
      </c>
      <c r="FC452">
        <v>12.0099</v>
      </c>
      <c r="FD452">
        <v>4.9871</v>
      </c>
      <c r="FE452">
        <v>3.28758</v>
      </c>
      <c r="FF452">
        <v>9999</v>
      </c>
      <c r="FG452">
        <v>9999</v>
      </c>
      <c r="FH452">
        <v>9999</v>
      </c>
      <c r="FI452">
        <v>235.7</v>
      </c>
      <c r="FJ452">
        <v>1.86737</v>
      </c>
      <c r="FK452">
        <v>1.86646</v>
      </c>
      <c r="FL452">
        <v>1.86584</v>
      </c>
      <c r="FM452">
        <v>1.86579</v>
      </c>
      <c r="FN452">
        <v>1.86767</v>
      </c>
      <c r="FO452">
        <v>1.87011</v>
      </c>
      <c r="FP452">
        <v>1.86874</v>
      </c>
      <c r="FQ452">
        <v>1.87015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-5.201</v>
      </c>
      <c r="GF452">
        <v>-0.1517</v>
      </c>
      <c r="GG452">
        <v>-2.195102806586654</v>
      </c>
      <c r="GH452">
        <v>-0.004122691595359968</v>
      </c>
      <c r="GI452">
        <v>1.072409145259099E-06</v>
      </c>
      <c r="GJ452">
        <v>-3.02996143763856E-10</v>
      </c>
      <c r="GK452">
        <v>-0.2199643628225807</v>
      </c>
      <c r="GL452">
        <v>-0.007501815610006822</v>
      </c>
      <c r="GM452">
        <v>0.0006897476983249637</v>
      </c>
      <c r="GN452">
        <v>-8.847485469147719E-06</v>
      </c>
      <c r="GO452">
        <v>3</v>
      </c>
      <c r="GP452">
        <v>2326</v>
      </c>
      <c r="GQ452">
        <v>1</v>
      </c>
      <c r="GR452">
        <v>31</v>
      </c>
      <c r="GS452">
        <v>20030.9</v>
      </c>
      <c r="GT452">
        <v>20030.9</v>
      </c>
      <c r="GU452">
        <v>1.97266</v>
      </c>
      <c r="GV452">
        <v>2.2229</v>
      </c>
      <c r="GW452">
        <v>1.39648</v>
      </c>
      <c r="GX452">
        <v>2.34741</v>
      </c>
      <c r="GY452">
        <v>1.49536</v>
      </c>
      <c r="GZ452">
        <v>2.4585</v>
      </c>
      <c r="HA452">
        <v>38.1837</v>
      </c>
      <c r="HB452">
        <v>14.8938</v>
      </c>
      <c r="HC452">
        <v>18</v>
      </c>
      <c r="HD452">
        <v>538.436</v>
      </c>
      <c r="HE452">
        <v>413.829</v>
      </c>
      <c r="HF452">
        <v>25.0015</v>
      </c>
      <c r="HG452">
        <v>31.5678</v>
      </c>
      <c r="HH452">
        <v>30.0004</v>
      </c>
      <c r="HI452">
        <v>31.5114</v>
      </c>
      <c r="HJ452">
        <v>31.4553</v>
      </c>
      <c r="HK452">
        <v>39.5895</v>
      </c>
      <c r="HL452">
        <v>36.9237</v>
      </c>
      <c r="HM452">
        <v>0</v>
      </c>
      <c r="HN452">
        <v>25</v>
      </c>
      <c r="HO452">
        <v>941.806</v>
      </c>
      <c r="HP452">
        <v>19.3057</v>
      </c>
      <c r="HQ452">
        <v>100.044</v>
      </c>
      <c r="HR452">
        <v>100.044</v>
      </c>
    </row>
    <row r="453" spans="1:226">
      <c r="A453">
        <v>437</v>
      </c>
      <c r="B453">
        <v>1663344799.6</v>
      </c>
      <c r="C453">
        <v>7058.099999904633</v>
      </c>
      <c r="D453" t="s">
        <v>1237</v>
      </c>
      <c r="E453" t="s">
        <v>1238</v>
      </c>
      <c r="F453">
        <v>5</v>
      </c>
      <c r="G453" t="s">
        <v>1126</v>
      </c>
      <c r="H453" t="s">
        <v>354</v>
      </c>
      <c r="I453">
        <v>1663344791.85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946.8535852297475</v>
      </c>
      <c r="AK453">
        <v>911.1211454545445</v>
      </c>
      <c r="AL453">
        <v>3.357563431459536</v>
      </c>
      <c r="AM453">
        <v>64.82408690654242</v>
      </c>
      <c r="AN453">
        <f>(AP453 - AO453 + BO453*1E3/(8.314*(BQ453+273.15)) * AR453/BN453 * AQ453) * BN453/(100*BB453) * 1000/(1000 - AP453)</f>
        <v>0</v>
      </c>
      <c r="AO453">
        <v>19.20385978519434</v>
      </c>
      <c r="AP453">
        <v>21.19839636363636</v>
      </c>
      <c r="AQ453">
        <v>-0.0002712804129765596</v>
      </c>
      <c r="AR453">
        <v>85.94822665813786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1663344791.85</v>
      </c>
      <c r="BH453">
        <v>867.8456785714285</v>
      </c>
      <c r="BI453">
        <v>911.6862499999999</v>
      </c>
      <c r="BJ453">
        <v>21.21014642857143</v>
      </c>
      <c r="BK453">
        <v>19.20225714285714</v>
      </c>
      <c r="BL453">
        <v>873.0242142857142</v>
      </c>
      <c r="BM453">
        <v>21.36186428571428</v>
      </c>
      <c r="BN453">
        <v>500.0677142857143</v>
      </c>
      <c r="BO453">
        <v>90.77838571428573</v>
      </c>
      <c r="BP453">
        <v>0.1000424535714286</v>
      </c>
      <c r="BQ453">
        <v>28.38978214285714</v>
      </c>
      <c r="BR453">
        <v>28.46262142857143</v>
      </c>
      <c r="BS453">
        <v>999.9000000000002</v>
      </c>
      <c r="BT453">
        <v>0</v>
      </c>
      <c r="BU453">
        <v>0</v>
      </c>
      <c r="BV453">
        <v>10001.49571428571</v>
      </c>
      <c r="BW453">
        <v>0</v>
      </c>
      <c r="BX453">
        <v>188.1496785714286</v>
      </c>
      <c r="BY453">
        <v>-43.84056428571428</v>
      </c>
      <c r="BZ453">
        <v>886.6517499999999</v>
      </c>
      <c r="CA453">
        <v>929.5356071428571</v>
      </c>
      <c r="CB453">
        <v>2.007892857142857</v>
      </c>
      <c r="CC453">
        <v>911.6862499999999</v>
      </c>
      <c r="CD453">
        <v>19.20225714285714</v>
      </c>
      <c r="CE453">
        <v>1.925422857142857</v>
      </c>
      <c r="CF453">
        <v>1.743149285714285</v>
      </c>
      <c r="CG453">
        <v>16.84403571428571</v>
      </c>
      <c r="CH453">
        <v>15.28611071428571</v>
      </c>
      <c r="CI453">
        <v>1499.986785714286</v>
      </c>
      <c r="CJ453">
        <v>0.9729940714285714</v>
      </c>
      <c r="CK453">
        <v>0.02700555357142858</v>
      </c>
      <c r="CL453">
        <v>0</v>
      </c>
      <c r="CM453">
        <v>2.31425</v>
      </c>
      <c r="CN453">
        <v>0</v>
      </c>
      <c r="CO453">
        <v>13221.60357142857</v>
      </c>
      <c r="CP453">
        <v>12533.24285714286</v>
      </c>
      <c r="CQ453">
        <v>38.875</v>
      </c>
      <c r="CR453">
        <v>40.57999999999999</v>
      </c>
      <c r="CS453">
        <v>39.42149999999999</v>
      </c>
      <c r="CT453">
        <v>39.625</v>
      </c>
      <c r="CU453">
        <v>38.312</v>
      </c>
      <c r="CV453">
        <v>1459.476785714286</v>
      </c>
      <c r="CW453">
        <v>40.51</v>
      </c>
      <c r="CX453">
        <v>0</v>
      </c>
      <c r="CY453">
        <v>1663344799.4</v>
      </c>
      <c r="CZ453">
        <v>0</v>
      </c>
      <c r="DA453">
        <v>0</v>
      </c>
      <c r="DB453" t="s">
        <v>356</v>
      </c>
      <c r="DC453">
        <v>1662142938.1</v>
      </c>
      <c r="DD453">
        <v>1662142938.1</v>
      </c>
      <c r="DE453">
        <v>0</v>
      </c>
      <c r="DF453">
        <v>0.077</v>
      </c>
      <c r="DG453">
        <v>-0.133</v>
      </c>
      <c r="DH453">
        <v>-3.393</v>
      </c>
      <c r="DI453">
        <v>-0.24</v>
      </c>
      <c r="DJ453">
        <v>419</v>
      </c>
      <c r="DK453">
        <v>24</v>
      </c>
      <c r="DL453">
        <v>0.26</v>
      </c>
      <c r="DM453">
        <v>0.23</v>
      </c>
      <c r="DN453">
        <v>-43.7063075</v>
      </c>
      <c r="DO453">
        <v>-2.074873170731657</v>
      </c>
      <c r="DP453">
        <v>0.2185966975819854</v>
      </c>
      <c r="DQ453">
        <v>0</v>
      </c>
      <c r="DR453">
        <v>2.01975525</v>
      </c>
      <c r="DS453">
        <v>-0.1750015384615441</v>
      </c>
      <c r="DT453">
        <v>0.02283568971889179</v>
      </c>
      <c r="DU453">
        <v>0</v>
      </c>
      <c r="DV453">
        <v>0</v>
      </c>
      <c r="DW453">
        <v>2</v>
      </c>
      <c r="DX453" t="s">
        <v>363</v>
      </c>
      <c r="DY453">
        <v>2.97697</v>
      </c>
      <c r="DZ453">
        <v>2.71564</v>
      </c>
      <c r="EA453">
        <v>0.159874</v>
      </c>
      <c r="EB453">
        <v>0.16278</v>
      </c>
      <c r="EC453">
        <v>0.0979652</v>
      </c>
      <c r="ED453">
        <v>0.08960129999999999</v>
      </c>
      <c r="EE453">
        <v>26405.5</v>
      </c>
      <c r="EF453">
        <v>26446.1</v>
      </c>
      <c r="EG453">
        <v>29245.3</v>
      </c>
      <c r="EH453">
        <v>29237.6</v>
      </c>
      <c r="EI453">
        <v>34980.2</v>
      </c>
      <c r="EJ453">
        <v>35375.6</v>
      </c>
      <c r="EK453">
        <v>41218.5</v>
      </c>
      <c r="EL453">
        <v>41649.8</v>
      </c>
      <c r="EM453">
        <v>1.92118</v>
      </c>
      <c r="EN453">
        <v>1.79875</v>
      </c>
      <c r="EO453">
        <v>0.0307113</v>
      </c>
      <c r="EP453">
        <v>0</v>
      </c>
      <c r="EQ453">
        <v>27.9879</v>
      </c>
      <c r="ER453">
        <v>999.9</v>
      </c>
      <c r="ES453">
        <v>50.1</v>
      </c>
      <c r="ET453">
        <v>34.5</v>
      </c>
      <c r="EU453">
        <v>30.3206</v>
      </c>
      <c r="EV453">
        <v>63.6393</v>
      </c>
      <c r="EW453">
        <v>33.2252</v>
      </c>
      <c r="EX453">
        <v>1</v>
      </c>
      <c r="EY453">
        <v>0.329352</v>
      </c>
      <c r="EZ453">
        <v>2.31287</v>
      </c>
      <c r="FA453">
        <v>20.3726</v>
      </c>
      <c r="FB453">
        <v>5.21519</v>
      </c>
      <c r="FC453">
        <v>12.0101</v>
      </c>
      <c r="FD453">
        <v>4.9876</v>
      </c>
      <c r="FE453">
        <v>3.2877</v>
      </c>
      <c r="FF453">
        <v>9999</v>
      </c>
      <c r="FG453">
        <v>9999</v>
      </c>
      <c r="FH453">
        <v>9999</v>
      </c>
      <c r="FI453">
        <v>235.7</v>
      </c>
      <c r="FJ453">
        <v>1.86737</v>
      </c>
      <c r="FK453">
        <v>1.86646</v>
      </c>
      <c r="FL453">
        <v>1.86584</v>
      </c>
      <c r="FM453">
        <v>1.86578</v>
      </c>
      <c r="FN453">
        <v>1.86767</v>
      </c>
      <c r="FO453">
        <v>1.87012</v>
      </c>
      <c r="FP453">
        <v>1.86874</v>
      </c>
      <c r="FQ453">
        <v>1.87018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-5.253</v>
      </c>
      <c r="GF453">
        <v>-0.1518</v>
      </c>
      <c r="GG453">
        <v>-2.195102806586654</v>
      </c>
      <c r="GH453">
        <v>-0.004122691595359968</v>
      </c>
      <c r="GI453">
        <v>1.072409145259099E-06</v>
      </c>
      <c r="GJ453">
        <v>-3.02996143763856E-10</v>
      </c>
      <c r="GK453">
        <v>-0.2199643628225807</v>
      </c>
      <c r="GL453">
        <v>-0.007501815610006822</v>
      </c>
      <c r="GM453">
        <v>0.0006897476983249637</v>
      </c>
      <c r="GN453">
        <v>-8.847485469147719E-06</v>
      </c>
      <c r="GO453">
        <v>3</v>
      </c>
      <c r="GP453">
        <v>2326</v>
      </c>
      <c r="GQ453">
        <v>1</v>
      </c>
      <c r="GR453">
        <v>31</v>
      </c>
      <c r="GS453">
        <v>20031</v>
      </c>
      <c r="GT453">
        <v>20031</v>
      </c>
      <c r="GU453">
        <v>2.00562</v>
      </c>
      <c r="GV453">
        <v>2.22168</v>
      </c>
      <c r="GW453">
        <v>1.39648</v>
      </c>
      <c r="GX453">
        <v>2.34863</v>
      </c>
      <c r="GY453">
        <v>1.49536</v>
      </c>
      <c r="GZ453">
        <v>2.45605</v>
      </c>
      <c r="HA453">
        <v>38.1837</v>
      </c>
      <c r="HB453">
        <v>14.8938</v>
      </c>
      <c r="HC453">
        <v>18</v>
      </c>
      <c r="HD453">
        <v>538.4160000000001</v>
      </c>
      <c r="HE453">
        <v>413.839</v>
      </c>
      <c r="HF453">
        <v>25.0016</v>
      </c>
      <c r="HG453">
        <v>31.5709</v>
      </c>
      <c r="HH453">
        <v>30.0004</v>
      </c>
      <c r="HI453">
        <v>31.5151</v>
      </c>
      <c r="HJ453">
        <v>31.459</v>
      </c>
      <c r="HK453">
        <v>40.1675</v>
      </c>
      <c r="HL453">
        <v>36.647</v>
      </c>
      <c r="HM453">
        <v>0</v>
      </c>
      <c r="HN453">
        <v>25</v>
      </c>
      <c r="HO453">
        <v>955.1799999999999</v>
      </c>
      <c r="HP453">
        <v>19.3586</v>
      </c>
      <c r="HQ453">
        <v>100.044</v>
      </c>
      <c r="HR453">
        <v>100.043</v>
      </c>
    </row>
    <row r="454" spans="1:226">
      <c r="A454">
        <v>438</v>
      </c>
      <c r="B454">
        <v>1663344804.1</v>
      </c>
      <c r="C454">
        <v>7062.599999904633</v>
      </c>
      <c r="D454" t="s">
        <v>1239</v>
      </c>
      <c r="E454" t="s">
        <v>1240</v>
      </c>
      <c r="F454">
        <v>5</v>
      </c>
      <c r="G454" t="s">
        <v>1126</v>
      </c>
      <c r="H454" t="s">
        <v>354</v>
      </c>
      <c r="I454">
        <v>1663344796.278571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962.4498883130941</v>
      </c>
      <c r="AK454">
        <v>926.3658060606057</v>
      </c>
      <c r="AL454">
        <v>3.406207596517405</v>
      </c>
      <c r="AM454">
        <v>64.82408690654242</v>
      </c>
      <c r="AN454">
        <f>(AP454 - AO454 + BO454*1E3/(8.314*(BQ454+273.15)) * AR454/BN454 * AQ454) * BN454/(100*BB454) * 1000/(1000 - AP454)</f>
        <v>0</v>
      </c>
      <c r="AO454">
        <v>19.25660525821139</v>
      </c>
      <c r="AP454">
        <v>21.19600606060606</v>
      </c>
      <c r="AQ454">
        <v>-0.0001839369789483104</v>
      </c>
      <c r="AR454">
        <v>85.94822665813786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1663344796.278571</v>
      </c>
      <c r="BH454">
        <v>882.5083214285714</v>
      </c>
      <c r="BI454">
        <v>926.5181428571428</v>
      </c>
      <c r="BJ454">
        <v>21.20629285714286</v>
      </c>
      <c r="BK454">
        <v>19.22198214285714</v>
      </c>
      <c r="BL454">
        <v>887.730107142857</v>
      </c>
      <c r="BM454">
        <v>21.35803928571429</v>
      </c>
      <c r="BN454">
        <v>500.0679642857143</v>
      </c>
      <c r="BO454">
        <v>90.77871428571429</v>
      </c>
      <c r="BP454">
        <v>0.1000336392857143</v>
      </c>
      <c r="BQ454">
        <v>28.394725</v>
      </c>
      <c r="BR454">
        <v>28.47404285714286</v>
      </c>
      <c r="BS454">
        <v>999.9000000000002</v>
      </c>
      <c r="BT454">
        <v>0</v>
      </c>
      <c r="BU454">
        <v>0</v>
      </c>
      <c r="BV454">
        <v>10000.0875</v>
      </c>
      <c r="BW454">
        <v>0</v>
      </c>
      <c r="BX454">
        <v>186.5560714285714</v>
      </c>
      <c r="BY454">
        <v>-44.00978928571428</v>
      </c>
      <c r="BZ454">
        <v>901.628392857143</v>
      </c>
      <c r="CA454">
        <v>944.6770714285714</v>
      </c>
      <c r="CB454">
        <v>1.984318928571429</v>
      </c>
      <c r="CC454">
        <v>926.5181428571428</v>
      </c>
      <c r="CD454">
        <v>19.22198214285714</v>
      </c>
      <c r="CE454">
        <v>1.925078928571429</v>
      </c>
      <c r="CF454">
        <v>1.744945</v>
      </c>
      <c r="CG454">
        <v>16.84122142857143</v>
      </c>
      <c r="CH454">
        <v>15.30213571428571</v>
      </c>
      <c r="CI454">
        <v>1499.987142857143</v>
      </c>
      <c r="CJ454">
        <v>0.9729942857142857</v>
      </c>
      <c r="CK454">
        <v>0.02700536428571429</v>
      </c>
      <c r="CL454">
        <v>0</v>
      </c>
      <c r="CM454">
        <v>2.302089285714286</v>
      </c>
      <c r="CN454">
        <v>0</v>
      </c>
      <c r="CO454">
        <v>13230.79285714285</v>
      </c>
      <c r="CP454">
        <v>12533.24642857143</v>
      </c>
      <c r="CQ454">
        <v>38.875</v>
      </c>
      <c r="CR454">
        <v>40.598</v>
      </c>
      <c r="CS454">
        <v>39.43257142857142</v>
      </c>
      <c r="CT454">
        <v>39.625</v>
      </c>
      <c r="CU454">
        <v>38.312</v>
      </c>
      <c r="CV454">
        <v>1459.477142857143</v>
      </c>
      <c r="CW454">
        <v>40.51</v>
      </c>
      <c r="CX454">
        <v>0</v>
      </c>
      <c r="CY454">
        <v>1663344804.2</v>
      </c>
      <c r="CZ454">
        <v>0</v>
      </c>
      <c r="DA454">
        <v>0</v>
      </c>
      <c r="DB454" t="s">
        <v>356</v>
      </c>
      <c r="DC454">
        <v>1662142938.1</v>
      </c>
      <c r="DD454">
        <v>1662142938.1</v>
      </c>
      <c r="DE454">
        <v>0</v>
      </c>
      <c r="DF454">
        <v>0.077</v>
      </c>
      <c r="DG454">
        <v>-0.133</v>
      </c>
      <c r="DH454">
        <v>-3.393</v>
      </c>
      <c r="DI454">
        <v>-0.24</v>
      </c>
      <c r="DJ454">
        <v>419</v>
      </c>
      <c r="DK454">
        <v>24</v>
      </c>
      <c r="DL454">
        <v>0.26</v>
      </c>
      <c r="DM454">
        <v>0.23</v>
      </c>
      <c r="DN454">
        <v>-43.93610243902439</v>
      </c>
      <c r="DO454">
        <v>-2.091041811846678</v>
      </c>
      <c r="DP454">
        <v>0.2316766296495148</v>
      </c>
      <c r="DQ454">
        <v>0</v>
      </c>
      <c r="DR454">
        <v>1.992489756097561</v>
      </c>
      <c r="DS454">
        <v>-0.275573937282232</v>
      </c>
      <c r="DT454">
        <v>0.03208366832379432</v>
      </c>
      <c r="DU454">
        <v>0</v>
      </c>
      <c r="DV454">
        <v>0</v>
      </c>
      <c r="DW454">
        <v>2</v>
      </c>
      <c r="DX454" t="s">
        <v>363</v>
      </c>
      <c r="DY454">
        <v>2.9768</v>
      </c>
      <c r="DZ454">
        <v>2.71545</v>
      </c>
      <c r="EA454">
        <v>0.161619</v>
      </c>
      <c r="EB454">
        <v>0.164507</v>
      </c>
      <c r="EC454">
        <v>0.0979575</v>
      </c>
      <c r="ED454">
        <v>0.08972280000000001</v>
      </c>
      <c r="EE454">
        <v>26350.7</v>
      </c>
      <c r="EF454">
        <v>26391.7</v>
      </c>
      <c r="EG454">
        <v>29245.4</v>
      </c>
      <c r="EH454">
        <v>29237.8</v>
      </c>
      <c r="EI454">
        <v>34980.5</v>
      </c>
      <c r="EJ454">
        <v>35370.9</v>
      </c>
      <c r="EK454">
        <v>41218.4</v>
      </c>
      <c r="EL454">
        <v>41649.9</v>
      </c>
      <c r="EM454">
        <v>1.92127</v>
      </c>
      <c r="EN454">
        <v>1.79888</v>
      </c>
      <c r="EO454">
        <v>0.0301823</v>
      </c>
      <c r="EP454">
        <v>0</v>
      </c>
      <c r="EQ454">
        <v>27.9975</v>
      </c>
      <c r="ER454">
        <v>999.9</v>
      </c>
      <c r="ES454">
        <v>50.1</v>
      </c>
      <c r="ET454">
        <v>34.5</v>
      </c>
      <c r="EU454">
        <v>30.3209</v>
      </c>
      <c r="EV454">
        <v>63.4693</v>
      </c>
      <c r="EW454">
        <v>33.3774</v>
      </c>
      <c r="EX454">
        <v>1</v>
      </c>
      <c r="EY454">
        <v>0.329685</v>
      </c>
      <c r="EZ454">
        <v>2.31855</v>
      </c>
      <c r="FA454">
        <v>20.3726</v>
      </c>
      <c r="FB454">
        <v>5.21504</v>
      </c>
      <c r="FC454">
        <v>12.0099</v>
      </c>
      <c r="FD454">
        <v>4.9875</v>
      </c>
      <c r="FE454">
        <v>3.28778</v>
      </c>
      <c r="FF454">
        <v>9999</v>
      </c>
      <c r="FG454">
        <v>9999</v>
      </c>
      <c r="FH454">
        <v>9999</v>
      </c>
      <c r="FI454">
        <v>235.7</v>
      </c>
      <c r="FJ454">
        <v>1.86737</v>
      </c>
      <c r="FK454">
        <v>1.86646</v>
      </c>
      <c r="FL454">
        <v>1.86584</v>
      </c>
      <c r="FM454">
        <v>1.86577</v>
      </c>
      <c r="FN454">
        <v>1.86768</v>
      </c>
      <c r="FO454">
        <v>1.87011</v>
      </c>
      <c r="FP454">
        <v>1.86874</v>
      </c>
      <c r="FQ454">
        <v>1.87019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-5.298</v>
      </c>
      <c r="GF454">
        <v>-0.1518</v>
      </c>
      <c r="GG454">
        <v>-2.195102806586654</v>
      </c>
      <c r="GH454">
        <v>-0.004122691595359968</v>
      </c>
      <c r="GI454">
        <v>1.072409145259099E-06</v>
      </c>
      <c r="GJ454">
        <v>-3.02996143763856E-10</v>
      </c>
      <c r="GK454">
        <v>-0.2199643628225807</v>
      </c>
      <c r="GL454">
        <v>-0.007501815610006822</v>
      </c>
      <c r="GM454">
        <v>0.0006897476983249637</v>
      </c>
      <c r="GN454">
        <v>-8.847485469147719E-06</v>
      </c>
      <c r="GO454">
        <v>3</v>
      </c>
      <c r="GP454">
        <v>2326</v>
      </c>
      <c r="GQ454">
        <v>1</v>
      </c>
      <c r="GR454">
        <v>31</v>
      </c>
      <c r="GS454">
        <v>20031.1</v>
      </c>
      <c r="GT454">
        <v>20031.1</v>
      </c>
      <c r="GU454">
        <v>2.02881</v>
      </c>
      <c r="GV454">
        <v>2.22656</v>
      </c>
      <c r="GW454">
        <v>1.39648</v>
      </c>
      <c r="GX454">
        <v>2.34863</v>
      </c>
      <c r="GY454">
        <v>1.49536</v>
      </c>
      <c r="GZ454">
        <v>2.34131</v>
      </c>
      <c r="HA454">
        <v>38.1837</v>
      </c>
      <c r="HB454">
        <v>14.885</v>
      </c>
      <c r="HC454">
        <v>18</v>
      </c>
      <c r="HD454">
        <v>538.5119999999999</v>
      </c>
      <c r="HE454">
        <v>413.934</v>
      </c>
      <c r="HF454">
        <v>25.0014</v>
      </c>
      <c r="HG454">
        <v>31.574</v>
      </c>
      <c r="HH454">
        <v>30.0004</v>
      </c>
      <c r="HI454">
        <v>31.5183</v>
      </c>
      <c r="HJ454">
        <v>31.4621</v>
      </c>
      <c r="HK454">
        <v>40.7255</v>
      </c>
      <c r="HL454">
        <v>36.3547</v>
      </c>
      <c r="HM454">
        <v>0</v>
      </c>
      <c r="HN454">
        <v>25</v>
      </c>
      <c r="HO454">
        <v>975.2140000000001</v>
      </c>
      <c r="HP454">
        <v>19.395</v>
      </c>
      <c r="HQ454">
        <v>100.044</v>
      </c>
      <c r="HR454">
        <v>100.043</v>
      </c>
    </row>
    <row r="455" spans="1:226">
      <c r="A455">
        <v>439</v>
      </c>
      <c r="B455">
        <v>1663344809.6</v>
      </c>
      <c r="C455">
        <v>7068.099999904633</v>
      </c>
      <c r="D455" t="s">
        <v>1241</v>
      </c>
      <c r="E455" t="s">
        <v>1242</v>
      </c>
      <c r="F455">
        <v>5</v>
      </c>
      <c r="G455" t="s">
        <v>1126</v>
      </c>
      <c r="H455" t="s">
        <v>354</v>
      </c>
      <c r="I455">
        <v>1663344801.85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981.1354319386259</v>
      </c>
      <c r="AK455">
        <v>944.9546848484847</v>
      </c>
      <c r="AL455">
        <v>3.365362641348486</v>
      </c>
      <c r="AM455">
        <v>64.82408690654242</v>
      </c>
      <c r="AN455">
        <f>(AP455 - AO455 + BO455*1E3/(8.314*(BQ455+273.15)) * AR455/BN455 * AQ455) * BN455/(100*BB455) * 1000/(1000 - AP455)</f>
        <v>0</v>
      </c>
      <c r="AO455">
        <v>19.3075954633506</v>
      </c>
      <c r="AP455">
        <v>21.20189212121211</v>
      </c>
      <c r="AQ455">
        <v>-5.170692429533222E-05</v>
      </c>
      <c r="AR455">
        <v>85.94822665813786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1663344801.85</v>
      </c>
      <c r="BH455">
        <v>900.9393571428571</v>
      </c>
      <c r="BI455">
        <v>945.1376785714285</v>
      </c>
      <c r="BJ455">
        <v>21.19958928571429</v>
      </c>
      <c r="BK455">
        <v>19.26503571428571</v>
      </c>
      <c r="BL455">
        <v>906.21525</v>
      </c>
      <c r="BM455">
        <v>21.35139285714286</v>
      </c>
      <c r="BN455">
        <v>500.0652857142858</v>
      </c>
      <c r="BO455">
        <v>90.77880357142858</v>
      </c>
      <c r="BP455">
        <v>0.1000337107142857</v>
      </c>
      <c r="BQ455">
        <v>28.40021071428572</v>
      </c>
      <c r="BR455">
        <v>28.48789285714286</v>
      </c>
      <c r="BS455">
        <v>999.9000000000002</v>
      </c>
      <c r="BT455">
        <v>0</v>
      </c>
      <c r="BU455">
        <v>0</v>
      </c>
      <c r="BV455">
        <v>9998.752500000001</v>
      </c>
      <c r="BW455">
        <v>0</v>
      </c>
      <c r="BX455">
        <v>184.8541785714286</v>
      </c>
      <c r="BY455">
        <v>-44.19830357142858</v>
      </c>
      <c r="BZ455">
        <v>920.4525000000001</v>
      </c>
      <c r="CA455">
        <v>963.7042142857143</v>
      </c>
      <c r="CB455">
        <v>1.934558571428571</v>
      </c>
      <c r="CC455">
        <v>945.1376785714285</v>
      </c>
      <c r="CD455">
        <v>19.26503571428571</v>
      </c>
      <c r="CE455">
        <v>1.924473214285714</v>
      </c>
      <c r="CF455">
        <v>1.748855357142858</v>
      </c>
      <c r="CG455">
        <v>16.83625357142857</v>
      </c>
      <c r="CH455">
        <v>15.33696428571429</v>
      </c>
      <c r="CI455">
        <v>1499.986428571429</v>
      </c>
      <c r="CJ455">
        <v>0.9729945000000001</v>
      </c>
      <c r="CK455">
        <v>0.027005175</v>
      </c>
      <c r="CL455">
        <v>0</v>
      </c>
      <c r="CM455">
        <v>2.284071428571429</v>
      </c>
      <c r="CN455">
        <v>0</v>
      </c>
      <c r="CO455">
        <v>13250.875</v>
      </c>
      <c r="CP455">
        <v>12533.23928571428</v>
      </c>
      <c r="CQ455">
        <v>38.88164285714286</v>
      </c>
      <c r="CR455">
        <v>40.616</v>
      </c>
      <c r="CS455">
        <v>39.43699999999999</v>
      </c>
      <c r="CT455">
        <v>39.625</v>
      </c>
      <c r="CU455">
        <v>38.32099999999999</v>
      </c>
      <c r="CV455">
        <v>1459.476428571428</v>
      </c>
      <c r="CW455">
        <v>40.51</v>
      </c>
      <c r="CX455">
        <v>0</v>
      </c>
      <c r="CY455">
        <v>1663344809.6</v>
      </c>
      <c r="CZ455">
        <v>0</v>
      </c>
      <c r="DA455">
        <v>0</v>
      </c>
      <c r="DB455" t="s">
        <v>356</v>
      </c>
      <c r="DC455">
        <v>1662142938.1</v>
      </c>
      <c r="DD455">
        <v>1662142938.1</v>
      </c>
      <c r="DE455">
        <v>0</v>
      </c>
      <c r="DF455">
        <v>0.077</v>
      </c>
      <c r="DG455">
        <v>-0.133</v>
      </c>
      <c r="DH455">
        <v>-3.393</v>
      </c>
      <c r="DI455">
        <v>-0.24</v>
      </c>
      <c r="DJ455">
        <v>419</v>
      </c>
      <c r="DK455">
        <v>24</v>
      </c>
      <c r="DL455">
        <v>0.26</v>
      </c>
      <c r="DM455">
        <v>0.23</v>
      </c>
      <c r="DN455">
        <v>-44.09211219512196</v>
      </c>
      <c r="DO455">
        <v>-2.242076655052158</v>
      </c>
      <c r="DP455">
        <v>0.2483931072009398</v>
      </c>
      <c r="DQ455">
        <v>0</v>
      </c>
      <c r="DR455">
        <v>1.960933414634146</v>
      </c>
      <c r="DS455">
        <v>-0.526253728222997</v>
      </c>
      <c r="DT455">
        <v>0.05445629510116484</v>
      </c>
      <c r="DU455">
        <v>0</v>
      </c>
      <c r="DV455">
        <v>0</v>
      </c>
      <c r="DW455">
        <v>2</v>
      </c>
      <c r="DX455" t="s">
        <v>363</v>
      </c>
      <c r="DY455">
        <v>2.97697</v>
      </c>
      <c r="DZ455">
        <v>2.71585</v>
      </c>
      <c r="EA455">
        <v>0.163716</v>
      </c>
      <c r="EB455">
        <v>0.16652</v>
      </c>
      <c r="EC455">
        <v>0.0979879</v>
      </c>
      <c r="ED455">
        <v>0.0901054</v>
      </c>
      <c r="EE455">
        <v>26284.7</v>
      </c>
      <c r="EF455">
        <v>26327.3</v>
      </c>
      <c r="EG455">
        <v>29245.4</v>
      </c>
      <c r="EH455">
        <v>29237.1</v>
      </c>
      <c r="EI455">
        <v>34979.3</v>
      </c>
      <c r="EJ455">
        <v>35355.3</v>
      </c>
      <c r="EK455">
        <v>41218.4</v>
      </c>
      <c r="EL455">
        <v>41649</v>
      </c>
      <c r="EM455">
        <v>1.92108</v>
      </c>
      <c r="EN455">
        <v>1.79897</v>
      </c>
      <c r="EO455">
        <v>0.0305399</v>
      </c>
      <c r="EP455">
        <v>0</v>
      </c>
      <c r="EQ455">
        <v>28.0073</v>
      </c>
      <c r="ER455">
        <v>999.9</v>
      </c>
      <c r="ES455">
        <v>50.1</v>
      </c>
      <c r="ET455">
        <v>34.5</v>
      </c>
      <c r="EU455">
        <v>30.3196</v>
      </c>
      <c r="EV455">
        <v>63.3593</v>
      </c>
      <c r="EW455">
        <v>33.1611</v>
      </c>
      <c r="EX455">
        <v>1</v>
      </c>
      <c r="EY455">
        <v>0.330112</v>
      </c>
      <c r="EZ455">
        <v>2.3245</v>
      </c>
      <c r="FA455">
        <v>20.3727</v>
      </c>
      <c r="FB455">
        <v>5.21489</v>
      </c>
      <c r="FC455">
        <v>12.0099</v>
      </c>
      <c r="FD455">
        <v>4.98745</v>
      </c>
      <c r="FE455">
        <v>3.28772</v>
      </c>
      <c r="FF455">
        <v>9999</v>
      </c>
      <c r="FG455">
        <v>9999</v>
      </c>
      <c r="FH455">
        <v>9999</v>
      </c>
      <c r="FI455">
        <v>235.7</v>
      </c>
      <c r="FJ455">
        <v>1.86737</v>
      </c>
      <c r="FK455">
        <v>1.86646</v>
      </c>
      <c r="FL455">
        <v>1.86584</v>
      </c>
      <c r="FM455">
        <v>1.86577</v>
      </c>
      <c r="FN455">
        <v>1.86767</v>
      </c>
      <c r="FO455">
        <v>1.8701</v>
      </c>
      <c r="FP455">
        <v>1.86874</v>
      </c>
      <c r="FQ455">
        <v>1.87016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-5.351</v>
      </c>
      <c r="GF455">
        <v>-0.1517</v>
      </c>
      <c r="GG455">
        <v>-2.195102806586654</v>
      </c>
      <c r="GH455">
        <v>-0.004122691595359968</v>
      </c>
      <c r="GI455">
        <v>1.072409145259099E-06</v>
      </c>
      <c r="GJ455">
        <v>-3.02996143763856E-10</v>
      </c>
      <c r="GK455">
        <v>-0.2199643628225807</v>
      </c>
      <c r="GL455">
        <v>-0.007501815610006822</v>
      </c>
      <c r="GM455">
        <v>0.0006897476983249637</v>
      </c>
      <c r="GN455">
        <v>-8.847485469147719E-06</v>
      </c>
      <c r="GO455">
        <v>3</v>
      </c>
      <c r="GP455">
        <v>2326</v>
      </c>
      <c r="GQ455">
        <v>1</v>
      </c>
      <c r="GR455">
        <v>31</v>
      </c>
      <c r="GS455">
        <v>20031.2</v>
      </c>
      <c r="GT455">
        <v>20031.2</v>
      </c>
      <c r="GU455">
        <v>2.06177</v>
      </c>
      <c r="GV455">
        <v>2.21802</v>
      </c>
      <c r="GW455">
        <v>1.39648</v>
      </c>
      <c r="GX455">
        <v>2.34619</v>
      </c>
      <c r="GY455">
        <v>1.49536</v>
      </c>
      <c r="GZ455">
        <v>2.43164</v>
      </c>
      <c r="HA455">
        <v>38.1837</v>
      </c>
      <c r="HB455">
        <v>14.885</v>
      </c>
      <c r="HC455">
        <v>18</v>
      </c>
      <c r="HD455">
        <v>538.4</v>
      </c>
      <c r="HE455">
        <v>414.018</v>
      </c>
      <c r="HF455">
        <v>25.0012</v>
      </c>
      <c r="HG455">
        <v>31.5771</v>
      </c>
      <c r="HH455">
        <v>30.0005</v>
      </c>
      <c r="HI455">
        <v>31.5213</v>
      </c>
      <c r="HJ455">
        <v>31.4658</v>
      </c>
      <c r="HK455">
        <v>41.3039</v>
      </c>
      <c r="HL455">
        <v>36.3547</v>
      </c>
      <c r="HM455">
        <v>0</v>
      </c>
      <c r="HN455">
        <v>25</v>
      </c>
      <c r="HO455">
        <v>988.587</v>
      </c>
      <c r="HP455">
        <v>19.4241</v>
      </c>
      <c r="HQ455">
        <v>100.044</v>
      </c>
      <c r="HR455">
        <v>100.041</v>
      </c>
    </row>
    <row r="456" spans="1:226">
      <c r="A456">
        <v>440</v>
      </c>
      <c r="B456">
        <v>1663344814.6</v>
      </c>
      <c r="C456">
        <v>7073.099999904633</v>
      </c>
      <c r="D456" t="s">
        <v>1243</v>
      </c>
      <c r="E456" t="s">
        <v>1244</v>
      </c>
      <c r="F456">
        <v>5</v>
      </c>
      <c r="G456" t="s">
        <v>1126</v>
      </c>
      <c r="H456" t="s">
        <v>354</v>
      </c>
      <c r="I456">
        <v>1663344807.118518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998.2803191038141</v>
      </c>
      <c r="AK456">
        <v>961.8171151515154</v>
      </c>
      <c r="AL456">
        <v>3.386101629138448</v>
      </c>
      <c r="AM456">
        <v>64.82408690654242</v>
      </c>
      <c r="AN456">
        <f>(AP456 - AO456 + BO456*1E3/(8.314*(BQ456+273.15)) * AR456/BN456 * AQ456) * BN456/(100*BB456) * 1000/(1000 - AP456)</f>
        <v>0</v>
      </c>
      <c r="AO456">
        <v>19.40518603876379</v>
      </c>
      <c r="AP456">
        <v>21.23166545454544</v>
      </c>
      <c r="AQ456">
        <v>0.006083561259312056</v>
      </c>
      <c r="AR456">
        <v>85.94822665813786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1663344807.118518</v>
      </c>
      <c r="BH456">
        <v>918.3412962962963</v>
      </c>
      <c r="BI456">
        <v>962.7824074074074</v>
      </c>
      <c r="BJ456">
        <v>21.20445555555555</v>
      </c>
      <c r="BK456">
        <v>19.33255185185185</v>
      </c>
      <c r="BL456">
        <v>923.6683333333333</v>
      </c>
      <c r="BM456">
        <v>21.3562074074074</v>
      </c>
      <c r="BN456">
        <v>500.0535555555555</v>
      </c>
      <c r="BO456">
        <v>90.77855185185184</v>
      </c>
      <c r="BP456">
        <v>0.09992306666666667</v>
      </c>
      <c r="BQ456">
        <v>28.40386666666667</v>
      </c>
      <c r="BR456">
        <v>28.49912962962963</v>
      </c>
      <c r="BS456">
        <v>999.9000000000001</v>
      </c>
      <c r="BT456">
        <v>0</v>
      </c>
      <c r="BU456">
        <v>0</v>
      </c>
      <c r="BV456">
        <v>10004.37888888889</v>
      </c>
      <c r="BW456">
        <v>0</v>
      </c>
      <c r="BX456">
        <v>185.3581851851852</v>
      </c>
      <c r="BY456">
        <v>-44.44094814814814</v>
      </c>
      <c r="BZ456">
        <v>938.2362962962964</v>
      </c>
      <c r="CA456">
        <v>981.7629999999998</v>
      </c>
      <c r="CB456">
        <v>1.871911481481481</v>
      </c>
      <c r="CC456">
        <v>962.7824074074074</v>
      </c>
      <c r="CD456">
        <v>19.33255185185185</v>
      </c>
      <c r="CE456">
        <v>1.92490962962963</v>
      </c>
      <c r="CF456">
        <v>1.75497962962963</v>
      </c>
      <c r="CG456">
        <v>16.83982592592593</v>
      </c>
      <c r="CH456">
        <v>15.3914037037037</v>
      </c>
      <c r="CI456">
        <v>1499.977777777778</v>
      </c>
      <c r="CJ456">
        <v>0.9729945555555557</v>
      </c>
      <c r="CK456">
        <v>0.02700512592592593</v>
      </c>
      <c r="CL456">
        <v>0</v>
      </c>
      <c r="CM456">
        <v>2.262344444444444</v>
      </c>
      <c r="CN456">
        <v>0</v>
      </c>
      <c r="CO456">
        <v>13272.35185185185</v>
      </c>
      <c r="CP456">
        <v>12533.17407407408</v>
      </c>
      <c r="CQ456">
        <v>38.90255555555555</v>
      </c>
      <c r="CR456">
        <v>40.625</v>
      </c>
      <c r="CS456">
        <v>39.43699999999999</v>
      </c>
      <c r="CT456">
        <v>39.62959259259259</v>
      </c>
      <c r="CU456">
        <v>38.33766666666666</v>
      </c>
      <c r="CV456">
        <v>1459.467777777778</v>
      </c>
      <c r="CW456">
        <v>40.51</v>
      </c>
      <c r="CX456">
        <v>0</v>
      </c>
      <c r="CY456">
        <v>1663344814.4</v>
      </c>
      <c r="CZ456">
        <v>0</v>
      </c>
      <c r="DA456">
        <v>0</v>
      </c>
      <c r="DB456" t="s">
        <v>356</v>
      </c>
      <c r="DC456">
        <v>1662142938.1</v>
      </c>
      <c r="DD456">
        <v>1662142938.1</v>
      </c>
      <c r="DE456">
        <v>0</v>
      </c>
      <c r="DF456">
        <v>0.077</v>
      </c>
      <c r="DG456">
        <v>-0.133</v>
      </c>
      <c r="DH456">
        <v>-3.393</v>
      </c>
      <c r="DI456">
        <v>-0.24</v>
      </c>
      <c r="DJ456">
        <v>419</v>
      </c>
      <c r="DK456">
        <v>24</v>
      </c>
      <c r="DL456">
        <v>0.26</v>
      </c>
      <c r="DM456">
        <v>0.23</v>
      </c>
      <c r="DN456">
        <v>-44.27420731707317</v>
      </c>
      <c r="DO456">
        <v>-2.293440418118577</v>
      </c>
      <c r="DP456">
        <v>0.257039971637937</v>
      </c>
      <c r="DQ456">
        <v>0</v>
      </c>
      <c r="DR456">
        <v>1.911845365853658</v>
      </c>
      <c r="DS456">
        <v>-0.7101227874564436</v>
      </c>
      <c r="DT456">
        <v>0.0713509150161835</v>
      </c>
      <c r="DU456">
        <v>0</v>
      </c>
      <c r="DV456">
        <v>0</v>
      </c>
      <c r="DW456">
        <v>2</v>
      </c>
      <c r="DX456" t="s">
        <v>363</v>
      </c>
      <c r="DY456">
        <v>2.97677</v>
      </c>
      <c r="DZ456">
        <v>2.71549</v>
      </c>
      <c r="EA456">
        <v>0.1656</v>
      </c>
      <c r="EB456">
        <v>0.1684</v>
      </c>
      <c r="EC456">
        <v>0.098078</v>
      </c>
      <c r="ED456">
        <v>0.0901802</v>
      </c>
      <c r="EE456">
        <v>26224</v>
      </c>
      <c r="EF456">
        <v>26267.8</v>
      </c>
      <c r="EG456">
        <v>29244</v>
      </c>
      <c r="EH456">
        <v>29237.1</v>
      </c>
      <c r="EI456">
        <v>34973.9</v>
      </c>
      <c r="EJ456">
        <v>35352.4</v>
      </c>
      <c r="EK456">
        <v>41216.1</v>
      </c>
      <c r="EL456">
        <v>41649</v>
      </c>
      <c r="EM456">
        <v>1.92143</v>
      </c>
      <c r="EN456">
        <v>1.79918</v>
      </c>
      <c r="EO456">
        <v>0.0301078</v>
      </c>
      <c r="EP456">
        <v>0</v>
      </c>
      <c r="EQ456">
        <v>28.0169</v>
      </c>
      <c r="ER456">
        <v>999.9</v>
      </c>
      <c r="ES456">
        <v>50.1</v>
      </c>
      <c r="ET456">
        <v>34.5</v>
      </c>
      <c r="EU456">
        <v>30.3219</v>
      </c>
      <c r="EV456">
        <v>63.3993</v>
      </c>
      <c r="EW456">
        <v>33.7901</v>
      </c>
      <c r="EX456">
        <v>1</v>
      </c>
      <c r="EY456">
        <v>0.330493</v>
      </c>
      <c r="EZ456">
        <v>2.3295</v>
      </c>
      <c r="FA456">
        <v>20.3725</v>
      </c>
      <c r="FB456">
        <v>5.21549</v>
      </c>
      <c r="FC456">
        <v>12.0099</v>
      </c>
      <c r="FD456">
        <v>4.9874</v>
      </c>
      <c r="FE456">
        <v>3.28768</v>
      </c>
      <c r="FF456">
        <v>9999</v>
      </c>
      <c r="FG456">
        <v>9999</v>
      </c>
      <c r="FH456">
        <v>9999</v>
      </c>
      <c r="FI456">
        <v>235.7</v>
      </c>
      <c r="FJ456">
        <v>1.86737</v>
      </c>
      <c r="FK456">
        <v>1.86646</v>
      </c>
      <c r="FL456">
        <v>1.86584</v>
      </c>
      <c r="FM456">
        <v>1.86576</v>
      </c>
      <c r="FN456">
        <v>1.86766</v>
      </c>
      <c r="FO456">
        <v>1.8701</v>
      </c>
      <c r="FP456">
        <v>1.86874</v>
      </c>
      <c r="FQ456">
        <v>1.87017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-5.399</v>
      </c>
      <c r="GF456">
        <v>-0.1515</v>
      </c>
      <c r="GG456">
        <v>-2.195102806586654</v>
      </c>
      <c r="GH456">
        <v>-0.004122691595359968</v>
      </c>
      <c r="GI456">
        <v>1.072409145259099E-06</v>
      </c>
      <c r="GJ456">
        <v>-3.02996143763856E-10</v>
      </c>
      <c r="GK456">
        <v>-0.2199643628225807</v>
      </c>
      <c r="GL456">
        <v>-0.007501815610006822</v>
      </c>
      <c r="GM456">
        <v>0.0006897476983249637</v>
      </c>
      <c r="GN456">
        <v>-8.847485469147719E-06</v>
      </c>
      <c r="GO456">
        <v>3</v>
      </c>
      <c r="GP456">
        <v>2326</v>
      </c>
      <c r="GQ456">
        <v>1</v>
      </c>
      <c r="GR456">
        <v>31</v>
      </c>
      <c r="GS456">
        <v>20031.3</v>
      </c>
      <c r="GT456">
        <v>20031.3</v>
      </c>
      <c r="GU456">
        <v>2.08496</v>
      </c>
      <c r="GV456">
        <v>2.21558</v>
      </c>
      <c r="GW456">
        <v>1.39648</v>
      </c>
      <c r="GX456">
        <v>2.34863</v>
      </c>
      <c r="GY456">
        <v>1.49536</v>
      </c>
      <c r="GZ456">
        <v>2.43896</v>
      </c>
      <c r="HA456">
        <v>38.1837</v>
      </c>
      <c r="HB456">
        <v>14.885</v>
      </c>
      <c r="HC456">
        <v>18</v>
      </c>
      <c r="HD456">
        <v>538.671</v>
      </c>
      <c r="HE456">
        <v>414.159</v>
      </c>
      <c r="HF456">
        <v>25.0011</v>
      </c>
      <c r="HG456">
        <v>31.5806</v>
      </c>
      <c r="HH456">
        <v>30.0005</v>
      </c>
      <c r="HI456">
        <v>31.5248</v>
      </c>
      <c r="HJ456">
        <v>31.4693</v>
      </c>
      <c r="HK456">
        <v>41.8812</v>
      </c>
      <c r="HL456">
        <v>36.3547</v>
      </c>
      <c r="HM456">
        <v>0</v>
      </c>
      <c r="HN456">
        <v>25</v>
      </c>
      <c r="HO456">
        <v>1008.62</v>
      </c>
      <c r="HP456">
        <v>19.4356</v>
      </c>
      <c r="HQ456">
        <v>100.038</v>
      </c>
      <c r="HR456">
        <v>100.041</v>
      </c>
    </row>
    <row r="457" spans="1:226">
      <c r="A457">
        <v>441</v>
      </c>
      <c r="B457">
        <v>1663344819.5</v>
      </c>
      <c r="C457">
        <v>7078</v>
      </c>
      <c r="D457" t="s">
        <v>1245</v>
      </c>
      <c r="E457" t="s">
        <v>1246</v>
      </c>
      <c r="F457">
        <v>5</v>
      </c>
      <c r="G457" t="s">
        <v>1126</v>
      </c>
      <c r="H457" t="s">
        <v>354</v>
      </c>
      <c r="I457">
        <v>1663344811.814286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1015.09743104119</v>
      </c>
      <c r="AK457">
        <v>978.7976485044395</v>
      </c>
      <c r="AL457">
        <v>3.476337398544559</v>
      </c>
      <c r="AM457">
        <v>64.82408690654242</v>
      </c>
      <c r="AN457">
        <f>(AP457 - AO457 + BO457*1E3/(8.314*(BQ457+273.15)) * AR457/BN457 * AQ457) * BN457/(100*BB457) * 1000/(1000 - AP457)</f>
        <v>0</v>
      </c>
      <c r="AO457">
        <v>19.41572116771934</v>
      </c>
      <c r="AP457">
        <v>21.23710187349029</v>
      </c>
      <c r="AQ457">
        <v>0.0008370006370220335</v>
      </c>
      <c r="AR457">
        <v>85.94822665813786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1663344811.814286</v>
      </c>
      <c r="BH457">
        <v>933.9485714285714</v>
      </c>
      <c r="BI457">
        <v>978.4601428571428</v>
      </c>
      <c r="BJ457">
        <v>21.21767857142857</v>
      </c>
      <c r="BK457">
        <v>19.37936428571428</v>
      </c>
      <c r="BL457">
        <v>939.3211428571427</v>
      </c>
      <c r="BM457">
        <v>21.36931071428571</v>
      </c>
      <c r="BN457">
        <v>500.0523214285716</v>
      </c>
      <c r="BO457">
        <v>90.77810357142857</v>
      </c>
      <c r="BP457">
        <v>0.09992545714285714</v>
      </c>
      <c r="BQ457">
        <v>28.40713928571429</v>
      </c>
      <c r="BR457">
        <v>28.50854285714286</v>
      </c>
      <c r="BS457">
        <v>999.9000000000002</v>
      </c>
      <c r="BT457">
        <v>0</v>
      </c>
      <c r="BU457">
        <v>0</v>
      </c>
      <c r="BV457">
        <v>10002.83857142857</v>
      </c>
      <c r="BW457">
        <v>0</v>
      </c>
      <c r="BX457">
        <v>185.5488928571428</v>
      </c>
      <c r="BY457">
        <v>-44.51137499999999</v>
      </c>
      <c r="BZ457">
        <v>954.1947142857143</v>
      </c>
      <c r="CA457">
        <v>997.7973571428572</v>
      </c>
      <c r="CB457">
        <v>1.838322142857143</v>
      </c>
      <c r="CC457">
        <v>978.4601428571428</v>
      </c>
      <c r="CD457">
        <v>19.37936428571428</v>
      </c>
      <c r="CE457">
        <v>1.926101071428571</v>
      </c>
      <c r="CF457">
        <v>1.759221428571429</v>
      </c>
      <c r="CG457">
        <v>16.84958214285714</v>
      </c>
      <c r="CH457">
        <v>15.42904642857143</v>
      </c>
      <c r="CI457">
        <v>1499.986071428571</v>
      </c>
      <c r="CJ457">
        <v>0.9729947142857143</v>
      </c>
      <c r="CK457">
        <v>0.02700498571428572</v>
      </c>
      <c r="CL457">
        <v>0</v>
      </c>
      <c r="CM457">
        <v>2.319867857142857</v>
      </c>
      <c r="CN457">
        <v>0</v>
      </c>
      <c r="CO457">
        <v>13294.86071428571</v>
      </c>
      <c r="CP457">
        <v>12533.24285714286</v>
      </c>
      <c r="CQ457">
        <v>38.92149999999999</v>
      </c>
      <c r="CR457">
        <v>40.625</v>
      </c>
      <c r="CS457">
        <v>39.43699999999999</v>
      </c>
      <c r="CT457">
        <v>39.64935714285713</v>
      </c>
      <c r="CU457">
        <v>38.35700000000001</v>
      </c>
      <c r="CV457">
        <v>1459.475714285715</v>
      </c>
      <c r="CW457">
        <v>40.51</v>
      </c>
      <c r="CX457">
        <v>0</v>
      </c>
      <c r="CY457">
        <v>1663344819.8</v>
      </c>
      <c r="CZ457">
        <v>0</v>
      </c>
      <c r="DA457">
        <v>0</v>
      </c>
      <c r="DB457" t="s">
        <v>356</v>
      </c>
      <c r="DC457">
        <v>1662142938.1</v>
      </c>
      <c r="DD457">
        <v>1662142938.1</v>
      </c>
      <c r="DE457">
        <v>0</v>
      </c>
      <c r="DF457">
        <v>0.077</v>
      </c>
      <c r="DG457">
        <v>-0.133</v>
      </c>
      <c r="DH457">
        <v>-3.393</v>
      </c>
      <c r="DI457">
        <v>-0.24</v>
      </c>
      <c r="DJ457">
        <v>419</v>
      </c>
      <c r="DK457">
        <v>24</v>
      </c>
      <c r="DL457">
        <v>0.26</v>
      </c>
      <c r="DM457">
        <v>0.23</v>
      </c>
      <c r="DN457">
        <v>-44.4564487804878</v>
      </c>
      <c r="DO457">
        <v>-1.312467342485153</v>
      </c>
      <c r="DP457">
        <v>0.2042605463401973</v>
      </c>
      <c r="DQ457">
        <v>0</v>
      </c>
      <c r="DR457">
        <v>1.864027073170732</v>
      </c>
      <c r="DS457">
        <v>-0.4923926140187313</v>
      </c>
      <c r="DT457">
        <v>0.0538765442082537</v>
      </c>
      <c r="DU457">
        <v>0</v>
      </c>
      <c r="DV457">
        <v>0</v>
      </c>
      <c r="DW457">
        <v>2</v>
      </c>
      <c r="DX457" t="s">
        <v>363</v>
      </c>
      <c r="DY457">
        <v>2.97696</v>
      </c>
      <c r="DZ457">
        <v>2.7157</v>
      </c>
      <c r="EA457">
        <v>0.16747</v>
      </c>
      <c r="EB457">
        <v>0.170164</v>
      </c>
      <c r="EC457">
        <v>0.0980847</v>
      </c>
      <c r="ED457">
        <v>0.0901902</v>
      </c>
      <c r="EE457">
        <v>26165.1</v>
      </c>
      <c r="EF457">
        <v>26212.1</v>
      </c>
      <c r="EG457">
        <v>29243.9</v>
      </c>
      <c r="EH457">
        <v>29237.1</v>
      </c>
      <c r="EI457">
        <v>34973.5</v>
      </c>
      <c r="EJ457">
        <v>35352.1</v>
      </c>
      <c r="EK457">
        <v>41215.9</v>
      </c>
      <c r="EL457">
        <v>41649.1</v>
      </c>
      <c r="EM457">
        <v>1.9208</v>
      </c>
      <c r="EN457">
        <v>1.79918</v>
      </c>
      <c r="EO457">
        <v>0.0309199</v>
      </c>
      <c r="EP457">
        <v>0</v>
      </c>
      <c r="EQ457">
        <v>28.0262</v>
      </c>
      <c r="ER457">
        <v>999.9</v>
      </c>
      <c r="ES457">
        <v>50.1</v>
      </c>
      <c r="ET457">
        <v>34.5</v>
      </c>
      <c r="EU457">
        <v>30.3198</v>
      </c>
      <c r="EV457">
        <v>63.2893</v>
      </c>
      <c r="EW457">
        <v>33.3694</v>
      </c>
      <c r="EX457">
        <v>1</v>
      </c>
      <c r="EY457">
        <v>0.330871</v>
      </c>
      <c r="EZ457">
        <v>2.3343</v>
      </c>
      <c r="FA457">
        <v>20.3723</v>
      </c>
      <c r="FB457">
        <v>5.21504</v>
      </c>
      <c r="FC457">
        <v>12.0099</v>
      </c>
      <c r="FD457">
        <v>4.98715</v>
      </c>
      <c r="FE457">
        <v>3.28765</v>
      </c>
      <c r="FF457">
        <v>9999</v>
      </c>
      <c r="FG457">
        <v>9999</v>
      </c>
      <c r="FH457">
        <v>9999</v>
      </c>
      <c r="FI457">
        <v>235.7</v>
      </c>
      <c r="FJ457">
        <v>1.86737</v>
      </c>
      <c r="FK457">
        <v>1.86646</v>
      </c>
      <c r="FL457">
        <v>1.86584</v>
      </c>
      <c r="FM457">
        <v>1.86572</v>
      </c>
      <c r="FN457">
        <v>1.86767</v>
      </c>
      <c r="FO457">
        <v>1.8701</v>
      </c>
      <c r="FP457">
        <v>1.86874</v>
      </c>
      <c r="FQ457">
        <v>1.87017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-5.448</v>
      </c>
      <c r="GF457">
        <v>-0.1515</v>
      </c>
      <c r="GG457">
        <v>-2.195102806586654</v>
      </c>
      <c r="GH457">
        <v>-0.004122691595359968</v>
      </c>
      <c r="GI457">
        <v>1.072409145259099E-06</v>
      </c>
      <c r="GJ457">
        <v>-3.02996143763856E-10</v>
      </c>
      <c r="GK457">
        <v>-0.2199643628225807</v>
      </c>
      <c r="GL457">
        <v>-0.007501815610006822</v>
      </c>
      <c r="GM457">
        <v>0.0006897476983249637</v>
      </c>
      <c r="GN457">
        <v>-8.847485469147719E-06</v>
      </c>
      <c r="GO457">
        <v>3</v>
      </c>
      <c r="GP457">
        <v>2326</v>
      </c>
      <c r="GQ457">
        <v>1</v>
      </c>
      <c r="GR457">
        <v>31</v>
      </c>
      <c r="GS457">
        <v>20031.4</v>
      </c>
      <c r="GT457">
        <v>20031.4</v>
      </c>
      <c r="GU457">
        <v>2.1167</v>
      </c>
      <c r="GV457">
        <v>2.22046</v>
      </c>
      <c r="GW457">
        <v>1.39648</v>
      </c>
      <c r="GX457">
        <v>2.34741</v>
      </c>
      <c r="GY457">
        <v>1.49536</v>
      </c>
      <c r="GZ457">
        <v>2.34741</v>
      </c>
      <c r="HA457">
        <v>38.1837</v>
      </c>
      <c r="HB457">
        <v>14.8763</v>
      </c>
      <c r="HC457">
        <v>18</v>
      </c>
      <c r="HD457">
        <v>538.266</v>
      </c>
      <c r="HE457">
        <v>414.177</v>
      </c>
      <c r="HF457">
        <v>25.001</v>
      </c>
      <c r="HG457">
        <v>31.5834</v>
      </c>
      <c r="HH457">
        <v>30.0004</v>
      </c>
      <c r="HI457">
        <v>31.5278</v>
      </c>
      <c r="HJ457">
        <v>31.472</v>
      </c>
      <c r="HK457">
        <v>42.3978</v>
      </c>
      <c r="HL457">
        <v>36.3547</v>
      </c>
      <c r="HM457">
        <v>0</v>
      </c>
      <c r="HN457">
        <v>25</v>
      </c>
      <c r="HO457">
        <v>1021.98</v>
      </c>
      <c r="HP457">
        <v>19.4693</v>
      </c>
      <c r="HQ457">
        <v>100.038</v>
      </c>
      <c r="HR457">
        <v>100.041</v>
      </c>
    </row>
    <row r="458" spans="1:226">
      <c r="A458">
        <v>442</v>
      </c>
      <c r="B458">
        <v>1663344824.5</v>
      </c>
      <c r="C458">
        <v>7083</v>
      </c>
      <c r="D458" t="s">
        <v>1247</v>
      </c>
      <c r="E458" t="s">
        <v>1248</v>
      </c>
      <c r="F458">
        <v>5</v>
      </c>
      <c r="G458" t="s">
        <v>1126</v>
      </c>
      <c r="H458" t="s">
        <v>354</v>
      </c>
      <c r="I458">
        <v>1663344816.764286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1031.804975496677</v>
      </c>
      <c r="AK458">
        <v>995.2880484848483</v>
      </c>
      <c r="AL458">
        <v>3.30904273990829</v>
      </c>
      <c r="AM458">
        <v>64.82408690654242</v>
      </c>
      <c r="AN458">
        <f>(AP458 - AO458 + BO458*1E3/(8.314*(BQ458+273.15)) * AR458/BN458 * AQ458) * BN458/(100*BB458) * 1000/(1000 - AP458)</f>
        <v>0</v>
      </c>
      <c r="AO458">
        <v>19.41896211107585</v>
      </c>
      <c r="AP458">
        <v>21.22761333333333</v>
      </c>
      <c r="AQ458">
        <v>-0.0003534229912687952</v>
      </c>
      <c r="AR458">
        <v>85.94822665813786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1663344816.764286</v>
      </c>
      <c r="BH458">
        <v>950.335607142857</v>
      </c>
      <c r="BI458">
        <v>994.8906785714287</v>
      </c>
      <c r="BJ458">
        <v>21.22924642857143</v>
      </c>
      <c r="BK458">
        <v>19.41283214285714</v>
      </c>
      <c r="BL458">
        <v>955.7560000000001</v>
      </c>
      <c r="BM458">
        <v>21.38076785714285</v>
      </c>
      <c r="BN458">
        <v>500.0598928571429</v>
      </c>
      <c r="BO458">
        <v>90.77741785714285</v>
      </c>
      <c r="BP458">
        <v>0.1000085607142857</v>
      </c>
      <c r="BQ458">
        <v>28.41011071428571</v>
      </c>
      <c r="BR458">
        <v>28.52061428571429</v>
      </c>
      <c r="BS458">
        <v>999.9000000000002</v>
      </c>
      <c r="BT458">
        <v>0</v>
      </c>
      <c r="BU458">
        <v>0</v>
      </c>
      <c r="BV458">
        <v>9995.936428571427</v>
      </c>
      <c r="BW458">
        <v>0</v>
      </c>
      <c r="BX458">
        <v>186.1088571428571</v>
      </c>
      <c r="BY458">
        <v>-44.55539642857143</v>
      </c>
      <c r="BZ458">
        <v>970.9482857142856</v>
      </c>
      <c r="CA458">
        <v>1014.586964285714</v>
      </c>
      <c r="CB458">
        <v>1.816416071428572</v>
      </c>
      <c r="CC458">
        <v>994.8906785714287</v>
      </c>
      <c r="CD458">
        <v>19.41283214285714</v>
      </c>
      <c r="CE458">
        <v>1.927136428571428</v>
      </c>
      <c r="CF458">
        <v>1.762246785714286</v>
      </c>
      <c r="CG458">
        <v>16.85804642857143</v>
      </c>
      <c r="CH458">
        <v>15.45587142857143</v>
      </c>
      <c r="CI458">
        <v>1499.994285714286</v>
      </c>
      <c r="CJ458">
        <v>0.9729944999999999</v>
      </c>
      <c r="CK458">
        <v>0.027005175</v>
      </c>
      <c r="CL458">
        <v>0</v>
      </c>
      <c r="CM458">
        <v>2.316325</v>
      </c>
      <c r="CN458">
        <v>0</v>
      </c>
      <c r="CO458">
        <v>13322.56428571428</v>
      </c>
      <c r="CP458">
        <v>12533.30714285714</v>
      </c>
      <c r="CQ458">
        <v>38.937</v>
      </c>
      <c r="CR458">
        <v>40.625</v>
      </c>
      <c r="CS458">
        <v>39.43699999999999</v>
      </c>
      <c r="CT458">
        <v>39.66928571428571</v>
      </c>
      <c r="CU458">
        <v>38.3705</v>
      </c>
      <c r="CV458">
        <v>1459.483214285714</v>
      </c>
      <c r="CW458">
        <v>40.51035714285714</v>
      </c>
      <c r="CX458">
        <v>0</v>
      </c>
      <c r="CY458">
        <v>1663344824.6</v>
      </c>
      <c r="CZ458">
        <v>0</v>
      </c>
      <c r="DA458">
        <v>0</v>
      </c>
      <c r="DB458" t="s">
        <v>356</v>
      </c>
      <c r="DC458">
        <v>1662142938.1</v>
      </c>
      <c r="DD458">
        <v>1662142938.1</v>
      </c>
      <c r="DE458">
        <v>0</v>
      </c>
      <c r="DF458">
        <v>0.077</v>
      </c>
      <c r="DG458">
        <v>-0.133</v>
      </c>
      <c r="DH458">
        <v>-3.393</v>
      </c>
      <c r="DI458">
        <v>-0.24</v>
      </c>
      <c r="DJ458">
        <v>419</v>
      </c>
      <c r="DK458">
        <v>24</v>
      </c>
      <c r="DL458">
        <v>0.26</v>
      </c>
      <c r="DM458">
        <v>0.23</v>
      </c>
      <c r="DN458">
        <v>-44.50404146341464</v>
      </c>
      <c r="DO458">
        <v>-0.4976976098344189</v>
      </c>
      <c r="DP458">
        <v>0.1694339096645058</v>
      </c>
      <c r="DQ458">
        <v>0</v>
      </c>
      <c r="DR458">
        <v>1.836122439024391</v>
      </c>
      <c r="DS458">
        <v>-0.2728823906223177</v>
      </c>
      <c r="DT458">
        <v>0.03610738339335288</v>
      </c>
      <c r="DU458">
        <v>0</v>
      </c>
      <c r="DV458">
        <v>0</v>
      </c>
      <c r="DW458">
        <v>2</v>
      </c>
      <c r="DX458" t="s">
        <v>363</v>
      </c>
      <c r="DY458">
        <v>2.97695</v>
      </c>
      <c r="DZ458">
        <v>2.71578</v>
      </c>
      <c r="EA458">
        <v>0.169284</v>
      </c>
      <c r="EB458">
        <v>0.171917</v>
      </c>
      <c r="EC458">
        <v>0.09805030000000001</v>
      </c>
      <c r="ED458">
        <v>0.0902003</v>
      </c>
      <c r="EE458">
        <v>26108.2</v>
      </c>
      <c r="EF458">
        <v>26156.3</v>
      </c>
      <c r="EG458">
        <v>29244.2</v>
      </c>
      <c r="EH458">
        <v>29236.9</v>
      </c>
      <c r="EI458">
        <v>34975.7</v>
      </c>
      <c r="EJ458">
        <v>35351.4</v>
      </c>
      <c r="EK458">
        <v>41216.9</v>
      </c>
      <c r="EL458">
        <v>41648.7</v>
      </c>
      <c r="EM458">
        <v>1.92108</v>
      </c>
      <c r="EN458">
        <v>1.7991</v>
      </c>
      <c r="EO458">
        <v>0.0311434</v>
      </c>
      <c r="EP458">
        <v>0</v>
      </c>
      <c r="EQ458">
        <v>28.0328</v>
      </c>
      <c r="ER458">
        <v>999.9</v>
      </c>
      <c r="ES458">
        <v>50.1</v>
      </c>
      <c r="ET458">
        <v>34.5</v>
      </c>
      <c r="EU458">
        <v>30.3201</v>
      </c>
      <c r="EV458">
        <v>63.5393</v>
      </c>
      <c r="EW458">
        <v>33.141</v>
      </c>
      <c r="EX458">
        <v>1</v>
      </c>
      <c r="EY458">
        <v>0.331235</v>
      </c>
      <c r="EZ458">
        <v>2.3351</v>
      </c>
      <c r="FA458">
        <v>20.3721</v>
      </c>
      <c r="FB458">
        <v>5.21504</v>
      </c>
      <c r="FC458">
        <v>12.0099</v>
      </c>
      <c r="FD458">
        <v>4.98705</v>
      </c>
      <c r="FE458">
        <v>3.2876</v>
      </c>
      <c r="FF458">
        <v>9999</v>
      </c>
      <c r="FG458">
        <v>9999</v>
      </c>
      <c r="FH458">
        <v>9999</v>
      </c>
      <c r="FI458">
        <v>235.7</v>
      </c>
      <c r="FJ458">
        <v>1.86737</v>
      </c>
      <c r="FK458">
        <v>1.86646</v>
      </c>
      <c r="FL458">
        <v>1.86584</v>
      </c>
      <c r="FM458">
        <v>1.86578</v>
      </c>
      <c r="FN458">
        <v>1.86768</v>
      </c>
      <c r="FO458">
        <v>1.87011</v>
      </c>
      <c r="FP458">
        <v>1.86874</v>
      </c>
      <c r="FQ458">
        <v>1.87017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-5.494</v>
      </c>
      <c r="GF458">
        <v>-0.1515</v>
      </c>
      <c r="GG458">
        <v>-2.195102806586654</v>
      </c>
      <c r="GH458">
        <v>-0.004122691595359968</v>
      </c>
      <c r="GI458">
        <v>1.072409145259099E-06</v>
      </c>
      <c r="GJ458">
        <v>-3.02996143763856E-10</v>
      </c>
      <c r="GK458">
        <v>-0.2199643628225807</v>
      </c>
      <c r="GL458">
        <v>-0.007501815610006822</v>
      </c>
      <c r="GM458">
        <v>0.0006897476983249637</v>
      </c>
      <c r="GN458">
        <v>-8.847485469147719E-06</v>
      </c>
      <c r="GO458">
        <v>3</v>
      </c>
      <c r="GP458">
        <v>2326</v>
      </c>
      <c r="GQ458">
        <v>1</v>
      </c>
      <c r="GR458">
        <v>31</v>
      </c>
      <c r="GS458">
        <v>20031.4</v>
      </c>
      <c r="GT458">
        <v>20031.4</v>
      </c>
      <c r="GU458">
        <v>2.13989</v>
      </c>
      <c r="GV458">
        <v>2.21924</v>
      </c>
      <c r="GW458">
        <v>1.39648</v>
      </c>
      <c r="GX458">
        <v>2.34741</v>
      </c>
      <c r="GY458">
        <v>1.49536</v>
      </c>
      <c r="GZ458">
        <v>2.43896</v>
      </c>
      <c r="HA458">
        <v>38.208</v>
      </c>
      <c r="HB458">
        <v>14.8763</v>
      </c>
      <c r="HC458">
        <v>18</v>
      </c>
      <c r="HD458">
        <v>538.479</v>
      </c>
      <c r="HE458">
        <v>414.146</v>
      </c>
      <c r="HF458">
        <v>25.0004</v>
      </c>
      <c r="HG458">
        <v>31.5861</v>
      </c>
      <c r="HH458">
        <v>30.0005</v>
      </c>
      <c r="HI458">
        <v>31.5306</v>
      </c>
      <c r="HJ458">
        <v>31.474</v>
      </c>
      <c r="HK458">
        <v>42.9756</v>
      </c>
      <c r="HL458">
        <v>36.3547</v>
      </c>
      <c r="HM458">
        <v>0</v>
      </c>
      <c r="HN458">
        <v>25</v>
      </c>
      <c r="HO458">
        <v>1042.01</v>
      </c>
      <c r="HP458">
        <v>19.5065</v>
      </c>
      <c r="HQ458">
        <v>100.04</v>
      </c>
      <c r="HR458">
        <v>100.04</v>
      </c>
    </row>
    <row r="459" spans="1:226">
      <c r="A459">
        <v>443</v>
      </c>
      <c r="B459">
        <v>1663344829.5</v>
      </c>
      <c r="C459">
        <v>7088</v>
      </c>
      <c r="D459" t="s">
        <v>1249</v>
      </c>
      <c r="E459" t="s">
        <v>1250</v>
      </c>
      <c r="F459">
        <v>5</v>
      </c>
      <c r="G459" t="s">
        <v>1126</v>
      </c>
      <c r="H459" t="s">
        <v>354</v>
      </c>
      <c r="I459">
        <v>1663344821.732143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1048.190528016601</v>
      </c>
      <c r="AK459">
        <v>1011.761454545455</v>
      </c>
      <c r="AL459">
        <v>3.290372866656109</v>
      </c>
      <c r="AM459">
        <v>64.82408690654242</v>
      </c>
      <c r="AN459">
        <f>(AP459 - AO459 + BO459*1E3/(8.314*(BQ459+273.15)) * AR459/BN459 * AQ459) * BN459/(100*BB459) * 1000/(1000 - AP459)</f>
        <v>0</v>
      </c>
      <c r="AO459">
        <v>19.4217517167616</v>
      </c>
      <c r="AP459">
        <v>21.20867696969698</v>
      </c>
      <c r="AQ459">
        <v>-0.0005266092793629289</v>
      </c>
      <c r="AR459">
        <v>85.94822665813786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1663344821.732143</v>
      </c>
      <c r="BH459">
        <v>966.7009285714286</v>
      </c>
      <c r="BI459">
        <v>1011.221892857143</v>
      </c>
      <c r="BJ459">
        <v>21.22893928571429</v>
      </c>
      <c r="BK459">
        <v>19.41886428571428</v>
      </c>
      <c r="BL459">
        <v>972.1688928571427</v>
      </c>
      <c r="BM459">
        <v>21.38046071428571</v>
      </c>
      <c r="BN459">
        <v>500.0735714285714</v>
      </c>
      <c r="BO459">
        <v>90.7771392857143</v>
      </c>
      <c r="BP459">
        <v>0.1000520428571428</v>
      </c>
      <c r="BQ459">
        <v>28.41146428571429</v>
      </c>
      <c r="BR459">
        <v>28.530275</v>
      </c>
      <c r="BS459">
        <v>999.9000000000002</v>
      </c>
      <c r="BT459">
        <v>0</v>
      </c>
      <c r="BU459">
        <v>0</v>
      </c>
      <c r="BV459">
        <v>9994.978571428568</v>
      </c>
      <c r="BW459">
        <v>0</v>
      </c>
      <c r="BX459">
        <v>185.8651071428571</v>
      </c>
      <c r="BY459">
        <v>-44.52175357142856</v>
      </c>
      <c r="BZ459">
        <v>987.6681071428571</v>
      </c>
      <c r="CA459">
        <v>1031.248214285714</v>
      </c>
      <c r="CB459">
        <v>1.810065357142857</v>
      </c>
      <c r="CC459">
        <v>1011.221892857143</v>
      </c>
      <c r="CD459">
        <v>19.41886428571428</v>
      </c>
      <c r="CE459">
        <v>1.927102857142857</v>
      </c>
      <c r="CF459">
        <v>1.762790357142857</v>
      </c>
      <c r="CG459">
        <v>16.85776428571429</v>
      </c>
      <c r="CH459">
        <v>15.46067857142857</v>
      </c>
      <c r="CI459">
        <v>1500.009285714286</v>
      </c>
      <c r="CJ459">
        <v>0.9729940714285714</v>
      </c>
      <c r="CK459">
        <v>0.02700555357142858</v>
      </c>
      <c r="CL459">
        <v>0</v>
      </c>
      <c r="CM459">
        <v>2.303692857142857</v>
      </c>
      <c r="CN459">
        <v>0</v>
      </c>
      <c r="CO459">
        <v>13349.09285714286</v>
      </c>
      <c r="CP459">
        <v>12533.425</v>
      </c>
      <c r="CQ459">
        <v>38.937</v>
      </c>
      <c r="CR459">
        <v>40.625</v>
      </c>
      <c r="CS459">
        <v>39.43699999999999</v>
      </c>
      <c r="CT459">
        <v>39.6847857142857</v>
      </c>
      <c r="CU459">
        <v>38.375</v>
      </c>
      <c r="CV459">
        <v>1459.497142857143</v>
      </c>
      <c r="CW459">
        <v>40.51142857142857</v>
      </c>
      <c r="CX459">
        <v>0</v>
      </c>
      <c r="CY459">
        <v>1663344829.4</v>
      </c>
      <c r="CZ459">
        <v>0</v>
      </c>
      <c r="DA459">
        <v>0</v>
      </c>
      <c r="DB459" t="s">
        <v>356</v>
      </c>
      <c r="DC459">
        <v>1662142938.1</v>
      </c>
      <c r="DD459">
        <v>1662142938.1</v>
      </c>
      <c r="DE459">
        <v>0</v>
      </c>
      <c r="DF459">
        <v>0.077</v>
      </c>
      <c r="DG459">
        <v>-0.133</v>
      </c>
      <c r="DH459">
        <v>-3.393</v>
      </c>
      <c r="DI459">
        <v>-0.24</v>
      </c>
      <c r="DJ459">
        <v>419</v>
      </c>
      <c r="DK459">
        <v>24</v>
      </c>
      <c r="DL459">
        <v>0.26</v>
      </c>
      <c r="DM459">
        <v>0.23</v>
      </c>
      <c r="DN459">
        <v>-44.52585121951219</v>
      </c>
      <c r="DO459">
        <v>0.4120041865262031</v>
      </c>
      <c r="DP459">
        <v>0.1635640146510131</v>
      </c>
      <c r="DQ459">
        <v>0</v>
      </c>
      <c r="DR459">
        <v>1.811396097560976</v>
      </c>
      <c r="DS459">
        <v>-0.07601915753914677</v>
      </c>
      <c r="DT459">
        <v>0.01040760694549641</v>
      </c>
      <c r="DU459">
        <v>1</v>
      </c>
      <c r="DV459">
        <v>1</v>
      </c>
      <c r="DW459">
        <v>2</v>
      </c>
      <c r="DX459" t="s">
        <v>357</v>
      </c>
      <c r="DY459">
        <v>2.97688</v>
      </c>
      <c r="DZ459">
        <v>2.71574</v>
      </c>
      <c r="EA459">
        <v>0.171084</v>
      </c>
      <c r="EB459">
        <v>0.173694</v>
      </c>
      <c r="EC459">
        <v>0.0979884</v>
      </c>
      <c r="ED459">
        <v>0.0902107</v>
      </c>
      <c r="EE459">
        <v>26051.2</v>
      </c>
      <c r="EF459">
        <v>26099.9</v>
      </c>
      <c r="EG459">
        <v>29243.8</v>
      </c>
      <c r="EH459">
        <v>29236.6</v>
      </c>
      <c r="EI459">
        <v>34977.6</v>
      </c>
      <c r="EJ459">
        <v>35350.7</v>
      </c>
      <c r="EK459">
        <v>41216.2</v>
      </c>
      <c r="EL459">
        <v>41648.3</v>
      </c>
      <c r="EM459">
        <v>1.92092</v>
      </c>
      <c r="EN459">
        <v>1.79935</v>
      </c>
      <c r="EO459">
        <v>0.0303537</v>
      </c>
      <c r="EP459">
        <v>0</v>
      </c>
      <c r="EQ459">
        <v>28.0388</v>
      </c>
      <c r="ER459">
        <v>999.9</v>
      </c>
      <c r="ES459">
        <v>50.1</v>
      </c>
      <c r="ET459">
        <v>34.5</v>
      </c>
      <c r="EU459">
        <v>30.3209</v>
      </c>
      <c r="EV459">
        <v>63.3993</v>
      </c>
      <c r="EW459">
        <v>33.5537</v>
      </c>
      <c r="EX459">
        <v>1</v>
      </c>
      <c r="EY459">
        <v>0.331438</v>
      </c>
      <c r="EZ459">
        <v>2.33709</v>
      </c>
      <c r="FA459">
        <v>20.3721</v>
      </c>
      <c r="FB459">
        <v>5.21459</v>
      </c>
      <c r="FC459">
        <v>12.0099</v>
      </c>
      <c r="FD459">
        <v>4.987</v>
      </c>
      <c r="FE459">
        <v>3.28753</v>
      </c>
      <c r="FF459">
        <v>9999</v>
      </c>
      <c r="FG459">
        <v>9999</v>
      </c>
      <c r="FH459">
        <v>9999</v>
      </c>
      <c r="FI459">
        <v>235.7</v>
      </c>
      <c r="FJ459">
        <v>1.86737</v>
      </c>
      <c r="FK459">
        <v>1.86646</v>
      </c>
      <c r="FL459">
        <v>1.86584</v>
      </c>
      <c r="FM459">
        <v>1.86576</v>
      </c>
      <c r="FN459">
        <v>1.86766</v>
      </c>
      <c r="FO459">
        <v>1.87011</v>
      </c>
      <c r="FP459">
        <v>1.86874</v>
      </c>
      <c r="FQ459">
        <v>1.87014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-5.541</v>
      </c>
      <c r="GF459">
        <v>-0.1518</v>
      </c>
      <c r="GG459">
        <v>-2.195102806586654</v>
      </c>
      <c r="GH459">
        <v>-0.004122691595359968</v>
      </c>
      <c r="GI459">
        <v>1.072409145259099E-06</v>
      </c>
      <c r="GJ459">
        <v>-3.02996143763856E-10</v>
      </c>
      <c r="GK459">
        <v>-0.2199643628225807</v>
      </c>
      <c r="GL459">
        <v>-0.007501815610006822</v>
      </c>
      <c r="GM459">
        <v>0.0006897476983249637</v>
      </c>
      <c r="GN459">
        <v>-8.847485469147719E-06</v>
      </c>
      <c r="GO459">
        <v>3</v>
      </c>
      <c r="GP459">
        <v>2326</v>
      </c>
      <c r="GQ459">
        <v>1</v>
      </c>
      <c r="GR459">
        <v>31</v>
      </c>
      <c r="GS459">
        <v>20031.5</v>
      </c>
      <c r="GT459">
        <v>20031.5</v>
      </c>
      <c r="GU459">
        <v>2.17041</v>
      </c>
      <c r="GV459">
        <v>2.21436</v>
      </c>
      <c r="GW459">
        <v>1.39648</v>
      </c>
      <c r="GX459">
        <v>2.34863</v>
      </c>
      <c r="GY459">
        <v>1.49536</v>
      </c>
      <c r="GZ459">
        <v>2.45728</v>
      </c>
      <c r="HA459">
        <v>38.1837</v>
      </c>
      <c r="HB459">
        <v>14.885</v>
      </c>
      <c r="HC459">
        <v>18</v>
      </c>
      <c r="HD459">
        <v>538.399</v>
      </c>
      <c r="HE459">
        <v>414.313</v>
      </c>
      <c r="HF459">
        <v>25.0004</v>
      </c>
      <c r="HG459">
        <v>31.5896</v>
      </c>
      <c r="HH459">
        <v>30.0003</v>
      </c>
      <c r="HI459">
        <v>31.5333</v>
      </c>
      <c r="HJ459">
        <v>31.4768</v>
      </c>
      <c r="HK459">
        <v>43.4989</v>
      </c>
      <c r="HL459">
        <v>36.0645</v>
      </c>
      <c r="HM459">
        <v>0</v>
      </c>
      <c r="HN459">
        <v>25</v>
      </c>
      <c r="HO459">
        <v>1055.37</v>
      </c>
      <c r="HP459">
        <v>19.5583</v>
      </c>
      <c r="HQ459">
        <v>100.038</v>
      </c>
      <c r="HR459">
        <v>100.039</v>
      </c>
    </row>
    <row r="460" spans="1:226">
      <c r="A460">
        <v>444</v>
      </c>
      <c r="B460">
        <v>1663344834.5</v>
      </c>
      <c r="C460">
        <v>7093</v>
      </c>
      <c r="D460" t="s">
        <v>1251</v>
      </c>
      <c r="E460" t="s">
        <v>1252</v>
      </c>
      <c r="F460">
        <v>5</v>
      </c>
      <c r="G460" t="s">
        <v>1126</v>
      </c>
      <c r="H460" t="s">
        <v>354</v>
      </c>
      <c r="I460">
        <v>1663344827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1065.098197752787</v>
      </c>
      <c r="AK460">
        <v>1028.363636363636</v>
      </c>
      <c r="AL460">
        <v>3.334902315867473</v>
      </c>
      <c r="AM460">
        <v>64.82408690654242</v>
      </c>
      <c r="AN460">
        <f>(AP460 - AO460 + BO460*1E3/(8.314*(BQ460+273.15)) * AR460/BN460 * AQ460) * BN460/(100*BB460) * 1000/(1000 - AP460)</f>
        <v>0</v>
      </c>
      <c r="AO460">
        <v>19.44070341615619</v>
      </c>
      <c r="AP460">
        <v>21.19356848484848</v>
      </c>
      <c r="AQ460">
        <v>-0.0004187876942515233</v>
      </c>
      <c r="AR460">
        <v>85.94822665813786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1663344827</v>
      </c>
      <c r="BH460">
        <v>983.8528518518518</v>
      </c>
      <c r="BI460">
        <v>1028.464074074074</v>
      </c>
      <c r="BJ460">
        <v>21.21540370370371</v>
      </c>
      <c r="BK460">
        <v>19.43079259259259</v>
      </c>
      <c r="BL460">
        <v>989.3705555555556</v>
      </c>
      <c r="BM460">
        <v>21.36706296296297</v>
      </c>
      <c r="BN460">
        <v>500.0672592592593</v>
      </c>
      <c r="BO460">
        <v>90.77675185185184</v>
      </c>
      <c r="BP460">
        <v>0.1000439444444444</v>
      </c>
      <c r="BQ460">
        <v>28.41297037037037</v>
      </c>
      <c r="BR460">
        <v>28.53722962962963</v>
      </c>
      <c r="BS460">
        <v>999.9000000000001</v>
      </c>
      <c r="BT460">
        <v>0</v>
      </c>
      <c r="BU460">
        <v>0</v>
      </c>
      <c r="BV460">
        <v>9998.243703703702</v>
      </c>
      <c r="BW460">
        <v>0</v>
      </c>
      <c r="BX460">
        <v>186.8733333333333</v>
      </c>
      <c r="BY460">
        <v>-44.6118074074074</v>
      </c>
      <c r="BZ460">
        <v>1005.178296296296</v>
      </c>
      <c r="CA460">
        <v>1048.843703703704</v>
      </c>
      <c r="CB460">
        <v>1.784603703703703</v>
      </c>
      <c r="CC460">
        <v>1028.464074074074</v>
      </c>
      <c r="CD460">
        <v>19.43079259259259</v>
      </c>
      <c r="CE460">
        <v>1.925867037037037</v>
      </c>
      <c r="CF460">
        <v>1.763865555555556</v>
      </c>
      <c r="CG460">
        <v>16.84764074074074</v>
      </c>
      <c r="CH460">
        <v>15.47018148148148</v>
      </c>
      <c r="CI460">
        <v>1500.033333333333</v>
      </c>
      <c r="CJ460">
        <v>0.9729941111111111</v>
      </c>
      <c r="CK460">
        <v>0.02700551851851852</v>
      </c>
      <c r="CL460">
        <v>0</v>
      </c>
      <c r="CM460">
        <v>2.283237037037037</v>
      </c>
      <c r="CN460">
        <v>0</v>
      </c>
      <c r="CO460">
        <v>13379.01481481481</v>
      </c>
      <c r="CP460">
        <v>12533.62962962963</v>
      </c>
      <c r="CQ460">
        <v>38.937</v>
      </c>
      <c r="CR460">
        <v>40.625</v>
      </c>
      <c r="CS460">
        <v>39.43699999999999</v>
      </c>
      <c r="CT460">
        <v>39.68699999999999</v>
      </c>
      <c r="CU460">
        <v>38.375</v>
      </c>
      <c r="CV460">
        <v>1459.520740740741</v>
      </c>
      <c r="CW460">
        <v>40.51222222222222</v>
      </c>
      <c r="CX460">
        <v>0</v>
      </c>
      <c r="CY460">
        <v>1663344834.8</v>
      </c>
      <c r="CZ460">
        <v>0</v>
      </c>
      <c r="DA460">
        <v>0</v>
      </c>
      <c r="DB460" t="s">
        <v>356</v>
      </c>
      <c r="DC460">
        <v>1662142938.1</v>
      </c>
      <c r="DD460">
        <v>1662142938.1</v>
      </c>
      <c r="DE460">
        <v>0</v>
      </c>
      <c r="DF460">
        <v>0.077</v>
      </c>
      <c r="DG460">
        <v>-0.133</v>
      </c>
      <c r="DH460">
        <v>-3.393</v>
      </c>
      <c r="DI460">
        <v>-0.24</v>
      </c>
      <c r="DJ460">
        <v>419</v>
      </c>
      <c r="DK460">
        <v>24</v>
      </c>
      <c r="DL460">
        <v>0.26</v>
      </c>
      <c r="DM460">
        <v>0.23</v>
      </c>
      <c r="DN460">
        <v>-44.59099999999999</v>
      </c>
      <c r="DO460">
        <v>-0.4417718662495878</v>
      </c>
      <c r="DP460">
        <v>0.201571522136897</v>
      </c>
      <c r="DQ460">
        <v>0</v>
      </c>
      <c r="DR460">
        <v>1.798333170731707</v>
      </c>
      <c r="DS460">
        <v>-0.2476332769814215</v>
      </c>
      <c r="DT460">
        <v>0.02736245357339535</v>
      </c>
      <c r="DU460">
        <v>0</v>
      </c>
      <c r="DV460">
        <v>0</v>
      </c>
      <c r="DW460">
        <v>2</v>
      </c>
      <c r="DX460" t="s">
        <v>363</v>
      </c>
      <c r="DY460">
        <v>2.97687</v>
      </c>
      <c r="DZ460">
        <v>2.71574</v>
      </c>
      <c r="EA460">
        <v>0.17288</v>
      </c>
      <c r="EB460">
        <v>0.175489</v>
      </c>
      <c r="EC460">
        <v>0.0979474</v>
      </c>
      <c r="ED460">
        <v>0.0904088</v>
      </c>
      <c r="EE460">
        <v>25994.9</v>
      </c>
      <c r="EF460">
        <v>26043.2</v>
      </c>
      <c r="EG460">
        <v>29244.1</v>
      </c>
      <c r="EH460">
        <v>29236.8</v>
      </c>
      <c r="EI460">
        <v>34979.5</v>
      </c>
      <c r="EJ460">
        <v>35343.4</v>
      </c>
      <c r="EK460">
        <v>41216.5</v>
      </c>
      <c r="EL460">
        <v>41648.8</v>
      </c>
      <c r="EM460">
        <v>1.92078</v>
      </c>
      <c r="EN460">
        <v>1.79913</v>
      </c>
      <c r="EO460">
        <v>0.030905</v>
      </c>
      <c r="EP460">
        <v>0</v>
      </c>
      <c r="EQ460">
        <v>28.0427</v>
      </c>
      <c r="ER460">
        <v>999.9</v>
      </c>
      <c r="ES460">
        <v>50.1</v>
      </c>
      <c r="ET460">
        <v>34.5</v>
      </c>
      <c r="EU460">
        <v>30.3194</v>
      </c>
      <c r="EV460">
        <v>63.3793</v>
      </c>
      <c r="EW460">
        <v>33.5577</v>
      </c>
      <c r="EX460">
        <v>1</v>
      </c>
      <c r="EY460">
        <v>0.331796</v>
      </c>
      <c r="EZ460">
        <v>2.33689</v>
      </c>
      <c r="FA460">
        <v>20.3722</v>
      </c>
      <c r="FB460">
        <v>5.21519</v>
      </c>
      <c r="FC460">
        <v>12.0099</v>
      </c>
      <c r="FD460">
        <v>4.9868</v>
      </c>
      <c r="FE460">
        <v>3.28765</v>
      </c>
      <c r="FF460">
        <v>9999</v>
      </c>
      <c r="FG460">
        <v>9999</v>
      </c>
      <c r="FH460">
        <v>9999</v>
      </c>
      <c r="FI460">
        <v>235.7</v>
      </c>
      <c r="FJ460">
        <v>1.86737</v>
      </c>
      <c r="FK460">
        <v>1.86646</v>
      </c>
      <c r="FL460">
        <v>1.86584</v>
      </c>
      <c r="FM460">
        <v>1.86578</v>
      </c>
      <c r="FN460">
        <v>1.86767</v>
      </c>
      <c r="FO460">
        <v>1.87011</v>
      </c>
      <c r="FP460">
        <v>1.86874</v>
      </c>
      <c r="FQ460">
        <v>1.87017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-5.59</v>
      </c>
      <c r="GF460">
        <v>-0.1519</v>
      </c>
      <c r="GG460">
        <v>-2.195102806586654</v>
      </c>
      <c r="GH460">
        <v>-0.004122691595359968</v>
      </c>
      <c r="GI460">
        <v>1.072409145259099E-06</v>
      </c>
      <c r="GJ460">
        <v>-3.02996143763856E-10</v>
      </c>
      <c r="GK460">
        <v>-0.2199643628225807</v>
      </c>
      <c r="GL460">
        <v>-0.007501815610006822</v>
      </c>
      <c r="GM460">
        <v>0.0006897476983249637</v>
      </c>
      <c r="GN460">
        <v>-8.847485469147719E-06</v>
      </c>
      <c r="GO460">
        <v>3</v>
      </c>
      <c r="GP460">
        <v>2326</v>
      </c>
      <c r="GQ460">
        <v>1</v>
      </c>
      <c r="GR460">
        <v>31</v>
      </c>
      <c r="GS460">
        <v>20031.6</v>
      </c>
      <c r="GT460">
        <v>20031.6</v>
      </c>
      <c r="GU460">
        <v>2.19727</v>
      </c>
      <c r="GV460">
        <v>2.2168</v>
      </c>
      <c r="GW460">
        <v>1.39648</v>
      </c>
      <c r="GX460">
        <v>2.34863</v>
      </c>
      <c r="GY460">
        <v>1.49536</v>
      </c>
      <c r="GZ460">
        <v>2.35718</v>
      </c>
      <c r="HA460">
        <v>38.208</v>
      </c>
      <c r="HB460">
        <v>14.8675</v>
      </c>
      <c r="HC460">
        <v>18</v>
      </c>
      <c r="HD460">
        <v>538.318</v>
      </c>
      <c r="HE460">
        <v>414.197</v>
      </c>
      <c r="HF460">
        <v>25.0001</v>
      </c>
      <c r="HG460">
        <v>31.5924</v>
      </c>
      <c r="HH460">
        <v>30.0005</v>
      </c>
      <c r="HI460">
        <v>31.5361</v>
      </c>
      <c r="HJ460">
        <v>31.4795</v>
      </c>
      <c r="HK460">
        <v>44.0777</v>
      </c>
      <c r="HL460">
        <v>35.785</v>
      </c>
      <c r="HM460">
        <v>0</v>
      </c>
      <c r="HN460">
        <v>25</v>
      </c>
      <c r="HO460">
        <v>1075.4</v>
      </c>
      <c r="HP460">
        <v>19.6012</v>
      </c>
      <c r="HQ460">
        <v>100.039</v>
      </c>
      <c r="HR460">
        <v>100.04</v>
      </c>
    </row>
    <row r="461" spans="1:226">
      <c r="A461">
        <v>445</v>
      </c>
      <c r="B461">
        <v>1663344839.5</v>
      </c>
      <c r="C461">
        <v>7098</v>
      </c>
      <c r="D461" t="s">
        <v>1253</v>
      </c>
      <c r="E461" t="s">
        <v>1254</v>
      </c>
      <c r="F461">
        <v>5</v>
      </c>
      <c r="G461" t="s">
        <v>1126</v>
      </c>
      <c r="H461" t="s">
        <v>354</v>
      </c>
      <c r="I461">
        <v>1663344831.714286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1082.147346579876</v>
      </c>
      <c r="AK461">
        <v>1045.095575757576</v>
      </c>
      <c r="AL461">
        <v>3.333660546989443</v>
      </c>
      <c r="AM461">
        <v>64.82408690654242</v>
      </c>
      <c r="AN461">
        <f>(AP461 - AO461 + BO461*1E3/(8.314*(BQ461+273.15)) * AR461/BN461 * AQ461) * BN461/(100*BB461) * 1000/(1000 - AP461)</f>
        <v>0</v>
      </c>
      <c r="AO461">
        <v>19.49173380894871</v>
      </c>
      <c r="AP461">
        <v>21.19479696969696</v>
      </c>
      <c r="AQ461">
        <v>-2.07974557399339E-05</v>
      </c>
      <c r="AR461">
        <v>85.94822665813786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1663344831.714286</v>
      </c>
      <c r="BH461">
        <v>999.1759285714286</v>
      </c>
      <c r="BI461">
        <v>1043.980714285714</v>
      </c>
      <c r="BJ461">
        <v>21.20373571428572</v>
      </c>
      <c r="BK461">
        <v>19.45759642857143</v>
      </c>
      <c r="BL461">
        <v>1004.738107142857</v>
      </c>
      <c r="BM461">
        <v>21.35551428571428</v>
      </c>
      <c r="BN461">
        <v>500.06975</v>
      </c>
      <c r="BO461">
        <v>90.77693571428571</v>
      </c>
      <c r="BP461">
        <v>0.1000132714285714</v>
      </c>
      <c r="BQ461">
        <v>28.41344642857143</v>
      </c>
      <c r="BR461">
        <v>28.54051785714286</v>
      </c>
      <c r="BS461">
        <v>999.9000000000002</v>
      </c>
      <c r="BT461">
        <v>0</v>
      </c>
      <c r="BU461">
        <v>0</v>
      </c>
      <c r="BV461">
        <v>10001.3825</v>
      </c>
      <c r="BW461">
        <v>0</v>
      </c>
      <c r="BX461">
        <v>187.8675</v>
      </c>
      <c r="BY461">
        <v>-44.80510714285715</v>
      </c>
      <c r="BZ461">
        <v>1020.821321428571</v>
      </c>
      <c r="CA461">
        <v>1064.6975</v>
      </c>
      <c r="CB461">
        <v>1.746148571428572</v>
      </c>
      <c r="CC461">
        <v>1043.980714285714</v>
      </c>
      <c r="CD461">
        <v>19.45759642857143</v>
      </c>
      <c r="CE461">
        <v>1.924811785714285</v>
      </c>
      <c r="CF461">
        <v>1.766301071428572</v>
      </c>
      <c r="CG461">
        <v>16.83901071428571</v>
      </c>
      <c r="CH461">
        <v>15.49168214285714</v>
      </c>
      <c r="CI461">
        <v>1500.026785714286</v>
      </c>
      <c r="CJ461">
        <v>0.9729940714285714</v>
      </c>
      <c r="CK461">
        <v>0.02700555357142858</v>
      </c>
      <c r="CL461">
        <v>0</v>
      </c>
      <c r="CM461">
        <v>2.363682142857143</v>
      </c>
      <c r="CN461">
        <v>0</v>
      </c>
      <c r="CO461">
        <v>13399.42142857143</v>
      </c>
      <c r="CP461">
        <v>12533.58214285715</v>
      </c>
      <c r="CQ461">
        <v>38.937</v>
      </c>
      <c r="CR461">
        <v>40.625</v>
      </c>
      <c r="CS461">
        <v>39.43699999999999</v>
      </c>
      <c r="CT461">
        <v>39.68699999999999</v>
      </c>
      <c r="CU461">
        <v>38.37942857142857</v>
      </c>
      <c r="CV461">
        <v>1459.514642857143</v>
      </c>
      <c r="CW461">
        <v>40.51214285714286</v>
      </c>
      <c r="CX461">
        <v>0</v>
      </c>
      <c r="CY461">
        <v>1663344839.6</v>
      </c>
      <c r="CZ461">
        <v>0</v>
      </c>
      <c r="DA461">
        <v>0</v>
      </c>
      <c r="DB461" t="s">
        <v>356</v>
      </c>
      <c r="DC461">
        <v>1662142938.1</v>
      </c>
      <c r="DD461">
        <v>1662142938.1</v>
      </c>
      <c r="DE461">
        <v>0</v>
      </c>
      <c r="DF461">
        <v>0.077</v>
      </c>
      <c r="DG461">
        <v>-0.133</v>
      </c>
      <c r="DH461">
        <v>-3.393</v>
      </c>
      <c r="DI461">
        <v>-0.24</v>
      </c>
      <c r="DJ461">
        <v>419</v>
      </c>
      <c r="DK461">
        <v>24</v>
      </c>
      <c r="DL461">
        <v>0.26</v>
      </c>
      <c r="DM461">
        <v>0.23</v>
      </c>
      <c r="DN461">
        <v>-44.7232425</v>
      </c>
      <c r="DO461">
        <v>-2.841896060037438</v>
      </c>
      <c r="DP461">
        <v>0.3002875379428022</v>
      </c>
      <c r="DQ461">
        <v>0</v>
      </c>
      <c r="DR461">
        <v>1.7629735</v>
      </c>
      <c r="DS461">
        <v>-0.4903963227016923</v>
      </c>
      <c r="DT461">
        <v>0.04890889063094766</v>
      </c>
      <c r="DU461">
        <v>0</v>
      </c>
      <c r="DV461">
        <v>0</v>
      </c>
      <c r="DW461">
        <v>2</v>
      </c>
      <c r="DX461" t="s">
        <v>363</v>
      </c>
      <c r="DY461">
        <v>2.97665</v>
      </c>
      <c r="DZ461">
        <v>2.71555</v>
      </c>
      <c r="EA461">
        <v>0.174677</v>
      </c>
      <c r="EB461">
        <v>0.177263</v>
      </c>
      <c r="EC461">
        <v>0.09795280000000001</v>
      </c>
      <c r="ED461">
        <v>0.0906179</v>
      </c>
      <c r="EE461">
        <v>25938.2</v>
      </c>
      <c r="EF461">
        <v>25986.6</v>
      </c>
      <c r="EG461">
        <v>29244.1</v>
      </c>
      <c r="EH461">
        <v>29236.3</v>
      </c>
      <c r="EI461">
        <v>34979.3</v>
      </c>
      <c r="EJ461">
        <v>35334.7</v>
      </c>
      <c r="EK461">
        <v>41216.5</v>
      </c>
      <c r="EL461">
        <v>41648.1</v>
      </c>
      <c r="EM461">
        <v>1.92075</v>
      </c>
      <c r="EN461">
        <v>1.79937</v>
      </c>
      <c r="EO461">
        <v>0.0308454</v>
      </c>
      <c r="EP461">
        <v>0</v>
      </c>
      <c r="EQ461">
        <v>28.0431</v>
      </c>
      <c r="ER461">
        <v>999.9</v>
      </c>
      <c r="ES461">
        <v>50.1</v>
      </c>
      <c r="ET461">
        <v>34.5</v>
      </c>
      <c r="EU461">
        <v>30.3219</v>
      </c>
      <c r="EV461">
        <v>63.7493</v>
      </c>
      <c r="EW461">
        <v>33.145</v>
      </c>
      <c r="EX461">
        <v>1</v>
      </c>
      <c r="EY461">
        <v>0.332012</v>
      </c>
      <c r="EZ461">
        <v>2.33715</v>
      </c>
      <c r="FA461">
        <v>20.3722</v>
      </c>
      <c r="FB461">
        <v>5.21534</v>
      </c>
      <c r="FC461">
        <v>12.0099</v>
      </c>
      <c r="FD461">
        <v>4.98715</v>
      </c>
      <c r="FE461">
        <v>3.28758</v>
      </c>
      <c r="FF461">
        <v>9999</v>
      </c>
      <c r="FG461">
        <v>9999</v>
      </c>
      <c r="FH461">
        <v>9999</v>
      </c>
      <c r="FI461">
        <v>235.7</v>
      </c>
      <c r="FJ461">
        <v>1.86737</v>
      </c>
      <c r="FK461">
        <v>1.86646</v>
      </c>
      <c r="FL461">
        <v>1.86584</v>
      </c>
      <c r="FM461">
        <v>1.86578</v>
      </c>
      <c r="FN461">
        <v>1.86767</v>
      </c>
      <c r="FO461">
        <v>1.8701</v>
      </c>
      <c r="FP461">
        <v>1.86874</v>
      </c>
      <c r="FQ461">
        <v>1.87012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-5.63</v>
      </c>
      <c r="GF461">
        <v>-0.1518</v>
      </c>
      <c r="GG461">
        <v>-2.195102806586654</v>
      </c>
      <c r="GH461">
        <v>-0.004122691595359968</v>
      </c>
      <c r="GI461">
        <v>1.072409145259099E-06</v>
      </c>
      <c r="GJ461">
        <v>-3.02996143763856E-10</v>
      </c>
      <c r="GK461">
        <v>-0.2199643628225807</v>
      </c>
      <c r="GL461">
        <v>-0.007501815610006822</v>
      </c>
      <c r="GM461">
        <v>0.0006897476983249637</v>
      </c>
      <c r="GN461">
        <v>-8.847485469147719E-06</v>
      </c>
      <c r="GO461">
        <v>3</v>
      </c>
      <c r="GP461">
        <v>2326</v>
      </c>
      <c r="GQ461">
        <v>1</v>
      </c>
      <c r="GR461">
        <v>31</v>
      </c>
      <c r="GS461">
        <v>20031.7</v>
      </c>
      <c r="GT461">
        <v>20031.7</v>
      </c>
      <c r="GU461">
        <v>2.22656</v>
      </c>
      <c r="GV461">
        <v>2.21802</v>
      </c>
      <c r="GW461">
        <v>1.39648</v>
      </c>
      <c r="GX461">
        <v>2.34741</v>
      </c>
      <c r="GY461">
        <v>1.49536</v>
      </c>
      <c r="GZ461">
        <v>2.41699</v>
      </c>
      <c r="HA461">
        <v>38.208</v>
      </c>
      <c r="HB461">
        <v>14.8763</v>
      </c>
      <c r="HC461">
        <v>18</v>
      </c>
      <c r="HD461">
        <v>538.324</v>
      </c>
      <c r="HE461">
        <v>414.363</v>
      </c>
      <c r="HF461">
        <v>24.9999</v>
      </c>
      <c r="HG461">
        <v>31.5951</v>
      </c>
      <c r="HH461">
        <v>30.0003</v>
      </c>
      <c r="HI461">
        <v>31.5388</v>
      </c>
      <c r="HJ461">
        <v>31.4822</v>
      </c>
      <c r="HK461">
        <v>44.6018</v>
      </c>
      <c r="HL461">
        <v>35.785</v>
      </c>
      <c r="HM461">
        <v>0</v>
      </c>
      <c r="HN461">
        <v>25</v>
      </c>
      <c r="HO461">
        <v>1088.76</v>
      </c>
      <c r="HP461">
        <v>19.6367</v>
      </c>
      <c r="HQ461">
        <v>100.039</v>
      </c>
      <c r="HR461">
        <v>100.039</v>
      </c>
    </row>
    <row r="462" spans="1:226">
      <c r="A462">
        <v>446</v>
      </c>
      <c r="B462">
        <v>1663344844.5</v>
      </c>
      <c r="C462">
        <v>7103</v>
      </c>
      <c r="D462" t="s">
        <v>1255</v>
      </c>
      <c r="E462" t="s">
        <v>1256</v>
      </c>
      <c r="F462">
        <v>5</v>
      </c>
      <c r="G462" t="s">
        <v>1126</v>
      </c>
      <c r="H462" t="s">
        <v>354</v>
      </c>
      <c r="I462">
        <v>1663344837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1099.217986049638</v>
      </c>
      <c r="AK462">
        <v>1061.86909090909</v>
      </c>
      <c r="AL462">
        <v>3.348521806553483</v>
      </c>
      <c r="AM462">
        <v>64.82408690654242</v>
      </c>
      <c r="AN462">
        <f>(AP462 - AO462 + BO462*1E3/(8.314*(BQ462+273.15)) * AR462/BN462 * AQ462) * BN462/(100*BB462) * 1000/(1000 - AP462)</f>
        <v>0</v>
      </c>
      <c r="AO462">
        <v>19.58904288829353</v>
      </c>
      <c r="AP462">
        <v>21.22295878787879</v>
      </c>
      <c r="AQ462">
        <v>0.006925319182881466</v>
      </c>
      <c r="AR462">
        <v>85.94822665813786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1663344837</v>
      </c>
      <c r="BH462">
        <v>1016.41437037037</v>
      </c>
      <c r="BI462">
        <v>1061.55</v>
      </c>
      <c r="BJ462">
        <v>21.20108518518519</v>
      </c>
      <c r="BK462">
        <v>19.51547777777778</v>
      </c>
      <c r="BL462">
        <v>1022.025851851852</v>
      </c>
      <c r="BM462">
        <v>21.35289259259259</v>
      </c>
      <c r="BN462">
        <v>500.0582592592593</v>
      </c>
      <c r="BO462">
        <v>90.77683703703705</v>
      </c>
      <c r="BP462">
        <v>0.09997801111111114</v>
      </c>
      <c r="BQ462">
        <v>28.41345185185185</v>
      </c>
      <c r="BR462">
        <v>28.54447407407407</v>
      </c>
      <c r="BS462">
        <v>999.9000000000001</v>
      </c>
      <c r="BT462">
        <v>0</v>
      </c>
      <c r="BU462">
        <v>0</v>
      </c>
      <c r="BV462">
        <v>10003.35740740741</v>
      </c>
      <c r="BW462">
        <v>0</v>
      </c>
      <c r="BX462">
        <v>189.649</v>
      </c>
      <c r="BY462">
        <v>-45.13588148148148</v>
      </c>
      <c r="BZ462">
        <v>1038.43</v>
      </c>
      <c r="CA462">
        <v>1082.679259259259</v>
      </c>
      <c r="CB462">
        <v>1.685625925925926</v>
      </c>
      <c r="CC462">
        <v>1061.55</v>
      </c>
      <c r="CD462">
        <v>19.51547777777778</v>
      </c>
      <c r="CE462">
        <v>1.924569259259259</v>
      </c>
      <c r="CF462">
        <v>1.771552222222222</v>
      </c>
      <c r="CG462">
        <v>16.83702962962963</v>
      </c>
      <c r="CH462">
        <v>15.53795185185185</v>
      </c>
      <c r="CI462">
        <v>1500.006296296297</v>
      </c>
      <c r="CJ462">
        <v>0.9729941111111111</v>
      </c>
      <c r="CK462">
        <v>0.02700551851851852</v>
      </c>
      <c r="CL462">
        <v>0</v>
      </c>
      <c r="CM462">
        <v>2.387018518518519</v>
      </c>
      <c r="CN462">
        <v>0</v>
      </c>
      <c r="CO462">
        <v>13419.36296296296</v>
      </c>
      <c r="CP462">
        <v>12533.41851851852</v>
      </c>
      <c r="CQ462">
        <v>38.937</v>
      </c>
      <c r="CR462">
        <v>40.625</v>
      </c>
      <c r="CS462">
        <v>39.43699999999999</v>
      </c>
      <c r="CT462">
        <v>39.68699999999999</v>
      </c>
      <c r="CU462">
        <v>38.38418518518519</v>
      </c>
      <c r="CV462">
        <v>1459.495185185185</v>
      </c>
      <c r="CW462">
        <v>40.51111111111111</v>
      </c>
      <c r="CX462">
        <v>0</v>
      </c>
      <c r="CY462">
        <v>1663344844.4</v>
      </c>
      <c r="CZ462">
        <v>0</v>
      </c>
      <c r="DA462">
        <v>0</v>
      </c>
      <c r="DB462" t="s">
        <v>356</v>
      </c>
      <c r="DC462">
        <v>1662142938.1</v>
      </c>
      <c r="DD462">
        <v>1662142938.1</v>
      </c>
      <c r="DE462">
        <v>0</v>
      </c>
      <c r="DF462">
        <v>0.077</v>
      </c>
      <c r="DG462">
        <v>-0.133</v>
      </c>
      <c r="DH462">
        <v>-3.393</v>
      </c>
      <c r="DI462">
        <v>-0.24</v>
      </c>
      <c r="DJ462">
        <v>419</v>
      </c>
      <c r="DK462">
        <v>24</v>
      </c>
      <c r="DL462">
        <v>0.26</v>
      </c>
      <c r="DM462">
        <v>0.23</v>
      </c>
      <c r="DN462">
        <v>-44.95729</v>
      </c>
      <c r="DO462">
        <v>-3.819685553470851</v>
      </c>
      <c r="DP462">
        <v>0.3733984271525522</v>
      </c>
      <c r="DQ462">
        <v>0</v>
      </c>
      <c r="DR462">
        <v>1.715166</v>
      </c>
      <c r="DS462">
        <v>-0.6833687054409034</v>
      </c>
      <c r="DT462">
        <v>0.0665822711312854</v>
      </c>
      <c r="DU462">
        <v>0</v>
      </c>
      <c r="DV462">
        <v>0</v>
      </c>
      <c r="DW462">
        <v>2</v>
      </c>
      <c r="DX462" t="s">
        <v>363</v>
      </c>
      <c r="DY462">
        <v>2.97681</v>
      </c>
      <c r="DZ462">
        <v>2.71567</v>
      </c>
      <c r="EA462">
        <v>0.176461</v>
      </c>
      <c r="EB462">
        <v>0.179029</v>
      </c>
      <c r="EC462">
        <v>0.09804350000000001</v>
      </c>
      <c r="ED462">
        <v>0.0908081</v>
      </c>
      <c r="EE462">
        <v>25881.9</v>
      </c>
      <c r="EF462">
        <v>25930.6</v>
      </c>
      <c r="EG462">
        <v>29243.9</v>
      </c>
      <c r="EH462">
        <v>29236.1</v>
      </c>
      <c r="EI462">
        <v>34975.8</v>
      </c>
      <c r="EJ462">
        <v>35326.8</v>
      </c>
      <c r="EK462">
        <v>41216.5</v>
      </c>
      <c r="EL462">
        <v>41647.6</v>
      </c>
      <c r="EM462">
        <v>1.9209</v>
      </c>
      <c r="EN462">
        <v>1.79918</v>
      </c>
      <c r="EO462">
        <v>0.031352</v>
      </c>
      <c r="EP462">
        <v>0</v>
      </c>
      <c r="EQ462">
        <v>28.0431</v>
      </c>
      <c r="ER462">
        <v>999.9</v>
      </c>
      <c r="ES462">
        <v>50.1</v>
      </c>
      <c r="ET462">
        <v>34.5</v>
      </c>
      <c r="EU462">
        <v>30.3237</v>
      </c>
      <c r="EV462">
        <v>63.4893</v>
      </c>
      <c r="EW462">
        <v>33.4495</v>
      </c>
      <c r="EX462">
        <v>1</v>
      </c>
      <c r="EY462">
        <v>0.332292</v>
      </c>
      <c r="EZ462">
        <v>2.33511</v>
      </c>
      <c r="FA462">
        <v>20.3722</v>
      </c>
      <c r="FB462">
        <v>5.21594</v>
      </c>
      <c r="FC462">
        <v>12.0099</v>
      </c>
      <c r="FD462">
        <v>4.9873</v>
      </c>
      <c r="FE462">
        <v>3.28765</v>
      </c>
      <c r="FF462">
        <v>9999</v>
      </c>
      <c r="FG462">
        <v>9999</v>
      </c>
      <c r="FH462">
        <v>9999</v>
      </c>
      <c r="FI462">
        <v>235.7</v>
      </c>
      <c r="FJ462">
        <v>1.86737</v>
      </c>
      <c r="FK462">
        <v>1.86646</v>
      </c>
      <c r="FL462">
        <v>1.86584</v>
      </c>
      <c r="FM462">
        <v>1.86578</v>
      </c>
      <c r="FN462">
        <v>1.86768</v>
      </c>
      <c r="FO462">
        <v>1.8701</v>
      </c>
      <c r="FP462">
        <v>1.86874</v>
      </c>
      <c r="FQ462">
        <v>1.87012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-5.68</v>
      </c>
      <c r="GF462">
        <v>-0.1516</v>
      </c>
      <c r="GG462">
        <v>-2.195102806586654</v>
      </c>
      <c r="GH462">
        <v>-0.004122691595359968</v>
      </c>
      <c r="GI462">
        <v>1.072409145259099E-06</v>
      </c>
      <c r="GJ462">
        <v>-3.02996143763856E-10</v>
      </c>
      <c r="GK462">
        <v>-0.2199643628225807</v>
      </c>
      <c r="GL462">
        <v>-0.007501815610006822</v>
      </c>
      <c r="GM462">
        <v>0.0006897476983249637</v>
      </c>
      <c r="GN462">
        <v>-8.847485469147719E-06</v>
      </c>
      <c r="GO462">
        <v>3</v>
      </c>
      <c r="GP462">
        <v>2326</v>
      </c>
      <c r="GQ462">
        <v>1</v>
      </c>
      <c r="GR462">
        <v>31</v>
      </c>
      <c r="GS462">
        <v>20031.8</v>
      </c>
      <c r="GT462">
        <v>20031.8</v>
      </c>
      <c r="GU462">
        <v>2.2522</v>
      </c>
      <c r="GV462">
        <v>2.21191</v>
      </c>
      <c r="GW462">
        <v>1.39648</v>
      </c>
      <c r="GX462">
        <v>2.34863</v>
      </c>
      <c r="GY462">
        <v>1.49536</v>
      </c>
      <c r="GZ462">
        <v>2.48413</v>
      </c>
      <c r="HA462">
        <v>38.208</v>
      </c>
      <c r="HB462">
        <v>14.885</v>
      </c>
      <c r="HC462">
        <v>18</v>
      </c>
      <c r="HD462">
        <v>538.452</v>
      </c>
      <c r="HE462">
        <v>414.259</v>
      </c>
      <c r="HF462">
        <v>24.9997</v>
      </c>
      <c r="HG462">
        <v>31.5979</v>
      </c>
      <c r="HH462">
        <v>30.0004</v>
      </c>
      <c r="HI462">
        <v>31.5416</v>
      </c>
      <c r="HJ462">
        <v>31.4843</v>
      </c>
      <c r="HK462">
        <v>45.1835</v>
      </c>
      <c r="HL462">
        <v>35.785</v>
      </c>
      <c r="HM462">
        <v>0</v>
      </c>
      <c r="HN462">
        <v>25</v>
      </c>
      <c r="HO462">
        <v>1108.83</v>
      </c>
      <c r="HP462">
        <v>19.6497</v>
      </c>
      <c r="HQ462">
        <v>100.039</v>
      </c>
      <c r="HR462">
        <v>100.038</v>
      </c>
    </row>
    <row r="463" spans="1:226">
      <c r="A463">
        <v>447</v>
      </c>
      <c r="B463">
        <v>1663344849.5</v>
      </c>
      <c r="C463">
        <v>7108</v>
      </c>
      <c r="D463" t="s">
        <v>1257</v>
      </c>
      <c r="E463" t="s">
        <v>1258</v>
      </c>
      <c r="F463">
        <v>5</v>
      </c>
      <c r="G463" t="s">
        <v>1126</v>
      </c>
      <c r="H463" t="s">
        <v>354</v>
      </c>
      <c r="I463">
        <v>1663344841.714286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1116.551884198106</v>
      </c>
      <c r="AK463">
        <v>1079.015939393939</v>
      </c>
      <c r="AL463">
        <v>3.434662586881804</v>
      </c>
      <c r="AM463">
        <v>64.82408690654242</v>
      </c>
      <c r="AN463">
        <f>(AP463 - AO463 + BO463*1E3/(8.314*(BQ463+273.15)) * AR463/BN463 * AQ463) * BN463/(100*BB463) * 1000/(1000 - AP463)</f>
        <v>0</v>
      </c>
      <c r="AO463">
        <v>19.60966382874564</v>
      </c>
      <c r="AP463">
        <v>21.23602363636363</v>
      </c>
      <c r="AQ463">
        <v>0.001439134746450766</v>
      </c>
      <c r="AR463">
        <v>85.94822665813786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1663344841.714286</v>
      </c>
      <c r="BH463">
        <v>1031.9275</v>
      </c>
      <c r="BI463">
        <v>1077.3475</v>
      </c>
      <c r="BJ463">
        <v>21.21168214285715</v>
      </c>
      <c r="BK463">
        <v>19.56525714285714</v>
      </c>
      <c r="BL463">
        <v>1037.583928571428</v>
      </c>
      <c r="BM463">
        <v>21.363375</v>
      </c>
      <c r="BN463">
        <v>500.0600714285715</v>
      </c>
      <c r="BO463">
        <v>90.77651785714288</v>
      </c>
      <c r="BP463">
        <v>0.09997907857142858</v>
      </c>
      <c r="BQ463">
        <v>28.41150714285715</v>
      </c>
      <c r="BR463">
        <v>28.54937142857143</v>
      </c>
      <c r="BS463">
        <v>999.9000000000002</v>
      </c>
      <c r="BT463">
        <v>0</v>
      </c>
      <c r="BU463">
        <v>0</v>
      </c>
      <c r="BV463">
        <v>10006.23107142857</v>
      </c>
      <c r="BW463">
        <v>0</v>
      </c>
      <c r="BX463">
        <v>190.15325</v>
      </c>
      <c r="BY463">
        <v>-45.42083214285714</v>
      </c>
      <c r="BZ463">
        <v>1054.290357142857</v>
      </c>
      <c r="CA463">
        <v>1098.848214285714</v>
      </c>
      <c r="CB463">
        <v>1.64644</v>
      </c>
      <c r="CC463">
        <v>1077.3475</v>
      </c>
      <c r="CD463">
        <v>19.56525714285714</v>
      </c>
      <c r="CE463">
        <v>1.925523928571428</v>
      </c>
      <c r="CF463">
        <v>1.776064642857143</v>
      </c>
      <c r="CG463">
        <v>16.84483928571429</v>
      </c>
      <c r="CH463">
        <v>15.57767142857143</v>
      </c>
      <c r="CI463">
        <v>1499.99</v>
      </c>
      <c r="CJ463">
        <v>0.9729940714285714</v>
      </c>
      <c r="CK463">
        <v>0.02700555357142858</v>
      </c>
      <c r="CL463">
        <v>0</v>
      </c>
      <c r="CM463">
        <v>2.415289285714285</v>
      </c>
      <c r="CN463">
        <v>0</v>
      </c>
      <c r="CO463">
        <v>13431.84642857143</v>
      </c>
      <c r="CP463">
        <v>12533.28214285714</v>
      </c>
      <c r="CQ463">
        <v>38.937</v>
      </c>
      <c r="CR463">
        <v>40.63164285714286</v>
      </c>
      <c r="CS463">
        <v>39.44599999999999</v>
      </c>
      <c r="CT463">
        <v>39.68699999999999</v>
      </c>
      <c r="CU463">
        <v>38.38607142857143</v>
      </c>
      <c r="CV463">
        <v>1459.479642857143</v>
      </c>
      <c r="CW463">
        <v>40.51035714285714</v>
      </c>
      <c r="CX463">
        <v>0</v>
      </c>
      <c r="CY463">
        <v>1663344849.8</v>
      </c>
      <c r="CZ463">
        <v>0</v>
      </c>
      <c r="DA463">
        <v>0</v>
      </c>
      <c r="DB463" t="s">
        <v>356</v>
      </c>
      <c r="DC463">
        <v>1662142938.1</v>
      </c>
      <c r="DD463">
        <v>1662142938.1</v>
      </c>
      <c r="DE463">
        <v>0</v>
      </c>
      <c r="DF463">
        <v>0.077</v>
      </c>
      <c r="DG463">
        <v>-0.133</v>
      </c>
      <c r="DH463">
        <v>-3.393</v>
      </c>
      <c r="DI463">
        <v>-0.24</v>
      </c>
      <c r="DJ463">
        <v>419</v>
      </c>
      <c r="DK463">
        <v>24</v>
      </c>
      <c r="DL463">
        <v>0.26</v>
      </c>
      <c r="DM463">
        <v>0.23</v>
      </c>
      <c r="DN463">
        <v>-45.226305</v>
      </c>
      <c r="DO463">
        <v>-3.738601125703443</v>
      </c>
      <c r="DP463">
        <v>0.3676203938507763</v>
      </c>
      <c r="DQ463">
        <v>0</v>
      </c>
      <c r="DR463">
        <v>1.67968825</v>
      </c>
      <c r="DS463">
        <v>-0.5977228142589197</v>
      </c>
      <c r="DT463">
        <v>0.06012145302999172</v>
      </c>
      <c r="DU463">
        <v>0</v>
      </c>
      <c r="DV463">
        <v>0</v>
      </c>
      <c r="DW463">
        <v>2</v>
      </c>
      <c r="DX463" t="s">
        <v>363</v>
      </c>
      <c r="DY463">
        <v>2.97681</v>
      </c>
      <c r="DZ463">
        <v>2.71574</v>
      </c>
      <c r="EA463">
        <v>0.178268</v>
      </c>
      <c r="EB463">
        <v>0.180776</v>
      </c>
      <c r="EC463">
        <v>0.0980791</v>
      </c>
      <c r="ED463">
        <v>0.0908216</v>
      </c>
      <c r="EE463">
        <v>25825</v>
      </c>
      <c r="EF463">
        <v>25875</v>
      </c>
      <c r="EG463">
        <v>29243.9</v>
      </c>
      <c r="EH463">
        <v>29235.8</v>
      </c>
      <c r="EI463">
        <v>34974.2</v>
      </c>
      <c r="EJ463">
        <v>35326</v>
      </c>
      <c r="EK463">
        <v>41216.2</v>
      </c>
      <c r="EL463">
        <v>41647.2</v>
      </c>
      <c r="EM463">
        <v>1.92092</v>
      </c>
      <c r="EN463">
        <v>1.79918</v>
      </c>
      <c r="EO463">
        <v>0.0312626</v>
      </c>
      <c r="EP463">
        <v>0</v>
      </c>
      <c r="EQ463">
        <v>28.0416</v>
      </c>
      <c r="ER463">
        <v>999.9</v>
      </c>
      <c r="ES463">
        <v>50.1</v>
      </c>
      <c r="ET463">
        <v>34.5</v>
      </c>
      <c r="EU463">
        <v>30.3225</v>
      </c>
      <c r="EV463">
        <v>63.4393</v>
      </c>
      <c r="EW463">
        <v>33.7139</v>
      </c>
      <c r="EX463">
        <v>1</v>
      </c>
      <c r="EY463">
        <v>0.332574</v>
      </c>
      <c r="EZ463">
        <v>2.33383</v>
      </c>
      <c r="FA463">
        <v>20.3721</v>
      </c>
      <c r="FB463">
        <v>5.21534</v>
      </c>
      <c r="FC463">
        <v>12.0099</v>
      </c>
      <c r="FD463">
        <v>4.98725</v>
      </c>
      <c r="FE463">
        <v>3.28755</v>
      </c>
      <c r="FF463">
        <v>9999</v>
      </c>
      <c r="FG463">
        <v>9999</v>
      </c>
      <c r="FH463">
        <v>9999</v>
      </c>
      <c r="FI463">
        <v>235.8</v>
      </c>
      <c r="FJ463">
        <v>1.86737</v>
      </c>
      <c r="FK463">
        <v>1.86646</v>
      </c>
      <c r="FL463">
        <v>1.86584</v>
      </c>
      <c r="FM463">
        <v>1.86579</v>
      </c>
      <c r="FN463">
        <v>1.86767</v>
      </c>
      <c r="FO463">
        <v>1.87012</v>
      </c>
      <c r="FP463">
        <v>1.86874</v>
      </c>
      <c r="FQ463">
        <v>1.87012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-5.73</v>
      </c>
      <c r="GF463">
        <v>-0.1514</v>
      </c>
      <c r="GG463">
        <v>-2.195102806586654</v>
      </c>
      <c r="GH463">
        <v>-0.004122691595359968</v>
      </c>
      <c r="GI463">
        <v>1.072409145259099E-06</v>
      </c>
      <c r="GJ463">
        <v>-3.02996143763856E-10</v>
      </c>
      <c r="GK463">
        <v>-0.2199643628225807</v>
      </c>
      <c r="GL463">
        <v>-0.007501815610006822</v>
      </c>
      <c r="GM463">
        <v>0.0006897476983249637</v>
      </c>
      <c r="GN463">
        <v>-8.847485469147719E-06</v>
      </c>
      <c r="GO463">
        <v>3</v>
      </c>
      <c r="GP463">
        <v>2326</v>
      </c>
      <c r="GQ463">
        <v>1</v>
      </c>
      <c r="GR463">
        <v>31</v>
      </c>
      <c r="GS463">
        <v>20031.9</v>
      </c>
      <c r="GT463">
        <v>20031.9</v>
      </c>
      <c r="GU463">
        <v>2.28149</v>
      </c>
      <c r="GV463">
        <v>2.21558</v>
      </c>
      <c r="GW463">
        <v>1.39648</v>
      </c>
      <c r="GX463">
        <v>2.34741</v>
      </c>
      <c r="GY463">
        <v>1.49536</v>
      </c>
      <c r="GZ463">
        <v>2.39746</v>
      </c>
      <c r="HA463">
        <v>38.208</v>
      </c>
      <c r="HB463">
        <v>14.8763</v>
      </c>
      <c r="HC463">
        <v>18</v>
      </c>
      <c r="HD463">
        <v>538.489</v>
      </c>
      <c r="HE463">
        <v>414.272</v>
      </c>
      <c r="HF463">
        <v>24.9997</v>
      </c>
      <c r="HG463">
        <v>31.6007</v>
      </c>
      <c r="HH463">
        <v>30.0002</v>
      </c>
      <c r="HI463">
        <v>31.544</v>
      </c>
      <c r="HJ463">
        <v>31.4864</v>
      </c>
      <c r="HK463">
        <v>45.7043</v>
      </c>
      <c r="HL463">
        <v>35.785</v>
      </c>
      <c r="HM463">
        <v>0</v>
      </c>
      <c r="HN463">
        <v>25</v>
      </c>
      <c r="HO463">
        <v>1122.23</v>
      </c>
      <c r="HP463">
        <v>19.677</v>
      </c>
      <c r="HQ463">
        <v>100.038</v>
      </c>
      <c r="HR463">
        <v>100.037</v>
      </c>
    </row>
    <row r="464" spans="1:226">
      <c r="A464">
        <v>448</v>
      </c>
      <c r="B464">
        <v>1663344854.5</v>
      </c>
      <c r="C464">
        <v>7113</v>
      </c>
      <c r="D464" t="s">
        <v>1259</v>
      </c>
      <c r="E464" t="s">
        <v>1260</v>
      </c>
      <c r="F464">
        <v>5</v>
      </c>
      <c r="G464" t="s">
        <v>1126</v>
      </c>
      <c r="H464" t="s">
        <v>354</v>
      </c>
      <c r="I464">
        <v>1663344847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1133.48580423059</v>
      </c>
      <c r="AK464">
        <v>1095.971212121212</v>
      </c>
      <c r="AL464">
        <v>3.381701861748738</v>
      </c>
      <c r="AM464">
        <v>64.82408690654242</v>
      </c>
      <c r="AN464">
        <f>(AP464 - AO464 + BO464*1E3/(8.314*(BQ464+273.15)) * AR464/BN464 * AQ464) * BN464/(100*BB464) * 1000/(1000 - AP464)</f>
        <v>0</v>
      </c>
      <c r="AO464">
        <v>19.61122787914346</v>
      </c>
      <c r="AP464">
        <v>21.22994181818181</v>
      </c>
      <c r="AQ464">
        <v>-0.0002545361980308147</v>
      </c>
      <c r="AR464">
        <v>85.94822665813786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1663344847</v>
      </c>
      <c r="BH464">
        <v>1049.42</v>
      </c>
      <c r="BI464">
        <v>1095.045925925926</v>
      </c>
      <c r="BJ464">
        <v>21.22528518518519</v>
      </c>
      <c r="BK464">
        <v>19.6040962962963</v>
      </c>
      <c r="BL464">
        <v>1055.126296296296</v>
      </c>
      <c r="BM464">
        <v>21.37684074074074</v>
      </c>
      <c r="BN464">
        <v>500.0528148148147</v>
      </c>
      <c r="BO464">
        <v>90.77657777777777</v>
      </c>
      <c r="BP464">
        <v>0.09996587407407408</v>
      </c>
      <c r="BQ464">
        <v>28.40787777777777</v>
      </c>
      <c r="BR464">
        <v>28.55194074074074</v>
      </c>
      <c r="BS464">
        <v>999.9000000000001</v>
      </c>
      <c r="BT464">
        <v>0</v>
      </c>
      <c r="BU464">
        <v>0</v>
      </c>
      <c r="BV464">
        <v>10007.62296296296</v>
      </c>
      <c r="BW464">
        <v>0</v>
      </c>
      <c r="BX464">
        <v>190.1298518518518</v>
      </c>
      <c r="BY464">
        <v>-45.62744074074075</v>
      </c>
      <c r="BZ464">
        <v>1072.176296296296</v>
      </c>
      <c r="CA464">
        <v>1116.943333333333</v>
      </c>
      <c r="CB464">
        <v>1.621189629629629</v>
      </c>
      <c r="CC464">
        <v>1095.045925925926</v>
      </c>
      <c r="CD464">
        <v>19.6040962962963</v>
      </c>
      <c r="CE464">
        <v>1.926758888888889</v>
      </c>
      <c r="CF464">
        <v>1.779592592592592</v>
      </c>
      <c r="CG464">
        <v>16.85495555555556</v>
      </c>
      <c r="CH464">
        <v>15.60868518518519</v>
      </c>
      <c r="CI464">
        <v>1500.018518518518</v>
      </c>
      <c r="CJ464">
        <v>0.9729941111111111</v>
      </c>
      <c r="CK464">
        <v>0.02700551851851852</v>
      </c>
      <c r="CL464">
        <v>0</v>
      </c>
      <c r="CM464">
        <v>2.395944444444444</v>
      </c>
      <c r="CN464">
        <v>0</v>
      </c>
      <c r="CO464">
        <v>13445.00740740741</v>
      </c>
      <c r="CP464">
        <v>12533.52222222222</v>
      </c>
      <c r="CQ464">
        <v>38.937</v>
      </c>
      <c r="CR464">
        <v>40.64796296296296</v>
      </c>
      <c r="CS464">
        <v>39.44633333333333</v>
      </c>
      <c r="CT464">
        <v>39.68699999999999</v>
      </c>
      <c r="CU464">
        <v>38.38648148148148</v>
      </c>
      <c r="CV464">
        <v>1459.507407407408</v>
      </c>
      <c r="CW464">
        <v>40.51111111111111</v>
      </c>
      <c r="CX464">
        <v>0</v>
      </c>
      <c r="CY464">
        <v>1663344854.6</v>
      </c>
      <c r="CZ464">
        <v>0</v>
      </c>
      <c r="DA464">
        <v>0</v>
      </c>
      <c r="DB464" t="s">
        <v>356</v>
      </c>
      <c r="DC464">
        <v>1662142938.1</v>
      </c>
      <c r="DD464">
        <v>1662142938.1</v>
      </c>
      <c r="DE464">
        <v>0</v>
      </c>
      <c r="DF464">
        <v>0.077</v>
      </c>
      <c r="DG464">
        <v>-0.133</v>
      </c>
      <c r="DH464">
        <v>-3.393</v>
      </c>
      <c r="DI464">
        <v>-0.24</v>
      </c>
      <c r="DJ464">
        <v>419</v>
      </c>
      <c r="DK464">
        <v>24</v>
      </c>
      <c r="DL464">
        <v>0.26</v>
      </c>
      <c r="DM464">
        <v>0.23</v>
      </c>
      <c r="DN464">
        <v>-45.4945</v>
      </c>
      <c r="DO464">
        <v>-2.51068367729826</v>
      </c>
      <c r="DP464">
        <v>0.2708142066066704</v>
      </c>
      <c r="DQ464">
        <v>0</v>
      </c>
      <c r="DR464">
        <v>1.63975625</v>
      </c>
      <c r="DS464">
        <v>-0.2523979362101317</v>
      </c>
      <c r="DT464">
        <v>0.03212918024845172</v>
      </c>
      <c r="DU464">
        <v>0</v>
      </c>
      <c r="DV464">
        <v>0</v>
      </c>
      <c r="DW464">
        <v>2</v>
      </c>
      <c r="DX464" t="s">
        <v>363</v>
      </c>
      <c r="DY464">
        <v>2.97679</v>
      </c>
      <c r="DZ464">
        <v>2.71556</v>
      </c>
      <c r="EA464">
        <v>0.180045</v>
      </c>
      <c r="EB464">
        <v>0.182531</v>
      </c>
      <c r="EC464">
        <v>0.0980589</v>
      </c>
      <c r="ED464">
        <v>0.0908204</v>
      </c>
      <c r="EE464">
        <v>25768.5</v>
      </c>
      <c r="EF464">
        <v>25819</v>
      </c>
      <c r="EG464">
        <v>29243.3</v>
      </c>
      <c r="EH464">
        <v>29235.3</v>
      </c>
      <c r="EI464">
        <v>34974.2</v>
      </c>
      <c r="EJ464">
        <v>35325.6</v>
      </c>
      <c r="EK464">
        <v>41215.2</v>
      </c>
      <c r="EL464">
        <v>41646.7</v>
      </c>
      <c r="EM464">
        <v>1.92065</v>
      </c>
      <c r="EN464">
        <v>1.79918</v>
      </c>
      <c r="EO464">
        <v>0.0312775</v>
      </c>
      <c r="EP464">
        <v>0</v>
      </c>
      <c r="EQ464">
        <v>28.0387</v>
      </c>
      <c r="ER464">
        <v>999.9</v>
      </c>
      <c r="ES464">
        <v>50.1</v>
      </c>
      <c r="ET464">
        <v>34.5</v>
      </c>
      <c r="EU464">
        <v>30.3189</v>
      </c>
      <c r="EV464">
        <v>63.5093</v>
      </c>
      <c r="EW464">
        <v>33.105</v>
      </c>
      <c r="EX464">
        <v>1</v>
      </c>
      <c r="EY464">
        <v>0.332683</v>
      </c>
      <c r="EZ464">
        <v>2.33127</v>
      </c>
      <c r="FA464">
        <v>20.3725</v>
      </c>
      <c r="FB464">
        <v>5.21534</v>
      </c>
      <c r="FC464">
        <v>12.0099</v>
      </c>
      <c r="FD464">
        <v>4.98715</v>
      </c>
      <c r="FE464">
        <v>3.28763</v>
      </c>
      <c r="FF464">
        <v>9999</v>
      </c>
      <c r="FG464">
        <v>9999</v>
      </c>
      <c r="FH464">
        <v>9999</v>
      </c>
      <c r="FI464">
        <v>235.8</v>
      </c>
      <c r="FJ464">
        <v>1.86737</v>
      </c>
      <c r="FK464">
        <v>1.86646</v>
      </c>
      <c r="FL464">
        <v>1.86582</v>
      </c>
      <c r="FM464">
        <v>1.86578</v>
      </c>
      <c r="FN464">
        <v>1.86767</v>
      </c>
      <c r="FO464">
        <v>1.87011</v>
      </c>
      <c r="FP464">
        <v>1.86874</v>
      </c>
      <c r="FQ464">
        <v>1.87012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-5.78</v>
      </c>
      <c r="GF464">
        <v>-0.1515</v>
      </c>
      <c r="GG464">
        <v>-2.195102806586654</v>
      </c>
      <c r="GH464">
        <v>-0.004122691595359968</v>
      </c>
      <c r="GI464">
        <v>1.072409145259099E-06</v>
      </c>
      <c r="GJ464">
        <v>-3.02996143763856E-10</v>
      </c>
      <c r="GK464">
        <v>-0.2199643628225807</v>
      </c>
      <c r="GL464">
        <v>-0.007501815610006822</v>
      </c>
      <c r="GM464">
        <v>0.0006897476983249637</v>
      </c>
      <c r="GN464">
        <v>-8.847485469147719E-06</v>
      </c>
      <c r="GO464">
        <v>3</v>
      </c>
      <c r="GP464">
        <v>2326</v>
      </c>
      <c r="GQ464">
        <v>1</v>
      </c>
      <c r="GR464">
        <v>31</v>
      </c>
      <c r="GS464">
        <v>20031.9</v>
      </c>
      <c r="GT464">
        <v>20031.9</v>
      </c>
      <c r="GU464">
        <v>2.30835</v>
      </c>
      <c r="GV464">
        <v>2.21802</v>
      </c>
      <c r="GW464">
        <v>1.39648</v>
      </c>
      <c r="GX464">
        <v>2.34863</v>
      </c>
      <c r="GY464">
        <v>1.49536</v>
      </c>
      <c r="GZ464">
        <v>2.41333</v>
      </c>
      <c r="HA464">
        <v>38.208</v>
      </c>
      <c r="HB464">
        <v>14.8675</v>
      </c>
      <c r="HC464">
        <v>18</v>
      </c>
      <c r="HD464">
        <v>538.323</v>
      </c>
      <c r="HE464">
        <v>414.289</v>
      </c>
      <c r="HF464">
        <v>24.9995</v>
      </c>
      <c r="HG464">
        <v>31.6021</v>
      </c>
      <c r="HH464">
        <v>30.0003</v>
      </c>
      <c r="HI464">
        <v>31.5468</v>
      </c>
      <c r="HJ464">
        <v>31.4888</v>
      </c>
      <c r="HK464">
        <v>46.2878</v>
      </c>
      <c r="HL464">
        <v>35.785</v>
      </c>
      <c r="HM464">
        <v>0</v>
      </c>
      <c r="HN464">
        <v>25</v>
      </c>
      <c r="HO464">
        <v>1142.52</v>
      </c>
      <c r="HP464">
        <v>19.711</v>
      </c>
      <c r="HQ464">
        <v>100.036</v>
      </c>
      <c r="HR464">
        <v>100.035</v>
      </c>
    </row>
    <row r="465" spans="1:226">
      <c r="A465">
        <v>449</v>
      </c>
      <c r="B465">
        <v>1663344859.5</v>
      </c>
      <c r="C465">
        <v>7118</v>
      </c>
      <c r="D465" t="s">
        <v>1261</v>
      </c>
      <c r="E465" t="s">
        <v>1262</v>
      </c>
      <c r="F465">
        <v>5</v>
      </c>
      <c r="G465" t="s">
        <v>1126</v>
      </c>
      <c r="H465" t="s">
        <v>354</v>
      </c>
      <c r="I465">
        <v>1663344851.714286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1151.043864986771</v>
      </c>
      <c r="AK465">
        <v>1113.136484848485</v>
      </c>
      <c r="AL465">
        <v>3.437159656271304</v>
      </c>
      <c r="AM465">
        <v>64.82408690654242</v>
      </c>
      <c r="AN465">
        <f>(AP465 - AO465 + BO465*1E3/(8.314*(BQ465+273.15)) * AR465/BN465 * AQ465) * BN465/(100*BB465) * 1000/(1000 - AP465)</f>
        <v>0</v>
      </c>
      <c r="AO465">
        <v>19.60957376847112</v>
      </c>
      <c r="AP465">
        <v>21.21702787878786</v>
      </c>
      <c r="AQ465">
        <v>-0.0003754937268288246</v>
      </c>
      <c r="AR465">
        <v>85.94822665813786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1663344851.714286</v>
      </c>
      <c r="BH465">
        <v>1065.130357142857</v>
      </c>
      <c r="BI465">
        <v>1110.989285714286</v>
      </c>
      <c r="BJ465">
        <v>21.22881428571429</v>
      </c>
      <c r="BK465">
        <v>19.61058928571429</v>
      </c>
      <c r="BL465">
        <v>1070.882142857143</v>
      </c>
      <c r="BM465">
        <v>21.38033928571429</v>
      </c>
      <c r="BN465">
        <v>500.0605357142858</v>
      </c>
      <c r="BO465">
        <v>90.77699285714286</v>
      </c>
      <c r="BP465">
        <v>0.09999968214285714</v>
      </c>
      <c r="BQ465">
        <v>28.40686428571428</v>
      </c>
      <c r="BR465">
        <v>28.55280357142857</v>
      </c>
      <c r="BS465">
        <v>999.9000000000002</v>
      </c>
      <c r="BT465">
        <v>0</v>
      </c>
      <c r="BU465">
        <v>0</v>
      </c>
      <c r="BV465">
        <v>10005.38214285714</v>
      </c>
      <c r="BW465">
        <v>0</v>
      </c>
      <c r="BX465">
        <v>190.1608214285714</v>
      </c>
      <c r="BY465">
        <v>-45.86014285714287</v>
      </c>
      <c r="BZ465">
        <v>1088.231428571429</v>
      </c>
      <c r="CA465">
        <v>1133.212857142857</v>
      </c>
      <c r="CB465">
        <v>1.618226071428572</v>
      </c>
      <c r="CC465">
        <v>1110.989285714286</v>
      </c>
      <c r="CD465">
        <v>19.61058928571429</v>
      </c>
      <c r="CE465">
        <v>1.927087857142857</v>
      </c>
      <c r="CF465">
        <v>1.78019</v>
      </c>
      <c r="CG465">
        <v>16.85765</v>
      </c>
      <c r="CH465">
        <v>15.61391785714286</v>
      </c>
      <c r="CI465">
        <v>1499.998928571429</v>
      </c>
      <c r="CJ465">
        <v>0.9729940714285714</v>
      </c>
      <c r="CK465">
        <v>0.02700555357142858</v>
      </c>
      <c r="CL465">
        <v>0</v>
      </c>
      <c r="CM465">
        <v>2.381342857142858</v>
      </c>
      <c r="CN465">
        <v>0</v>
      </c>
      <c r="CO465">
        <v>13455.76785714286</v>
      </c>
      <c r="CP465">
        <v>12533.36071428571</v>
      </c>
      <c r="CQ465">
        <v>38.937</v>
      </c>
      <c r="CR465">
        <v>40.65821428571427</v>
      </c>
      <c r="CS465">
        <v>39.45499999999999</v>
      </c>
      <c r="CT465">
        <v>39.68699999999999</v>
      </c>
      <c r="CU465">
        <v>38.38164285714286</v>
      </c>
      <c r="CV465">
        <v>1459.488214285715</v>
      </c>
      <c r="CW465">
        <v>40.51071428571429</v>
      </c>
      <c r="CX465">
        <v>0</v>
      </c>
      <c r="CY465">
        <v>1663344859.4</v>
      </c>
      <c r="CZ465">
        <v>0</v>
      </c>
      <c r="DA465">
        <v>0</v>
      </c>
      <c r="DB465" t="s">
        <v>356</v>
      </c>
      <c r="DC465">
        <v>1662142938.1</v>
      </c>
      <c r="DD465">
        <v>1662142938.1</v>
      </c>
      <c r="DE465">
        <v>0</v>
      </c>
      <c r="DF465">
        <v>0.077</v>
      </c>
      <c r="DG465">
        <v>-0.133</v>
      </c>
      <c r="DH465">
        <v>-3.393</v>
      </c>
      <c r="DI465">
        <v>-0.24</v>
      </c>
      <c r="DJ465">
        <v>419</v>
      </c>
      <c r="DK465">
        <v>24</v>
      </c>
      <c r="DL465">
        <v>0.26</v>
      </c>
      <c r="DM465">
        <v>0.23</v>
      </c>
      <c r="DN465">
        <v>-45.71147073170732</v>
      </c>
      <c r="DO465">
        <v>-2.471765853658547</v>
      </c>
      <c r="DP465">
        <v>0.2721405001580876</v>
      </c>
      <c r="DQ465">
        <v>0</v>
      </c>
      <c r="DR465">
        <v>1.622172682926829</v>
      </c>
      <c r="DS465">
        <v>-0.06867428571428714</v>
      </c>
      <c r="DT465">
        <v>0.01205974477430661</v>
      </c>
      <c r="DU465">
        <v>1</v>
      </c>
      <c r="DV465">
        <v>1</v>
      </c>
      <c r="DW465">
        <v>2</v>
      </c>
      <c r="DX465" t="s">
        <v>357</v>
      </c>
      <c r="DY465">
        <v>2.97686</v>
      </c>
      <c r="DZ465">
        <v>2.71576</v>
      </c>
      <c r="EA465">
        <v>0.181828</v>
      </c>
      <c r="EB465">
        <v>0.184289</v>
      </c>
      <c r="EC465">
        <v>0.09801550000000001</v>
      </c>
      <c r="ED465">
        <v>0.0908587</v>
      </c>
      <c r="EE465">
        <v>25711.9</v>
      </c>
      <c r="EF465">
        <v>25763.4</v>
      </c>
      <c r="EG465">
        <v>29242.8</v>
      </c>
      <c r="EH465">
        <v>29235.3</v>
      </c>
      <c r="EI465">
        <v>34975.4</v>
      </c>
      <c r="EJ465">
        <v>35324.2</v>
      </c>
      <c r="EK465">
        <v>41214.6</v>
      </c>
      <c r="EL465">
        <v>41646.7</v>
      </c>
      <c r="EM465">
        <v>1.92078</v>
      </c>
      <c r="EN465">
        <v>1.79958</v>
      </c>
      <c r="EO465">
        <v>0.0320002</v>
      </c>
      <c r="EP465">
        <v>0</v>
      </c>
      <c r="EQ465">
        <v>28.0357</v>
      </c>
      <c r="ER465">
        <v>999.9</v>
      </c>
      <c r="ES465">
        <v>50</v>
      </c>
      <c r="ET465">
        <v>34.5</v>
      </c>
      <c r="EU465">
        <v>30.2603</v>
      </c>
      <c r="EV465">
        <v>63.6393</v>
      </c>
      <c r="EW465">
        <v>33.6058</v>
      </c>
      <c r="EX465">
        <v>1</v>
      </c>
      <c r="EY465">
        <v>0.332797</v>
      </c>
      <c r="EZ465">
        <v>2.32943</v>
      </c>
      <c r="FA465">
        <v>20.3722</v>
      </c>
      <c r="FB465">
        <v>5.21624</v>
      </c>
      <c r="FC465">
        <v>12.0099</v>
      </c>
      <c r="FD465">
        <v>4.9878</v>
      </c>
      <c r="FE465">
        <v>3.2878</v>
      </c>
      <c r="FF465">
        <v>9999</v>
      </c>
      <c r="FG465">
        <v>9999</v>
      </c>
      <c r="FH465">
        <v>9999</v>
      </c>
      <c r="FI465">
        <v>235.8</v>
      </c>
      <c r="FJ465">
        <v>1.86737</v>
      </c>
      <c r="FK465">
        <v>1.86646</v>
      </c>
      <c r="FL465">
        <v>1.86584</v>
      </c>
      <c r="FM465">
        <v>1.86578</v>
      </c>
      <c r="FN465">
        <v>1.86767</v>
      </c>
      <c r="FO465">
        <v>1.87009</v>
      </c>
      <c r="FP465">
        <v>1.86874</v>
      </c>
      <c r="FQ465">
        <v>1.87014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-5.83</v>
      </c>
      <c r="GF465">
        <v>-0.1517</v>
      </c>
      <c r="GG465">
        <v>-2.195102806586654</v>
      </c>
      <c r="GH465">
        <v>-0.004122691595359968</v>
      </c>
      <c r="GI465">
        <v>1.072409145259099E-06</v>
      </c>
      <c r="GJ465">
        <v>-3.02996143763856E-10</v>
      </c>
      <c r="GK465">
        <v>-0.2199643628225807</v>
      </c>
      <c r="GL465">
        <v>-0.007501815610006822</v>
      </c>
      <c r="GM465">
        <v>0.0006897476983249637</v>
      </c>
      <c r="GN465">
        <v>-8.847485469147719E-06</v>
      </c>
      <c r="GO465">
        <v>3</v>
      </c>
      <c r="GP465">
        <v>2326</v>
      </c>
      <c r="GQ465">
        <v>1</v>
      </c>
      <c r="GR465">
        <v>31</v>
      </c>
      <c r="GS465">
        <v>20032</v>
      </c>
      <c r="GT465">
        <v>20032</v>
      </c>
      <c r="GU465">
        <v>2.33643</v>
      </c>
      <c r="GV465">
        <v>2.21313</v>
      </c>
      <c r="GW465">
        <v>1.39771</v>
      </c>
      <c r="GX465">
        <v>2.34619</v>
      </c>
      <c r="GY465">
        <v>1.49536</v>
      </c>
      <c r="GZ465">
        <v>2.46094</v>
      </c>
      <c r="HA465">
        <v>38.208</v>
      </c>
      <c r="HB465">
        <v>14.885</v>
      </c>
      <c r="HC465">
        <v>18</v>
      </c>
      <c r="HD465">
        <v>538.427</v>
      </c>
      <c r="HE465">
        <v>414.541</v>
      </c>
      <c r="HF465">
        <v>24.9995</v>
      </c>
      <c r="HG465">
        <v>31.6044</v>
      </c>
      <c r="HH465">
        <v>30.0003</v>
      </c>
      <c r="HI465">
        <v>31.5489</v>
      </c>
      <c r="HJ465">
        <v>31.4911</v>
      </c>
      <c r="HK465">
        <v>46.7923</v>
      </c>
      <c r="HL465">
        <v>35.4891</v>
      </c>
      <c r="HM465">
        <v>0</v>
      </c>
      <c r="HN465">
        <v>25</v>
      </c>
      <c r="HO465">
        <v>1155.88</v>
      </c>
      <c r="HP465">
        <v>19.7555</v>
      </c>
      <c r="HQ465">
        <v>100.035</v>
      </c>
      <c r="HR465">
        <v>100.035</v>
      </c>
    </row>
    <row r="466" spans="1:226">
      <c r="A466">
        <v>450</v>
      </c>
      <c r="B466">
        <v>1663344864.5</v>
      </c>
      <c r="C466">
        <v>7123</v>
      </c>
      <c r="D466" t="s">
        <v>1263</v>
      </c>
      <c r="E466" t="s">
        <v>1264</v>
      </c>
      <c r="F466">
        <v>5</v>
      </c>
      <c r="G466" t="s">
        <v>1126</v>
      </c>
      <c r="H466" t="s">
        <v>354</v>
      </c>
      <c r="I466">
        <v>1663344857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1167.993513404183</v>
      </c>
      <c r="AK466">
        <v>1130.202363636363</v>
      </c>
      <c r="AL466">
        <v>3.417238206004589</v>
      </c>
      <c r="AM466">
        <v>64.82408690654242</v>
      </c>
      <c r="AN466">
        <f>(AP466 - AO466 + BO466*1E3/(8.314*(BQ466+273.15)) * AR466/BN466 * AQ466) * BN466/(100*BB466) * 1000/(1000 - AP466)</f>
        <v>0</v>
      </c>
      <c r="AO466">
        <v>19.64253125109204</v>
      </c>
      <c r="AP466">
        <v>21.21415696969698</v>
      </c>
      <c r="AQ466">
        <v>-9.726050084032463E-05</v>
      </c>
      <c r="AR466">
        <v>85.94822665813786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1663344857</v>
      </c>
      <c r="BH466">
        <v>1082.803333333334</v>
      </c>
      <c r="BI466">
        <v>1128.752962962963</v>
      </c>
      <c r="BJ466">
        <v>21.2231</v>
      </c>
      <c r="BK466">
        <v>19.62272592592593</v>
      </c>
      <c r="BL466">
        <v>1088.605925925926</v>
      </c>
      <c r="BM466">
        <v>21.37468518518519</v>
      </c>
      <c r="BN466">
        <v>500.0625925925926</v>
      </c>
      <c r="BO466">
        <v>90.7775740740741</v>
      </c>
      <c r="BP466">
        <v>0.09999895555555556</v>
      </c>
      <c r="BQ466">
        <v>28.4067962962963</v>
      </c>
      <c r="BR466">
        <v>28.5546037037037</v>
      </c>
      <c r="BS466">
        <v>999.9000000000001</v>
      </c>
      <c r="BT466">
        <v>0</v>
      </c>
      <c r="BU466">
        <v>0</v>
      </c>
      <c r="BV466">
        <v>10005.32148148148</v>
      </c>
      <c r="BW466">
        <v>0</v>
      </c>
      <c r="BX466">
        <v>190.2037037037037</v>
      </c>
      <c r="BY466">
        <v>-45.95028148148146</v>
      </c>
      <c r="BZ466">
        <v>1106.281481481481</v>
      </c>
      <c r="CA466">
        <v>1151.345555555555</v>
      </c>
      <c r="CB466">
        <v>1.600371481481482</v>
      </c>
      <c r="CC466">
        <v>1128.752962962963</v>
      </c>
      <c r="CD466">
        <v>19.62272592592593</v>
      </c>
      <c r="CE466">
        <v>1.926581111111111</v>
      </c>
      <c r="CF466">
        <v>1.781303703703704</v>
      </c>
      <c r="CG466">
        <v>16.85351111111111</v>
      </c>
      <c r="CH466">
        <v>15.62367407407407</v>
      </c>
      <c r="CI466">
        <v>1499.997777777778</v>
      </c>
      <c r="CJ466">
        <v>0.9729943333333334</v>
      </c>
      <c r="CK466">
        <v>0.02700532222222223</v>
      </c>
      <c r="CL466">
        <v>0</v>
      </c>
      <c r="CM466">
        <v>2.374681481481482</v>
      </c>
      <c r="CN466">
        <v>0</v>
      </c>
      <c r="CO466">
        <v>13464.36296296296</v>
      </c>
      <c r="CP466">
        <v>12533.35185185186</v>
      </c>
      <c r="CQ466">
        <v>38.937</v>
      </c>
      <c r="CR466">
        <v>40.67322222222222</v>
      </c>
      <c r="CS466">
        <v>39.46033333333333</v>
      </c>
      <c r="CT466">
        <v>39.68699999999999</v>
      </c>
      <c r="CU466">
        <v>38.38418518518519</v>
      </c>
      <c r="CV466">
        <v>1459.487037037037</v>
      </c>
      <c r="CW466">
        <v>40.51074074074074</v>
      </c>
      <c r="CX466">
        <v>0</v>
      </c>
      <c r="CY466">
        <v>1663344864.8</v>
      </c>
      <c r="CZ466">
        <v>0</v>
      </c>
      <c r="DA466">
        <v>0</v>
      </c>
      <c r="DB466" t="s">
        <v>356</v>
      </c>
      <c r="DC466">
        <v>1662142938.1</v>
      </c>
      <c r="DD466">
        <v>1662142938.1</v>
      </c>
      <c r="DE466">
        <v>0</v>
      </c>
      <c r="DF466">
        <v>0.077</v>
      </c>
      <c r="DG466">
        <v>-0.133</v>
      </c>
      <c r="DH466">
        <v>-3.393</v>
      </c>
      <c r="DI466">
        <v>-0.24</v>
      </c>
      <c r="DJ466">
        <v>419</v>
      </c>
      <c r="DK466">
        <v>24</v>
      </c>
      <c r="DL466">
        <v>0.26</v>
      </c>
      <c r="DM466">
        <v>0.23</v>
      </c>
      <c r="DN466">
        <v>-45.88360487804878</v>
      </c>
      <c r="DO466">
        <v>-1.512896864111522</v>
      </c>
      <c r="DP466">
        <v>0.197008077030433</v>
      </c>
      <c r="DQ466">
        <v>0</v>
      </c>
      <c r="DR466">
        <v>1.608193170731707</v>
      </c>
      <c r="DS466">
        <v>-0.1675131010452937</v>
      </c>
      <c r="DT466">
        <v>0.02080318296929048</v>
      </c>
      <c r="DU466">
        <v>0</v>
      </c>
      <c r="DV466">
        <v>0</v>
      </c>
      <c r="DW466">
        <v>2</v>
      </c>
      <c r="DX466" t="s">
        <v>363</v>
      </c>
      <c r="DY466">
        <v>2.97676</v>
      </c>
      <c r="DZ466">
        <v>2.71558</v>
      </c>
      <c r="EA466">
        <v>0.183587</v>
      </c>
      <c r="EB466">
        <v>0.18598</v>
      </c>
      <c r="EC466">
        <v>0.09800780000000001</v>
      </c>
      <c r="ED466">
        <v>0.0909837</v>
      </c>
      <c r="EE466">
        <v>25656.9</v>
      </c>
      <c r="EF466">
        <v>25710.1</v>
      </c>
      <c r="EG466">
        <v>29243.2</v>
      </c>
      <c r="EH466">
        <v>29235.6</v>
      </c>
      <c r="EI466">
        <v>34976.2</v>
      </c>
      <c r="EJ466">
        <v>35319.6</v>
      </c>
      <c r="EK466">
        <v>41215.1</v>
      </c>
      <c r="EL466">
        <v>41647.1</v>
      </c>
      <c r="EM466">
        <v>1.9207</v>
      </c>
      <c r="EN466">
        <v>1.7995</v>
      </c>
      <c r="EO466">
        <v>0.0324622</v>
      </c>
      <c r="EP466">
        <v>0</v>
      </c>
      <c r="EQ466">
        <v>28.0335</v>
      </c>
      <c r="ER466">
        <v>999.9</v>
      </c>
      <c r="ES466">
        <v>50</v>
      </c>
      <c r="ET466">
        <v>34.5</v>
      </c>
      <c r="EU466">
        <v>30.2603</v>
      </c>
      <c r="EV466">
        <v>63.5293</v>
      </c>
      <c r="EW466">
        <v>33.1651</v>
      </c>
      <c r="EX466">
        <v>1</v>
      </c>
      <c r="EY466">
        <v>0.333224</v>
      </c>
      <c r="EZ466">
        <v>2.32909</v>
      </c>
      <c r="FA466">
        <v>20.3723</v>
      </c>
      <c r="FB466">
        <v>5.21609</v>
      </c>
      <c r="FC466">
        <v>12.0099</v>
      </c>
      <c r="FD466">
        <v>4.98775</v>
      </c>
      <c r="FE466">
        <v>3.28775</v>
      </c>
      <c r="FF466">
        <v>9999</v>
      </c>
      <c r="FG466">
        <v>9999</v>
      </c>
      <c r="FH466">
        <v>9999</v>
      </c>
      <c r="FI466">
        <v>235.8</v>
      </c>
      <c r="FJ466">
        <v>1.86737</v>
      </c>
      <c r="FK466">
        <v>1.86645</v>
      </c>
      <c r="FL466">
        <v>1.86584</v>
      </c>
      <c r="FM466">
        <v>1.86577</v>
      </c>
      <c r="FN466">
        <v>1.86764</v>
      </c>
      <c r="FO466">
        <v>1.87009</v>
      </c>
      <c r="FP466">
        <v>1.86874</v>
      </c>
      <c r="FQ466">
        <v>1.87016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-5.88</v>
      </c>
      <c r="GF466">
        <v>-0.1517</v>
      </c>
      <c r="GG466">
        <v>-2.195102806586654</v>
      </c>
      <c r="GH466">
        <v>-0.004122691595359968</v>
      </c>
      <c r="GI466">
        <v>1.072409145259099E-06</v>
      </c>
      <c r="GJ466">
        <v>-3.02996143763856E-10</v>
      </c>
      <c r="GK466">
        <v>-0.2199643628225807</v>
      </c>
      <c r="GL466">
        <v>-0.007501815610006822</v>
      </c>
      <c r="GM466">
        <v>0.0006897476983249637</v>
      </c>
      <c r="GN466">
        <v>-8.847485469147719E-06</v>
      </c>
      <c r="GO466">
        <v>3</v>
      </c>
      <c r="GP466">
        <v>2326</v>
      </c>
      <c r="GQ466">
        <v>1</v>
      </c>
      <c r="GR466">
        <v>31</v>
      </c>
      <c r="GS466">
        <v>20032.1</v>
      </c>
      <c r="GT466">
        <v>20032.1</v>
      </c>
      <c r="GU466">
        <v>2.36206</v>
      </c>
      <c r="GV466">
        <v>2.21558</v>
      </c>
      <c r="GW466">
        <v>1.39648</v>
      </c>
      <c r="GX466">
        <v>2.34741</v>
      </c>
      <c r="GY466">
        <v>1.49536</v>
      </c>
      <c r="GZ466">
        <v>2.3938</v>
      </c>
      <c r="HA466">
        <v>38.208</v>
      </c>
      <c r="HB466">
        <v>14.8675</v>
      </c>
      <c r="HC466">
        <v>18</v>
      </c>
      <c r="HD466">
        <v>538.393</v>
      </c>
      <c r="HE466">
        <v>414.515</v>
      </c>
      <c r="HF466">
        <v>24.9998</v>
      </c>
      <c r="HG466">
        <v>31.6072</v>
      </c>
      <c r="HH466">
        <v>30.0003</v>
      </c>
      <c r="HI466">
        <v>31.5509</v>
      </c>
      <c r="HJ466">
        <v>31.4939</v>
      </c>
      <c r="HK466">
        <v>47.3783</v>
      </c>
      <c r="HL466">
        <v>35.2137</v>
      </c>
      <c r="HM466">
        <v>0</v>
      </c>
      <c r="HN466">
        <v>25</v>
      </c>
      <c r="HO466">
        <v>1175.99</v>
      </c>
      <c r="HP466">
        <v>19.7899</v>
      </c>
      <c r="HQ466">
        <v>100.036</v>
      </c>
      <c r="HR466">
        <v>100.036</v>
      </c>
    </row>
    <row r="467" spans="1:226">
      <c r="A467">
        <v>451</v>
      </c>
      <c r="B467">
        <v>1663344869.5</v>
      </c>
      <c r="C467">
        <v>7128</v>
      </c>
      <c r="D467" t="s">
        <v>1265</v>
      </c>
      <c r="E467" t="s">
        <v>1266</v>
      </c>
      <c r="F467">
        <v>5</v>
      </c>
      <c r="G467" t="s">
        <v>1126</v>
      </c>
      <c r="H467" t="s">
        <v>354</v>
      </c>
      <c r="I467">
        <v>1663344861.714286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1185.294552245686</v>
      </c>
      <c r="AK467">
        <v>1147.274666666667</v>
      </c>
      <c r="AL467">
        <v>3.426355772149394</v>
      </c>
      <c r="AM467">
        <v>64.82408690654242</v>
      </c>
      <c r="AN467">
        <f>(AP467 - AO467 + BO467*1E3/(8.314*(BQ467+273.15)) * AR467/BN467 * AQ467) * BN467/(100*BB467) * 1000/(1000 - AP467)</f>
        <v>0</v>
      </c>
      <c r="AO467">
        <v>19.69307633040335</v>
      </c>
      <c r="AP467">
        <v>21.22457090909091</v>
      </c>
      <c r="AQ467">
        <v>3.50697851688786E-06</v>
      </c>
      <c r="AR467">
        <v>85.94822665813786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1663344861.714286</v>
      </c>
      <c r="BH467">
        <v>1098.558571428571</v>
      </c>
      <c r="BI467">
        <v>1144.660357142857</v>
      </c>
      <c r="BJ467">
        <v>21.21807142857142</v>
      </c>
      <c r="BK467">
        <v>19.65314285714285</v>
      </c>
      <c r="BL467">
        <v>1104.407142857143</v>
      </c>
      <c r="BM467">
        <v>21.36971785714286</v>
      </c>
      <c r="BN467">
        <v>500.0565</v>
      </c>
      <c r="BO467">
        <v>90.77790714285712</v>
      </c>
      <c r="BP467">
        <v>0.09998053571428571</v>
      </c>
      <c r="BQ467">
        <v>28.4092</v>
      </c>
      <c r="BR467">
        <v>28.56114642857143</v>
      </c>
      <c r="BS467">
        <v>999.9000000000002</v>
      </c>
      <c r="BT467">
        <v>0</v>
      </c>
      <c r="BU467">
        <v>0</v>
      </c>
      <c r="BV467">
        <v>10004.94857142857</v>
      </c>
      <c r="BW467">
        <v>0</v>
      </c>
      <c r="BX467">
        <v>190.51025</v>
      </c>
      <c r="BY467">
        <v>-46.10153928571429</v>
      </c>
      <c r="BZ467">
        <v>1122.373571428571</v>
      </c>
      <c r="CA467">
        <v>1167.608571428571</v>
      </c>
      <c r="CB467">
        <v>1.564929642857143</v>
      </c>
      <c r="CC467">
        <v>1144.660357142857</v>
      </c>
      <c r="CD467">
        <v>19.65314285714285</v>
      </c>
      <c r="CE467">
        <v>1.9261325</v>
      </c>
      <c r="CF467">
        <v>1.784071428571429</v>
      </c>
      <c r="CG467">
        <v>16.84983928571429</v>
      </c>
      <c r="CH467">
        <v>15.64788214285714</v>
      </c>
      <c r="CI467">
        <v>1499.978214285714</v>
      </c>
      <c r="CJ467">
        <v>0.9729947142857144</v>
      </c>
      <c r="CK467">
        <v>0.02700498571428572</v>
      </c>
      <c r="CL467">
        <v>0</v>
      </c>
      <c r="CM467">
        <v>2.377214285714286</v>
      </c>
      <c r="CN467">
        <v>0</v>
      </c>
      <c r="CO467">
        <v>13471.88214285714</v>
      </c>
      <c r="CP467">
        <v>12533.18571428571</v>
      </c>
      <c r="CQ467">
        <v>38.937</v>
      </c>
      <c r="CR467">
        <v>40.67814285714285</v>
      </c>
      <c r="CS467">
        <v>39.47975</v>
      </c>
      <c r="CT467">
        <v>39.6915</v>
      </c>
      <c r="CU467">
        <v>38.38385714285715</v>
      </c>
      <c r="CV467">
        <v>1459.468214285715</v>
      </c>
      <c r="CW467">
        <v>40.51</v>
      </c>
      <c r="CX467">
        <v>0</v>
      </c>
      <c r="CY467">
        <v>1663344869.6</v>
      </c>
      <c r="CZ467">
        <v>0</v>
      </c>
      <c r="DA467">
        <v>0</v>
      </c>
      <c r="DB467" t="s">
        <v>356</v>
      </c>
      <c r="DC467">
        <v>1662142938.1</v>
      </c>
      <c r="DD467">
        <v>1662142938.1</v>
      </c>
      <c r="DE467">
        <v>0</v>
      </c>
      <c r="DF467">
        <v>0.077</v>
      </c>
      <c r="DG467">
        <v>-0.133</v>
      </c>
      <c r="DH467">
        <v>-3.393</v>
      </c>
      <c r="DI467">
        <v>-0.24</v>
      </c>
      <c r="DJ467">
        <v>419</v>
      </c>
      <c r="DK467">
        <v>24</v>
      </c>
      <c r="DL467">
        <v>0.26</v>
      </c>
      <c r="DM467">
        <v>0.23</v>
      </c>
      <c r="DN467">
        <v>-45.98408292682927</v>
      </c>
      <c r="DO467">
        <v>-1.549557491289357</v>
      </c>
      <c r="DP467">
        <v>0.2001714142288063</v>
      </c>
      <c r="DQ467">
        <v>0</v>
      </c>
      <c r="DR467">
        <v>1.584510975609756</v>
      </c>
      <c r="DS467">
        <v>-0.4018875261324061</v>
      </c>
      <c r="DT467">
        <v>0.04237238883557962</v>
      </c>
      <c r="DU467">
        <v>0</v>
      </c>
      <c r="DV467">
        <v>0</v>
      </c>
      <c r="DW467">
        <v>2</v>
      </c>
      <c r="DX467" t="s">
        <v>363</v>
      </c>
      <c r="DY467">
        <v>2.97681</v>
      </c>
      <c r="DZ467">
        <v>2.71569</v>
      </c>
      <c r="EA467">
        <v>0.185329</v>
      </c>
      <c r="EB467">
        <v>0.187698</v>
      </c>
      <c r="EC467">
        <v>0.0980521</v>
      </c>
      <c r="ED467">
        <v>0.0912814</v>
      </c>
      <c r="EE467">
        <v>25601.6</v>
      </c>
      <c r="EF467">
        <v>25655.4</v>
      </c>
      <c r="EG467">
        <v>29242.7</v>
      </c>
      <c r="EH467">
        <v>29235.3</v>
      </c>
      <c r="EI467">
        <v>34973.9</v>
      </c>
      <c r="EJ467">
        <v>35307.8</v>
      </c>
      <c r="EK467">
        <v>41214.4</v>
      </c>
      <c r="EL467">
        <v>41646.8</v>
      </c>
      <c r="EM467">
        <v>1.92052</v>
      </c>
      <c r="EN467">
        <v>1.7996</v>
      </c>
      <c r="EO467">
        <v>0.0333786</v>
      </c>
      <c r="EP467">
        <v>0</v>
      </c>
      <c r="EQ467">
        <v>28.0335</v>
      </c>
      <c r="ER467">
        <v>999.9</v>
      </c>
      <c r="ES467">
        <v>50</v>
      </c>
      <c r="ET467">
        <v>34.5</v>
      </c>
      <c r="EU467">
        <v>30.2619</v>
      </c>
      <c r="EV467">
        <v>63.5093</v>
      </c>
      <c r="EW467">
        <v>33.4936</v>
      </c>
      <c r="EX467">
        <v>1</v>
      </c>
      <c r="EY467">
        <v>0.333435</v>
      </c>
      <c r="EZ467">
        <v>2.33256</v>
      </c>
      <c r="FA467">
        <v>20.3722</v>
      </c>
      <c r="FB467">
        <v>5.21534</v>
      </c>
      <c r="FC467">
        <v>12.0099</v>
      </c>
      <c r="FD467">
        <v>4.9876</v>
      </c>
      <c r="FE467">
        <v>3.28755</v>
      </c>
      <c r="FF467">
        <v>9999</v>
      </c>
      <c r="FG467">
        <v>9999</v>
      </c>
      <c r="FH467">
        <v>9999</v>
      </c>
      <c r="FI467">
        <v>235.8</v>
      </c>
      <c r="FJ467">
        <v>1.86737</v>
      </c>
      <c r="FK467">
        <v>1.86646</v>
      </c>
      <c r="FL467">
        <v>1.86584</v>
      </c>
      <c r="FM467">
        <v>1.86575</v>
      </c>
      <c r="FN467">
        <v>1.86763</v>
      </c>
      <c r="FO467">
        <v>1.87008</v>
      </c>
      <c r="FP467">
        <v>1.86874</v>
      </c>
      <c r="FQ467">
        <v>1.87015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-5.92</v>
      </c>
      <c r="GF467">
        <v>-0.1516</v>
      </c>
      <c r="GG467">
        <v>-2.195102806586654</v>
      </c>
      <c r="GH467">
        <v>-0.004122691595359968</v>
      </c>
      <c r="GI467">
        <v>1.072409145259099E-06</v>
      </c>
      <c r="GJ467">
        <v>-3.02996143763856E-10</v>
      </c>
      <c r="GK467">
        <v>-0.2199643628225807</v>
      </c>
      <c r="GL467">
        <v>-0.007501815610006822</v>
      </c>
      <c r="GM467">
        <v>0.0006897476983249637</v>
      </c>
      <c r="GN467">
        <v>-8.847485469147719E-06</v>
      </c>
      <c r="GO467">
        <v>3</v>
      </c>
      <c r="GP467">
        <v>2326</v>
      </c>
      <c r="GQ467">
        <v>1</v>
      </c>
      <c r="GR467">
        <v>31</v>
      </c>
      <c r="GS467">
        <v>20032.2</v>
      </c>
      <c r="GT467">
        <v>20032.2</v>
      </c>
      <c r="GU467">
        <v>2.39136</v>
      </c>
      <c r="GV467">
        <v>2.20825</v>
      </c>
      <c r="GW467">
        <v>1.39648</v>
      </c>
      <c r="GX467">
        <v>2.34741</v>
      </c>
      <c r="GY467">
        <v>1.49536</v>
      </c>
      <c r="GZ467">
        <v>2.45117</v>
      </c>
      <c r="HA467">
        <v>38.208</v>
      </c>
      <c r="HB467">
        <v>14.885</v>
      </c>
      <c r="HC467">
        <v>18</v>
      </c>
      <c r="HD467">
        <v>538.295</v>
      </c>
      <c r="HE467">
        <v>414.592</v>
      </c>
      <c r="HF467">
        <v>25.0004</v>
      </c>
      <c r="HG467">
        <v>31.6097</v>
      </c>
      <c r="HH467">
        <v>30.0004</v>
      </c>
      <c r="HI467">
        <v>31.5537</v>
      </c>
      <c r="HJ467">
        <v>31.4966</v>
      </c>
      <c r="HK467">
        <v>47.8904</v>
      </c>
      <c r="HL467">
        <v>35.2137</v>
      </c>
      <c r="HM467">
        <v>0</v>
      </c>
      <c r="HN467">
        <v>25</v>
      </c>
      <c r="HO467">
        <v>1189.42</v>
      </c>
      <c r="HP467">
        <v>19.8008</v>
      </c>
      <c r="HQ467">
        <v>100.034</v>
      </c>
      <c r="HR467">
        <v>100.035</v>
      </c>
    </row>
    <row r="468" spans="1:226">
      <c r="A468">
        <v>452</v>
      </c>
      <c r="B468">
        <v>1663344874</v>
      </c>
      <c r="C468">
        <v>7132.5</v>
      </c>
      <c r="D468" t="s">
        <v>1267</v>
      </c>
      <c r="E468" t="s">
        <v>1268</v>
      </c>
      <c r="F468">
        <v>5</v>
      </c>
      <c r="G468" t="s">
        <v>1126</v>
      </c>
      <c r="H468" t="s">
        <v>354</v>
      </c>
      <c r="I468">
        <v>1663344866.160714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1200.651253441828</v>
      </c>
      <c r="AK468">
        <v>1162.70806060606</v>
      </c>
      <c r="AL468">
        <v>3.430099724024622</v>
      </c>
      <c r="AM468">
        <v>64.82408690654242</v>
      </c>
      <c r="AN468">
        <f>(AP468 - AO468 + BO468*1E3/(8.314*(BQ468+273.15)) * AR468/BN468 * AQ468) * BN468/(100*BB468) * 1000/(1000 - AP468)</f>
        <v>0</v>
      </c>
      <c r="AO468">
        <v>19.75727271794603</v>
      </c>
      <c r="AP468">
        <v>21.24739393939393</v>
      </c>
      <c r="AQ468">
        <v>0.006291888911312925</v>
      </c>
      <c r="AR468">
        <v>85.94822665813786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1663344866.160714</v>
      </c>
      <c r="BH468">
        <v>1113.441428571429</v>
      </c>
      <c r="BI468">
        <v>1159.561071428571</v>
      </c>
      <c r="BJ468">
        <v>21.22261428571429</v>
      </c>
      <c r="BK468">
        <v>19.69537142857143</v>
      </c>
      <c r="BL468">
        <v>1119.332142857143</v>
      </c>
      <c r="BM468">
        <v>21.37420714285714</v>
      </c>
      <c r="BN468">
        <v>500.0582142857143</v>
      </c>
      <c r="BO468">
        <v>90.77778571428573</v>
      </c>
      <c r="BP468">
        <v>0.09997676785714285</v>
      </c>
      <c r="BQ468">
        <v>28.41181785714286</v>
      </c>
      <c r="BR468">
        <v>28.56956071428571</v>
      </c>
      <c r="BS468">
        <v>999.9000000000002</v>
      </c>
      <c r="BT468">
        <v>0</v>
      </c>
      <c r="BU468">
        <v>0</v>
      </c>
      <c r="BV468">
        <v>10005.28285714286</v>
      </c>
      <c r="BW468">
        <v>0</v>
      </c>
      <c r="BX468">
        <v>190.5608928571429</v>
      </c>
      <c r="BY468">
        <v>-46.11947857142857</v>
      </c>
      <c r="BZ468">
        <v>1137.584642857143</v>
      </c>
      <c r="CA468">
        <v>1182.858214285714</v>
      </c>
      <c r="CB468">
        <v>1.527240714285714</v>
      </c>
      <c r="CC468">
        <v>1159.561071428571</v>
      </c>
      <c r="CD468">
        <v>19.69537142857143</v>
      </c>
      <c r="CE468">
        <v>1.926541428571429</v>
      </c>
      <c r="CF468">
        <v>1.787902142857143</v>
      </c>
      <c r="CG468">
        <v>16.85318571428572</v>
      </c>
      <c r="CH468">
        <v>15.68137142857143</v>
      </c>
      <c r="CI468">
        <v>1499.986428571429</v>
      </c>
      <c r="CJ468">
        <v>0.9729951428571428</v>
      </c>
      <c r="CK468">
        <v>0.02700460714285714</v>
      </c>
      <c r="CL468">
        <v>0</v>
      </c>
      <c r="CM468">
        <v>2.412196428571428</v>
      </c>
      <c r="CN468">
        <v>0</v>
      </c>
      <c r="CO468">
        <v>13477.35357142857</v>
      </c>
      <c r="CP468">
        <v>12533.25714285714</v>
      </c>
      <c r="CQ468">
        <v>38.937</v>
      </c>
      <c r="CR468">
        <v>40.68699999999999</v>
      </c>
      <c r="CS468">
        <v>39.491</v>
      </c>
      <c r="CT468">
        <v>39.69599999999999</v>
      </c>
      <c r="CU468">
        <v>38.40157142857142</v>
      </c>
      <c r="CV468">
        <v>1459.476428571428</v>
      </c>
      <c r="CW468">
        <v>40.51</v>
      </c>
      <c r="CX468">
        <v>0</v>
      </c>
      <c r="CY468">
        <v>1663344874.4</v>
      </c>
      <c r="CZ468">
        <v>0</v>
      </c>
      <c r="DA468">
        <v>0</v>
      </c>
      <c r="DB468" t="s">
        <v>356</v>
      </c>
      <c r="DC468">
        <v>1662142938.1</v>
      </c>
      <c r="DD468">
        <v>1662142938.1</v>
      </c>
      <c r="DE468">
        <v>0</v>
      </c>
      <c r="DF468">
        <v>0.077</v>
      </c>
      <c r="DG468">
        <v>-0.133</v>
      </c>
      <c r="DH468">
        <v>-3.393</v>
      </c>
      <c r="DI468">
        <v>-0.24</v>
      </c>
      <c r="DJ468">
        <v>419</v>
      </c>
      <c r="DK468">
        <v>24</v>
      </c>
      <c r="DL468">
        <v>0.26</v>
      </c>
      <c r="DM468">
        <v>0.23</v>
      </c>
      <c r="DN468">
        <v>-46.10464390243903</v>
      </c>
      <c r="DO468">
        <v>-0.570407665505355</v>
      </c>
      <c r="DP468">
        <v>0.1138424822089831</v>
      </c>
      <c r="DQ468">
        <v>0</v>
      </c>
      <c r="DR468">
        <v>1.549709024390244</v>
      </c>
      <c r="DS468">
        <v>-0.5253278048780476</v>
      </c>
      <c r="DT468">
        <v>0.05316468169316912</v>
      </c>
      <c r="DU468">
        <v>0</v>
      </c>
      <c r="DV468">
        <v>0</v>
      </c>
      <c r="DW468">
        <v>2</v>
      </c>
      <c r="DX468" t="s">
        <v>363</v>
      </c>
      <c r="DY468">
        <v>2.97686</v>
      </c>
      <c r="DZ468">
        <v>2.71558</v>
      </c>
      <c r="EA468">
        <v>0.186897</v>
      </c>
      <c r="EB468">
        <v>0.189224</v>
      </c>
      <c r="EC468">
        <v>0.0981192</v>
      </c>
      <c r="ED468">
        <v>0.091306</v>
      </c>
      <c r="EE468">
        <v>25552.7</v>
      </c>
      <c r="EF468">
        <v>25606.8</v>
      </c>
      <c r="EG468">
        <v>29243.3</v>
      </c>
      <c r="EH468">
        <v>29234.9</v>
      </c>
      <c r="EI468">
        <v>34972.1</v>
      </c>
      <c r="EJ468">
        <v>35306</v>
      </c>
      <c r="EK468">
        <v>41215.4</v>
      </c>
      <c r="EL468">
        <v>41645.8</v>
      </c>
      <c r="EM468">
        <v>1.92057</v>
      </c>
      <c r="EN468">
        <v>1.7998</v>
      </c>
      <c r="EO468">
        <v>0.0338629</v>
      </c>
      <c r="EP468">
        <v>0</v>
      </c>
      <c r="EQ468">
        <v>28.0335</v>
      </c>
      <c r="ER468">
        <v>999.9</v>
      </c>
      <c r="ES468">
        <v>50</v>
      </c>
      <c r="ET468">
        <v>34.5</v>
      </c>
      <c r="EU468">
        <v>30.2589</v>
      </c>
      <c r="EV468">
        <v>63.5793</v>
      </c>
      <c r="EW468">
        <v>33.101</v>
      </c>
      <c r="EX468">
        <v>1</v>
      </c>
      <c r="EY468">
        <v>0.333534</v>
      </c>
      <c r="EZ468">
        <v>2.33566</v>
      </c>
      <c r="FA468">
        <v>20.3722</v>
      </c>
      <c r="FB468">
        <v>5.21534</v>
      </c>
      <c r="FC468">
        <v>12.0099</v>
      </c>
      <c r="FD468">
        <v>4.98745</v>
      </c>
      <c r="FE468">
        <v>3.28758</v>
      </c>
      <c r="FF468">
        <v>9999</v>
      </c>
      <c r="FG468">
        <v>9999</v>
      </c>
      <c r="FH468">
        <v>9999</v>
      </c>
      <c r="FI468">
        <v>235.8</v>
      </c>
      <c r="FJ468">
        <v>1.86738</v>
      </c>
      <c r="FK468">
        <v>1.86646</v>
      </c>
      <c r="FL468">
        <v>1.86584</v>
      </c>
      <c r="FM468">
        <v>1.8658</v>
      </c>
      <c r="FN468">
        <v>1.86766</v>
      </c>
      <c r="FO468">
        <v>1.8701</v>
      </c>
      <c r="FP468">
        <v>1.86873</v>
      </c>
      <c r="FQ468">
        <v>1.87015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-5.97</v>
      </c>
      <c r="GF468">
        <v>-0.1513</v>
      </c>
      <c r="GG468">
        <v>-2.195102806586654</v>
      </c>
      <c r="GH468">
        <v>-0.004122691595359968</v>
      </c>
      <c r="GI468">
        <v>1.072409145259099E-06</v>
      </c>
      <c r="GJ468">
        <v>-3.02996143763856E-10</v>
      </c>
      <c r="GK468">
        <v>-0.2199643628225807</v>
      </c>
      <c r="GL468">
        <v>-0.007501815610006822</v>
      </c>
      <c r="GM468">
        <v>0.0006897476983249637</v>
      </c>
      <c r="GN468">
        <v>-8.847485469147719E-06</v>
      </c>
      <c r="GO468">
        <v>3</v>
      </c>
      <c r="GP468">
        <v>2326</v>
      </c>
      <c r="GQ468">
        <v>1</v>
      </c>
      <c r="GR468">
        <v>31</v>
      </c>
      <c r="GS468">
        <v>20032.3</v>
      </c>
      <c r="GT468">
        <v>20032.3</v>
      </c>
      <c r="GU468">
        <v>2.41455</v>
      </c>
      <c r="GV468">
        <v>2.21436</v>
      </c>
      <c r="GW468">
        <v>1.39648</v>
      </c>
      <c r="GX468">
        <v>2.34741</v>
      </c>
      <c r="GY468">
        <v>1.49536</v>
      </c>
      <c r="GZ468">
        <v>2.40234</v>
      </c>
      <c r="HA468">
        <v>38.208</v>
      </c>
      <c r="HB468">
        <v>14.8675</v>
      </c>
      <c r="HC468">
        <v>18</v>
      </c>
      <c r="HD468">
        <v>538.35</v>
      </c>
      <c r="HE468">
        <v>414.727</v>
      </c>
      <c r="HF468">
        <v>25.0005</v>
      </c>
      <c r="HG468">
        <v>31.6114</v>
      </c>
      <c r="HH468">
        <v>30.0003</v>
      </c>
      <c r="HI468">
        <v>31.5561</v>
      </c>
      <c r="HJ468">
        <v>31.499</v>
      </c>
      <c r="HK468">
        <v>48.3627</v>
      </c>
      <c r="HL468">
        <v>35.2137</v>
      </c>
      <c r="HM468">
        <v>0</v>
      </c>
      <c r="HN468">
        <v>25</v>
      </c>
      <c r="HO468">
        <v>1202.86</v>
      </c>
      <c r="HP468">
        <v>19.8136</v>
      </c>
      <c r="HQ468">
        <v>100.036</v>
      </c>
      <c r="HR468">
        <v>100.033</v>
      </c>
    </row>
    <row r="469" spans="1:226">
      <c r="A469">
        <v>453</v>
      </c>
      <c r="B469">
        <v>1663344879</v>
      </c>
      <c r="C469">
        <v>7137.5</v>
      </c>
      <c r="D469" t="s">
        <v>1269</v>
      </c>
      <c r="E469" t="s">
        <v>1270</v>
      </c>
      <c r="F469">
        <v>5</v>
      </c>
      <c r="G469" t="s">
        <v>1126</v>
      </c>
      <c r="H469" t="s">
        <v>354</v>
      </c>
      <c r="I469">
        <v>1663344871.462963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1217.83407651944</v>
      </c>
      <c r="AK469">
        <v>1179.691454545454</v>
      </c>
      <c r="AL469">
        <v>3.397610555749295</v>
      </c>
      <c r="AM469">
        <v>64.82408690654242</v>
      </c>
      <c r="AN469">
        <f>(AP469 - AO469 + BO469*1E3/(8.314*(BQ469+273.15)) * AR469/BN469 * AQ469) * BN469/(100*BB469) * 1000/(1000 - AP469)</f>
        <v>0</v>
      </c>
      <c r="AO469">
        <v>19.75815119191169</v>
      </c>
      <c r="AP469">
        <v>21.25210181818181</v>
      </c>
      <c r="AQ469">
        <v>0.0004686792538781919</v>
      </c>
      <c r="AR469">
        <v>85.94822665813786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1663344871.462963</v>
      </c>
      <c r="BH469">
        <v>1131.15037037037</v>
      </c>
      <c r="BI469">
        <v>1177.35962962963</v>
      </c>
      <c r="BJ469">
        <v>21.23555925925926</v>
      </c>
      <c r="BK469">
        <v>19.73734814814815</v>
      </c>
      <c r="BL469">
        <v>1137.091481481481</v>
      </c>
      <c r="BM469">
        <v>21.38702222222222</v>
      </c>
      <c r="BN469">
        <v>500.0652962962963</v>
      </c>
      <c r="BO469">
        <v>90.77795185185185</v>
      </c>
      <c r="BP469">
        <v>0.1000234518518518</v>
      </c>
      <c r="BQ469">
        <v>28.41448148148148</v>
      </c>
      <c r="BR469">
        <v>28.58081111111111</v>
      </c>
      <c r="BS469">
        <v>999.9000000000001</v>
      </c>
      <c r="BT469">
        <v>0</v>
      </c>
      <c r="BU469">
        <v>0</v>
      </c>
      <c r="BV469">
        <v>9999.182592592593</v>
      </c>
      <c r="BW469">
        <v>0</v>
      </c>
      <c r="BX469">
        <v>190.576037037037</v>
      </c>
      <c r="BY469">
        <v>-46.21041481481481</v>
      </c>
      <c r="BZ469">
        <v>1155.692962962963</v>
      </c>
      <c r="CA469">
        <v>1201.066666666667</v>
      </c>
      <c r="CB469">
        <v>1.498207407407407</v>
      </c>
      <c r="CC469">
        <v>1177.35962962963</v>
      </c>
      <c r="CD469">
        <v>19.73734814814815</v>
      </c>
      <c r="CE469">
        <v>1.92772037037037</v>
      </c>
      <c r="CF469">
        <v>1.791715925925926</v>
      </c>
      <c r="CG469">
        <v>16.86281851851852</v>
      </c>
      <c r="CH469">
        <v>15.71469259259259</v>
      </c>
      <c r="CI469">
        <v>1499.988148148148</v>
      </c>
      <c r="CJ469">
        <v>0.9729952222222222</v>
      </c>
      <c r="CK469">
        <v>0.02700453703703703</v>
      </c>
      <c r="CL469">
        <v>0</v>
      </c>
      <c r="CM469">
        <v>2.428403703703704</v>
      </c>
      <c r="CN469">
        <v>0</v>
      </c>
      <c r="CO469">
        <v>13484.41481481482</v>
      </c>
      <c r="CP469">
        <v>12533.25925925926</v>
      </c>
      <c r="CQ469">
        <v>38.937</v>
      </c>
      <c r="CR469">
        <v>40.68699999999999</v>
      </c>
      <c r="CS469">
        <v>39.49766666666666</v>
      </c>
      <c r="CT469">
        <v>39.71733333333333</v>
      </c>
      <c r="CU469">
        <v>38.41174074074074</v>
      </c>
      <c r="CV469">
        <v>1459.478148148148</v>
      </c>
      <c r="CW469">
        <v>40.51</v>
      </c>
      <c r="CX469">
        <v>0</v>
      </c>
      <c r="CY469">
        <v>1663344879.2</v>
      </c>
      <c r="CZ469">
        <v>0</v>
      </c>
      <c r="DA469">
        <v>0</v>
      </c>
      <c r="DB469" t="s">
        <v>356</v>
      </c>
      <c r="DC469">
        <v>1662142938.1</v>
      </c>
      <c r="DD469">
        <v>1662142938.1</v>
      </c>
      <c r="DE469">
        <v>0</v>
      </c>
      <c r="DF469">
        <v>0.077</v>
      </c>
      <c r="DG469">
        <v>-0.133</v>
      </c>
      <c r="DH469">
        <v>-3.393</v>
      </c>
      <c r="DI469">
        <v>-0.24</v>
      </c>
      <c r="DJ469">
        <v>419</v>
      </c>
      <c r="DK469">
        <v>24</v>
      </c>
      <c r="DL469">
        <v>0.26</v>
      </c>
      <c r="DM469">
        <v>0.23</v>
      </c>
      <c r="DN469">
        <v>-46.16593902439024</v>
      </c>
      <c r="DO469">
        <v>-0.8830891986062751</v>
      </c>
      <c r="DP469">
        <v>0.1185915841995148</v>
      </c>
      <c r="DQ469">
        <v>0</v>
      </c>
      <c r="DR469">
        <v>1.520035609756098</v>
      </c>
      <c r="DS469">
        <v>-0.3545285017421617</v>
      </c>
      <c r="DT469">
        <v>0.0407975613241043</v>
      </c>
      <c r="DU469">
        <v>0</v>
      </c>
      <c r="DV469">
        <v>0</v>
      </c>
      <c r="DW469">
        <v>2</v>
      </c>
      <c r="DX469" t="s">
        <v>363</v>
      </c>
      <c r="DY469">
        <v>2.97672</v>
      </c>
      <c r="DZ469">
        <v>2.71562</v>
      </c>
      <c r="EA469">
        <v>0.188608</v>
      </c>
      <c r="EB469">
        <v>0.190903</v>
      </c>
      <c r="EC469">
        <v>0.0981317</v>
      </c>
      <c r="ED469">
        <v>0.09130050000000001</v>
      </c>
      <c r="EE469">
        <v>25498.6</v>
      </c>
      <c r="EF469">
        <v>25553.6</v>
      </c>
      <c r="EG469">
        <v>29243</v>
      </c>
      <c r="EH469">
        <v>29234.9</v>
      </c>
      <c r="EI469">
        <v>34971.6</v>
      </c>
      <c r="EJ469">
        <v>35306.2</v>
      </c>
      <c r="EK469">
        <v>41215.3</v>
      </c>
      <c r="EL469">
        <v>41645.8</v>
      </c>
      <c r="EM469">
        <v>1.9205</v>
      </c>
      <c r="EN469">
        <v>1.79955</v>
      </c>
      <c r="EO469">
        <v>0.0344813</v>
      </c>
      <c r="EP469">
        <v>0</v>
      </c>
      <c r="EQ469">
        <v>28.0335</v>
      </c>
      <c r="ER469">
        <v>999.9</v>
      </c>
      <c r="ES469">
        <v>50</v>
      </c>
      <c r="ET469">
        <v>34.5</v>
      </c>
      <c r="EU469">
        <v>30.2594</v>
      </c>
      <c r="EV469">
        <v>63.6793</v>
      </c>
      <c r="EW469">
        <v>33.4936</v>
      </c>
      <c r="EX469">
        <v>1</v>
      </c>
      <c r="EY469">
        <v>0.333821</v>
      </c>
      <c r="EZ469">
        <v>2.33573</v>
      </c>
      <c r="FA469">
        <v>20.3721</v>
      </c>
      <c r="FB469">
        <v>5.21669</v>
      </c>
      <c r="FC469">
        <v>12.0099</v>
      </c>
      <c r="FD469">
        <v>4.98775</v>
      </c>
      <c r="FE469">
        <v>3.28775</v>
      </c>
      <c r="FF469">
        <v>9999</v>
      </c>
      <c r="FG469">
        <v>9999</v>
      </c>
      <c r="FH469">
        <v>9999</v>
      </c>
      <c r="FI469">
        <v>235.8</v>
      </c>
      <c r="FJ469">
        <v>1.86737</v>
      </c>
      <c r="FK469">
        <v>1.86646</v>
      </c>
      <c r="FL469">
        <v>1.86584</v>
      </c>
      <c r="FM469">
        <v>1.86578</v>
      </c>
      <c r="FN469">
        <v>1.86768</v>
      </c>
      <c r="FO469">
        <v>1.8701</v>
      </c>
      <c r="FP469">
        <v>1.86874</v>
      </c>
      <c r="FQ469">
        <v>1.87015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-6.01</v>
      </c>
      <c r="GF469">
        <v>-0.1513</v>
      </c>
      <c r="GG469">
        <v>-2.195102806586654</v>
      </c>
      <c r="GH469">
        <v>-0.004122691595359968</v>
      </c>
      <c r="GI469">
        <v>1.072409145259099E-06</v>
      </c>
      <c r="GJ469">
        <v>-3.02996143763856E-10</v>
      </c>
      <c r="GK469">
        <v>-0.2199643628225807</v>
      </c>
      <c r="GL469">
        <v>-0.007501815610006822</v>
      </c>
      <c r="GM469">
        <v>0.0006897476983249637</v>
      </c>
      <c r="GN469">
        <v>-8.847485469147719E-06</v>
      </c>
      <c r="GO469">
        <v>3</v>
      </c>
      <c r="GP469">
        <v>2326</v>
      </c>
      <c r="GQ469">
        <v>1</v>
      </c>
      <c r="GR469">
        <v>31</v>
      </c>
      <c r="GS469">
        <v>20032.3</v>
      </c>
      <c r="GT469">
        <v>20032.3</v>
      </c>
      <c r="GU469">
        <v>2.44385</v>
      </c>
      <c r="GV469">
        <v>2.20947</v>
      </c>
      <c r="GW469">
        <v>1.39648</v>
      </c>
      <c r="GX469">
        <v>2.34741</v>
      </c>
      <c r="GY469">
        <v>1.49536</v>
      </c>
      <c r="GZ469">
        <v>2.4585</v>
      </c>
      <c r="HA469">
        <v>38.208</v>
      </c>
      <c r="HB469">
        <v>14.8763</v>
      </c>
      <c r="HC469">
        <v>18</v>
      </c>
      <c r="HD469">
        <v>538.316</v>
      </c>
      <c r="HE469">
        <v>414.592</v>
      </c>
      <c r="HF469">
        <v>25.0002</v>
      </c>
      <c r="HG469">
        <v>31.6135</v>
      </c>
      <c r="HH469">
        <v>30.0002</v>
      </c>
      <c r="HI469">
        <v>31.5582</v>
      </c>
      <c r="HJ469">
        <v>31.501</v>
      </c>
      <c r="HK469">
        <v>48.939</v>
      </c>
      <c r="HL469">
        <v>35.2137</v>
      </c>
      <c r="HM469">
        <v>0</v>
      </c>
      <c r="HN469">
        <v>25</v>
      </c>
      <c r="HO469">
        <v>1222.92</v>
      </c>
      <c r="HP469">
        <v>19.8352</v>
      </c>
      <c r="HQ469">
        <v>100.036</v>
      </c>
      <c r="HR469">
        <v>100.033</v>
      </c>
    </row>
    <row r="470" spans="1:226">
      <c r="A470">
        <v>454</v>
      </c>
      <c r="B470">
        <v>1663344884</v>
      </c>
      <c r="C470">
        <v>7142.5</v>
      </c>
      <c r="D470" t="s">
        <v>1271</v>
      </c>
      <c r="E470" t="s">
        <v>1272</v>
      </c>
      <c r="F470">
        <v>5</v>
      </c>
      <c r="G470" t="s">
        <v>1126</v>
      </c>
      <c r="H470" t="s">
        <v>354</v>
      </c>
      <c r="I470">
        <v>1663344876.481482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1235.198856454156</v>
      </c>
      <c r="AK470">
        <v>1196.797393939393</v>
      </c>
      <c r="AL470">
        <v>3.412981640968468</v>
      </c>
      <c r="AM470">
        <v>64.82408690654242</v>
      </c>
      <c r="AN470">
        <f>(AP470 - AO470 + BO470*1E3/(8.314*(BQ470+273.15)) * AR470/BN470 * AQ470) * BN470/(100*BB470) * 1000/(1000 - AP470)</f>
        <v>0</v>
      </c>
      <c r="AO470">
        <v>19.75655480051385</v>
      </c>
      <c r="AP470">
        <v>21.24295878787878</v>
      </c>
      <c r="AQ470">
        <v>-0.0002265718968069246</v>
      </c>
      <c r="AR470">
        <v>85.94822665813786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1663344876.481482</v>
      </c>
      <c r="BH470">
        <v>1147.925925925926</v>
      </c>
      <c r="BI470">
        <v>1194.252222222222</v>
      </c>
      <c r="BJ470">
        <v>21.24622222222222</v>
      </c>
      <c r="BK470">
        <v>19.75702222222222</v>
      </c>
      <c r="BL470">
        <v>1153.915185185185</v>
      </c>
      <c r="BM470">
        <v>21.39758148148148</v>
      </c>
      <c r="BN470">
        <v>500.0623703703704</v>
      </c>
      <c r="BO470">
        <v>90.7779814814815</v>
      </c>
      <c r="BP470">
        <v>0.09998599259259258</v>
      </c>
      <c r="BQ470">
        <v>28.41615185185185</v>
      </c>
      <c r="BR470">
        <v>28.58877777777778</v>
      </c>
      <c r="BS470">
        <v>999.9000000000001</v>
      </c>
      <c r="BT470">
        <v>0</v>
      </c>
      <c r="BU470">
        <v>0</v>
      </c>
      <c r="BV470">
        <v>10003.76481481482</v>
      </c>
      <c r="BW470">
        <v>0</v>
      </c>
      <c r="BX470">
        <v>190.0106666666667</v>
      </c>
      <c r="BY470">
        <v>-46.32698518518518</v>
      </c>
      <c r="BZ470">
        <v>1172.845185185185</v>
      </c>
      <c r="CA470">
        <v>1218.322962962963</v>
      </c>
      <c r="CB470">
        <v>1.489202592592592</v>
      </c>
      <c r="CC470">
        <v>1194.252222222222</v>
      </c>
      <c r="CD470">
        <v>19.75702222222222</v>
      </c>
      <c r="CE470">
        <v>1.928689259259259</v>
      </c>
      <c r="CF470">
        <v>1.793502592592592</v>
      </c>
      <c r="CG470">
        <v>16.87074074074074</v>
      </c>
      <c r="CH470">
        <v>15.73027777777778</v>
      </c>
      <c r="CI470">
        <v>1499.997777777778</v>
      </c>
      <c r="CJ470">
        <v>0.9729952222222223</v>
      </c>
      <c r="CK470">
        <v>0.02700453703703703</v>
      </c>
      <c r="CL470">
        <v>0</v>
      </c>
      <c r="CM470">
        <v>2.384714814814815</v>
      </c>
      <c r="CN470">
        <v>0</v>
      </c>
      <c r="CO470">
        <v>13492.28148148148</v>
      </c>
      <c r="CP470">
        <v>12533.33703703704</v>
      </c>
      <c r="CQ470">
        <v>38.937</v>
      </c>
      <c r="CR470">
        <v>40.68699999999999</v>
      </c>
      <c r="CS470">
        <v>39.5</v>
      </c>
      <c r="CT470">
        <v>39.729</v>
      </c>
      <c r="CU470">
        <v>38.42322222222222</v>
      </c>
      <c r="CV470">
        <v>1459.487777777778</v>
      </c>
      <c r="CW470">
        <v>40.51</v>
      </c>
      <c r="CX470">
        <v>0</v>
      </c>
      <c r="CY470">
        <v>1663344884</v>
      </c>
      <c r="CZ470">
        <v>0</v>
      </c>
      <c r="DA470">
        <v>0</v>
      </c>
      <c r="DB470" t="s">
        <v>356</v>
      </c>
      <c r="DC470">
        <v>1662142938.1</v>
      </c>
      <c r="DD470">
        <v>1662142938.1</v>
      </c>
      <c r="DE470">
        <v>0</v>
      </c>
      <c r="DF470">
        <v>0.077</v>
      </c>
      <c r="DG470">
        <v>-0.133</v>
      </c>
      <c r="DH470">
        <v>-3.393</v>
      </c>
      <c r="DI470">
        <v>-0.24</v>
      </c>
      <c r="DJ470">
        <v>419</v>
      </c>
      <c r="DK470">
        <v>24</v>
      </c>
      <c r="DL470">
        <v>0.26</v>
      </c>
      <c r="DM470">
        <v>0.23</v>
      </c>
      <c r="DN470">
        <v>-46.25466585365853</v>
      </c>
      <c r="DO470">
        <v>-1.586830662020994</v>
      </c>
      <c r="DP470">
        <v>0.1751869991971037</v>
      </c>
      <c r="DQ470">
        <v>0</v>
      </c>
      <c r="DR470">
        <v>1.502209268292683</v>
      </c>
      <c r="DS470">
        <v>-0.1605543554006957</v>
      </c>
      <c r="DT470">
        <v>0.02540302155930772</v>
      </c>
      <c r="DU470">
        <v>0</v>
      </c>
      <c r="DV470">
        <v>0</v>
      </c>
      <c r="DW470">
        <v>2</v>
      </c>
      <c r="DX470" t="s">
        <v>363</v>
      </c>
      <c r="DY470">
        <v>2.9768</v>
      </c>
      <c r="DZ470">
        <v>2.71572</v>
      </c>
      <c r="EA470">
        <v>0.190316</v>
      </c>
      <c r="EB470">
        <v>0.192542</v>
      </c>
      <c r="EC470">
        <v>0.0980953</v>
      </c>
      <c r="ED470">
        <v>0.0912872</v>
      </c>
      <c r="EE470">
        <v>25444.5</v>
      </c>
      <c r="EF470">
        <v>25501.4</v>
      </c>
      <c r="EG470">
        <v>29242.7</v>
      </c>
      <c r="EH470">
        <v>29234.5</v>
      </c>
      <c r="EI470">
        <v>34972.5</v>
      </c>
      <c r="EJ470">
        <v>35306.3</v>
      </c>
      <c r="EK470">
        <v>41214.7</v>
      </c>
      <c r="EL470">
        <v>41645.2</v>
      </c>
      <c r="EM470">
        <v>1.92048</v>
      </c>
      <c r="EN470">
        <v>1.79955</v>
      </c>
      <c r="EO470">
        <v>0.0343472</v>
      </c>
      <c r="EP470">
        <v>0</v>
      </c>
      <c r="EQ470">
        <v>28.0312</v>
      </c>
      <c r="ER470">
        <v>999.9</v>
      </c>
      <c r="ES470">
        <v>50</v>
      </c>
      <c r="ET470">
        <v>34.5</v>
      </c>
      <c r="EU470">
        <v>30.2608</v>
      </c>
      <c r="EV470">
        <v>63.4193</v>
      </c>
      <c r="EW470">
        <v>33.6659</v>
      </c>
      <c r="EX470">
        <v>1</v>
      </c>
      <c r="EY470">
        <v>0.334123</v>
      </c>
      <c r="EZ470">
        <v>2.33604</v>
      </c>
      <c r="FA470">
        <v>20.3723</v>
      </c>
      <c r="FB470">
        <v>5.21654</v>
      </c>
      <c r="FC470">
        <v>12.0099</v>
      </c>
      <c r="FD470">
        <v>4.9875</v>
      </c>
      <c r="FE470">
        <v>3.28768</v>
      </c>
      <c r="FF470">
        <v>9999</v>
      </c>
      <c r="FG470">
        <v>9999</v>
      </c>
      <c r="FH470">
        <v>9999</v>
      </c>
      <c r="FI470">
        <v>235.8</v>
      </c>
      <c r="FJ470">
        <v>1.86738</v>
      </c>
      <c r="FK470">
        <v>1.86646</v>
      </c>
      <c r="FL470">
        <v>1.86584</v>
      </c>
      <c r="FM470">
        <v>1.86581</v>
      </c>
      <c r="FN470">
        <v>1.86768</v>
      </c>
      <c r="FO470">
        <v>1.87009</v>
      </c>
      <c r="FP470">
        <v>1.86874</v>
      </c>
      <c r="FQ470">
        <v>1.8702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-6.06</v>
      </c>
      <c r="GF470">
        <v>-0.1514</v>
      </c>
      <c r="GG470">
        <v>-2.195102806586654</v>
      </c>
      <c r="GH470">
        <v>-0.004122691595359968</v>
      </c>
      <c r="GI470">
        <v>1.072409145259099E-06</v>
      </c>
      <c r="GJ470">
        <v>-3.02996143763856E-10</v>
      </c>
      <c r="GK470">
        <v>-0.2199643628225807</v>
      </c>
      <c r="GL470">
        <v>-0.007501815610006822</v>
      </c>
      <c r="GM470">
        <v>0.0006897476983249637</v>
      </c>
      <c r="GN470">
        <v>-8.847485469147719E-06</v>
      </c>
      <c r="GO470">
        <v>3</v>
      </c>
      <c r="GP470">
        <v>2326</v>
      </c>
      <c r="GQ470">
        <v>1</v>
      </c>
      <c r="GR470">
        <v>31</v>
      </c>
      <c r="GS470">
        <v>20032.4</v>
      </c>
      <c r="GT470">
        <v>20032.4</v>
      </c>
      <c r="GU470">
        <v>2.46948</v>
      </c>
      <c r="GV470">
        <v>2.20947</v>
      </c>
      <c r="GW470">
        <v>1.39648</v>
      </c>
      <c r="GX470">
        <v>2.34863</v>
      </c>
      <c r="GY470">
        <v>1.49536</v>
      </c>
      <c r="GZ470">
        <v>2.38403</v>
      </c>
      <c r="HA470">
        <v>38.208</v>
      </c>
      <c r="HB470">
        <v>14.8763</v>
      </c>
      <c r="HC470">
        <v>18</v>
      </c>
      <c r="HD470">
        <v>538.322</v>
      </c>
      <c r="HE470">
        <v>414.602</v>
      </c>
      <c r="HF470">
        <v>25</v>
      </c>
      <c r="HG470">
        <v>31.6156</v>
      </c>
      <c r="HH470">
        <v>30.0004</v>
      </c>
      <c r="HI470">
        <v>31.5609</v>
      </c>
      <c r="HJ470">
        <v>31.5025</v>
      </c>
      <c r="HK470">
        <v>49.4447</v>
      </c>
      <c r="HL470">
        <v>34.9374</v>
      </c>
      <c r="HM470">
        <v>0</v>
      </c>
      <c r="HN470">
        <v>25</v>
      </c>
      <c r="HO470">
        <v>1236.28</v>
      </c>
      <c r="HP470">
        <v>19.8716</v>
      </c>
      <c r="HQ470">
        <v>100.035</v>
      </c>
      <c r="HR470">
        <v>100.032</v>
      </c>
    </row>
    <row r="471" spans="1:226">
      <c r="A471">
        <v>455</v>
      </c>
      <c r="B471">
        <v>1663344889</v>
      </c>
      <c r="C471">
        <v>7147.5</v>
      </c>
      <c r="D471" t="s">
        <v>1273</v>
      </c>
      <c r="E471" t="s">
        <v>1274</v>
      </c>
      <c r="F471">
        <v>5</v>
      </c>
      <c r="G471" t="s">
        <v>1126</v>
      </c>
      <c r="H471" t="s">
        <v>354</v>
      </c>
      <c r="I471">
        <v>1663344881.5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1251.947257224879</v>
      </c>
      <c r="AK471">
        <v>1213.682969696969</v>
      </c>
      <c r="AL471">
        <v>3.393709504406363</v>
      </c>
      <c r="AM471">
        <v>64.82408690654242</v>
      </c>
      <c r="AN471">
        <f>(AP471 - AO471 + BO471*1E3/(8.314*(BQ471+273.15)) * AR471/BN471 * AQ471) * BN471/(100*BB471) * 1000/(1000 - AP471)</f>
        <v>0</v>
      </c>
      <c r="AO471">
        <v>19.76516734079217</v>
      </c>
      <c r="AP471">
        <v>21.2351606060606</v>
      </c>
      <c r="AQ471">
        <v>-0.000338112377997008</v>
      </c>
      <c r="AR471">
        <v>85.94822665813786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1663344881.5</v>
      </c>
      <c r="BH471">
        <v>1164.636296296296</v>
      </c>
      <c r="BI471">
        <v>1211.056296296296</v>
      </c>
      <c r="BJ471">
        <v>21.24575925925926</v>
      </c>
      <c r="BK471">
        <v>19.76226296296297</v>
      </c>
      <c r="BL471">
        <v>1170.674074074074</v>
      </c>
      <c r="BM471">
        <v>21.39711851851851</v>
      </c>
      <c r="BN471">
        <v>500.0605555555555</v>
      </c>
      <c r="BO471">
        <v>90.77824814814812</v>
      </c>
      <c r="BP471">
        <v>0.09999497777777779</v>
      </c>
      <c r="BQ471">
        <v>28.41706666666667</v>
      </c>
      <c r="BR471">
        <v>28.59283703703704</v>
      </c>
      <c r="BS471">
        <v>999.9000000000001</v>
      </c>
      <c r="BT471">
        <v>0</v>
      </c>
      <c r="BU471">
        <v>0</v>
      </c>
      <c r="BV471">
        <v>9998.258148148148</v>
      </c>
      <c r="BW471">
        <v>0</v>
      </c>
      <c r="BX471">
        <v>186.8354074074074</v>
      </c>
      <c r="BY471">
        <v>-46.41973333333333</v>
      </c>
      <c r="BZ471">
        <v>1189.917407407407</v>
      </c>
      <c r="CA471">
        <v>1235.472222222222</v>
      </c>
      <c r="CB471">
        <v>1.483495185185185</v>
      </c>
      <c r="CC471">
        <v>1211.056296296296</v>
      </c>
      <c r="CD471">
        <v>19.76226296296297</v>
      </c>
      <c r="CE471">
        <v>1.928652592592592</v>
      </c>
      <c r="CF471">
        <v>1.793983703703704</v>
      </c>
      <c r="CG471">
        <v>16.87044814814815</v>
      </c>
      <c r="CH471">
        <v>15.73447407407408</v>
      </c>
      <c r="CI471">
        <v>1499.985185185185</v>
      </c>
      <c r="CJ471">
        <v>0.9729947777777779</v>
      </c>
      <c r="CK471">
        <v>0.02700492962962963</v>
      </c>
      <c r="CL471">
        <v>0</v>
      </c>
      <c r="CM471">
        <v>2.315714814814815</v>
      </c>
      <c r="CN471">
        <v>0</v>
      </c>
      <c r="CO471">
        <v>13497.97777777778</v>
      </c>
      <c r="CP471">
        <v>12533.23703703703</v>
      </c>
      <c r="CQ471">
        <v>38.937</v>
      </c>
      <c r="CR471">
        <v>40.68699999999999</v>
      </c>
      <c r="CS471">
        <v>39.5</v>
      </c>
      <c r="CT471">
        <v>39.74533333333333</v>
      </c>
      <c r="CU471">
        <v>38.42551851851852</v>
      </c>
      <c r="CV471">
        <v>1459.475185185185</v>
      </c>
      <c r="CW471">
        <v>40.51</v>
      </c>
      <c r="CX471">
        <v>0</v>
      </c>
      <c r="CY471">
        <v>1663344889.4</v>
      </c>
      <c r="CZ471">
        <v>0</v>
      </c>
      <c r="DA471">
        <v>0</v>
      </c>
      <c r="DB471" t="s">
        <v>356</v>
      </c>
      <c r="DC471">
        <v>1662142938.1</v>
      </c>
      <c r="DD471">
        <v>1662142938.1</v>
      </c>
      <c r="DE471">
        <v>0</v>
      </c>
      <c r="DF471">
        <v>0.077</v>
      </c>
      <c r="DG471">
        <v>-0.133</v>
      </c>
      <c r="DH471">
        <v>-3.393</v>
      </c>
      <c r="DI471">
        <v>-0.24</v>
      </c>
      <c r="DJ471">
        <v>419</v>
      </c>
      <c r="DK471">
        <v>24</v>
      </c>
      <c r="DL471">
        <v>0.26</v>
      </c>
      <c r="DM471">
        <v>0.23</v>
      </c>
      <c r="DN471">
        <v>-46.33985</v>
      </c>
      <c r="DO471">
        <v>-1.122243151969893</v>
      </c>
      <c r="DP471">
        <v>0.1534216705684048</v>
      </c>
      <c r="DQ471">
        <v>0</v>
      </c>
      <c r="DR471">
        <v>1.4844185</v>
      </c>
      <c r="DS471">
        <v>-0.03725898686679281</v>
      </c>
      <c r="DT471">
        <v>0.01183110530550717</v>
      </c>
      <c r="DU471">
        <v>1</v>
      </c>
      <c r="DV471">
        <v>1</v>
      </c>
      <c r="DW471">
        <v>2</v>
      </c>
      <c r="DX471" t="s">
        <v>357</v>
      </c>
      <c r="DY471">
        <v>2.97681</v>
      </c>
      <c r="DZ471">
        <v>2.71551</v>
      </c>
      <c r="EA471">
        <v>0.191995</v>
      </c>
      <c r="EB471">
        <v>0.19421</v>
      </c>
      <c r="EC471">
        <v>0.0980755</v>
      </c>
      <c r="ED471">
        <v>0.0914277</v>
      </c>
      <c r="EE471">
        <v>25391.6</v>
      </c>
      <c r="EF471">
        <v>25448.8</v>
      </c>
      <c r="EG471">
        <v>29242.7</v>
      </c>
      <c r="EH471">
        <v>29234.7</v>
      </c>
      <c r="EI471">
        <v>34973.6</v>
      </c>
      <c r="EJ471">
        <v>35301</v>
      </c>
      <c r="EK471">
        <v>41215</v>
      </c>
      <c r="EL471">
        <v>41645.4</v>
      </c>
      <c r="EM471">
        <v>1.9203</v>
      </c>
      <c r="EN471">
        <v>1.79995</v>
      </c>
      <c r="EO471">
        <v>0.0349395</v>
      </c>
      <c r="EP471">
        <v>0</v>
      </c>
      <c r="EQ471">
        <v>28.0311</v>
      </c>
      <c r="ER471">
        <v>999.9</v>
      </c>
      <c r="ES471">
        <v>50</v>
      </c>
      <c r="ET471">
        <v>34.5</v>
      </c>
      <c r="EU471">
        <v>30.259</v>
      </c>
      <c r="EV471">
        <v>63.5493</v>
      </c>
      <c r="EW471">
        <v>33.2011</v>
      </c>
      <c r="EX471">
        <v>1</v>
      </c>
      <c r="EY471">
        <v>0.334451</v>
      </c>
      <c r="EZ471">
        <v>2.33647</v>
      </c>
      <c r="FA471">
        <v>20.372</v>
      </c>
      <c r="FB471">
        <v>5.21579</v>
      </c>
      <c r="FC471">
        <v>12.0099</v>
      </c>
      <c r="FD471">
        <v>4.98745</v>
      </c>
      <c r="FE471">
        <v>3.2876</v>
      </c>
      <c r="FF471">
        <v>9999</v>
      </c>
      <c r="FG471">
        <v>9999</v>
      </c>
      <c r="FH471">
        <v>9999</v>
      </c>
      <c r="FI471">
        <v>235.8</v>
      </c>
      <c r="FJ471">
        <v>1.86737</v>
      </c>
      <c r="FK471">
        <v>1.86646</v>
      </c>
      <c r="FL471">
        <v>1.86584</v>
      </c>
      <c r="FM471">
        <v>1.86583</v>
      </c>
      <c r="FN471">
        <v>1.86768</v>
      </c>
      <c r="FO471">
        <v>1.87011</v>
      </c>
      <c r="FP471">
        <v>1.86874</v>
      </c>
      <c r="FQ471">
        <v>1.87023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-6.11</v>
      </c>
      <c r="GF471">
        <v>-0.1515</v>
      </c>
      <c r="GG471">
        <v>-2.195102806586654</v>
      </c>
      <c r="GH471">
        <v>-0.004122691595359968</v>
      </c>
      <c r="GI471">
        <v>1.072409145259099E-06</v>
      </c>
      <c r="GJ471">
        <v>-3.02996143763856E-10</v>
      </c>
      <c r="GK471">
        <v>-0.2199643628225807</v>
      </c>
      <c r="GL471">
        <v>-0.007501815610006822</v>
      </c>
      <c r="GM471">
        <v>0.0006897476983249637</v>
      </c>
      <c r="GN471">
        <v>-8.847485469147719E-06</v>
      </c>
      <c r="GO471">
        <v>3</v>
      </c>
      <c r="GP471">
        <v>2326</v>
      </c>
      <c r="GQ471">
        <v>1</v>
      </c>
      <c r="GR471">
        <v>31</v>
      </c>
      <c r="GS471">
        <v>20032.5</v>
      </c>
      <c r="GT471">
        <v>20032.5</v>
      </c>
      <c r="GU471">
        <v>2.49756</v>
      </c>
      <c r="GV471">
        <v>2.21436</v>
      </c>
      <c r="GW471">
        <v>1.39648</v>
      </c>
      <c r="GX471">
        <v>2.34741</v>
      </c>
      <c r="GY471">
        <v>1.49536</v>
      </c>
      <c r="GZ471">
        <v>2.41333</v>
      </c>
      <c r="HA471">
        <v>38.208</v>
      </c>
      <c r="HB471">
        <v>14.8675</v>
      </c>
      <c r="HC471">
        <v>18</v>
      </c>
      <c r="HD471">
        <v>538.224</v>
      </c>
      <c r="HE471">
        <v>414.858</v>
      </c>
      <c r="HF471">
        <v>25.0001</v>
      </c>
      <c r="HG471">
        <v>31.6183</v>
      </c>
      <c r="HH471">
        <v>30.0003</v>
      </c>
      <c r="HI471">
        <v>31.5636</v>
      </c>
      <c r="HJ471">
        <v>31.5052</v>
      </c>
      <c r="HK471">
        <v>50.0219</v>
      </c>
      <c r="HL471">
        <v>34.9374</v>
      </c>
      <c r="HM471">
        <v>0</v>
      </c>
      <c r="HN471">
        <v>25</v>
      </c>
      <c r="HO471">
        <v>1256.32</v>
      </c>
      <c r="HP471">
        <v>19.8956</v>
      </c>
      <c r="HQ471">
        <v>100.035</v>
      </c>
      <c r="HR471">
        <v>100.033</v>
      </c>
    </row>
    <row r="472" spans="1:226">
      <c r="A472">
        <v>456</v>
      </c>
      <c r="B472">
        <v>1663344894</v>
      </c>
      <c r="C472">
        <v>7152.5</v>
      </c>
      <c r="D472" t="s">
        <v>1275</v>
      </c>
      <c r="E472" t="s">
        <v>1276</v>
      </c>
      <c r="F472">
        <v>5</v>
      </c>
      <c r="G472" t="s">
        <v>1126</v>
      </c>
      <c r="H472" t="s">
        <v>354</v>
      </c>
      <c r="I472">
        <v>1663344886.214286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1269.185105131694</v>
      </c>
      <c r="AK472">
        <v>1230.754181818181</v>
      </c>
      <c r="AL472">
        <v>3.405043613107189</v>
      </c>
      <c r="AM472">
        <v>64.82408690654242</v>
      </c>
      <c r="AN472">
        <f>(AP472 - AO472 + BO472*1E3/(8.314*(BQ472+273.15)) * AR472/BN472 * AQ472) * BN472/(100*BB472) * 1000/(1000 - AP472)</f>
        <v>0</v>
      </c>
      <c r="AO472">
        <v>19.80090435040822</v>
      </c>
      <c r="AP472">
        <v>21.23753636363637</v>
      </c>
      <c r="AQ472">
        <v>9.335762266488028E-05</v>
      </c>
      <c r="AR472">
        <v>85.94822665813786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1663344886.214286</v>
      </c>
      <c r="BH472">
        <v>1180.346785714286</v>
      </c>
      <c r="BI472">
        <v>1226.861428571429</v>
      </c>
      <c r="BJ472">
        <v>21.24109642857143</v>
      </c>
      <c r="BK472">
        <v>19.77661785714286</v>
      </c>
      <c r="BL472">
        <v>1186.43</v>
      </c>
      <c r="BM472">
        <v>21.39250357142857</v>
      </c>
      <c r="BN472">
        <v>500.0523571428571</v>
      </c>
      <c r="BO472">
        <v>90.77820714285713</v>
      </c>
      <c r="BP472">
        <v>0.09993828214285715</v>
      </c>
      <c r="BQ472">
        <v>28.41761785714286</v>
      </c>
      <c r="BR472">
        <v>28.59828214285714</v>
      </c>
      <c r="BS472">
        <v>999.9000000000002</v>
      </c>
      <c r="BT472">
        <v>0</v>
      </c>
      <c r="BU472">
        <v>0</v>
      </c>
      <c r="BV472">
        <v>9999.483571428571</v>
      </c>
      <c r="BW472">
        <v>0</v>
      </c>
      <c r="BX472">
        <v>184.3112142857144</v>
      </c>
      <c r="BY472">
        <v>-46.51418571428571</v>
      </c>
      <c r="BZ472">
        <v>1205.9625</v>
      </c>
      <c r="CA472">
        <v>1251.613571428572</v>
      </c>
      <c r="CB472">
        <v>1.464476071428571</v>
      </c>
      <c r="CC472">
        <v>1226.861428571429</v>
      </c>
      <c r="CD472">
        <v>19.77661785714286</v>
      </c>
      <c r="CE472">
        <v>1.928227857142857</v>
      </c>
      <c r="CF472">
        <v>1.795286071428572</v>
      </c>
      <c r="CG472">
        <v>16.86698214285715</v>
      </c>
      <c r="CH472">
        <v>15.74580357142857</v>
      </c>
      <c r="CI472">
        <v>1499.991071428571</v>
      </c>
      <c r="CJ472">
        <v>0.9729949285714286</v>
      </c>
      <c r="CK472">
        <v>0.02700479642857143</v>
      </c>
      <c r="CL472">
        <v>0</v>
      </c>
      <c r="CM472">
        <v>2.347432142857143</v>
      </c>
      <c r="CN472">
        <v>0</v>
      </c>
      <c r="CO472">
        <v>13503.02142857143</v>
      </c>
      <c r="CP472">
        <v>12533.29285714285</v>
      </c>
      <c r="CQ472">
        <v>38.937</v>
      </c>
      <c r="CR472">
        <v>40.68699999999999</v>
      </c>
      <c r="CS472">
        <v>39.5</v>
      </c>
      <c r="CT472">
        <v>39.7455</v>
      </c>
      <c r="CU472">
        <v>38.43035714285713</v>
      </c>
      <c r="CV472">
        <v>1459.481071428571</v>
      </c>
      <c r="CW472">
        <v>40.51</v>
      </c>
      <c r="CX472">
        <v>0</v>
      </c>
      <c r="CY472">
        <v>1663344894.2</v>
      </c>
      <c r="CZ472">
        <v>0</v>
      </c>
      <c r="DA472">
        <v>0</v>
      </c>
      <c r="DB472" t="s">
        <v>356</v>
      </c>
      <c r="DC472">
        <v>1662142938.1</v>
      </c>
      <c r="DD472">
        <v>1662142938.1</v>
      </c>
      <c r="DE472">
        <v>0</v>
      </c>
      <c r="DF472">
        <v>0.077</v>
      </c>
      <c r="DG472">
        <v>-0.133</v>
      </c>
      <c r="DH472">
        <v>-3.393</v>
      </c>
      <c r="DI472">
        <v>-0.24</v>
      </c>
      <c r="DJ472">
        <v>419</v>
      </c>
      <c r="DK472">
        <v>24</v>
      </c>
      <c r="DL472">
        <v>0.26</v>
      </c>
      <c r="DM472">
        <v>0.23</v>
      </c>
      <c r="DN472">
        <v>-46.4460125</v>
      </c>
      <c r="DO472">
        <v>-1.017168855534663</v>
      </c>
      <c r="DP472">
        <v>0.1418334642943969</v>
      </c>
      <c r="DQ472">
        <v>0</v>
      </c>
      <c r="DR472">
        <v>1.4732085</v>
      </c>
      <c r="DS472">
        <v>-0.2277782363977534</v>
      </c>
      <c r="DT472">
        <v>0.02461028012335495</v>
      </c>
      <c r="DU472">
        <v>0</v>
      </c>
      <c r="DV472">
        <v>0</v>
      </c>
      <c r="DW472">
        <v>2</v>
      </c>
      <c r="DX472" t="s">
        <v>363</v>
      </c>
      <c r="DY472">
        <v>2.97675</v>
      </c>
      <c r="DZ472">
        <v>2.71557</v>
      </c>
      <c r="EA472">
        <v>0.19368</v>
      </c>
      <c r="EB472">
        <v>0.19586</v>
      </c>
      <c r="EC472">
        <v>0.09808169999999999</v>
      </c>
      <c r="ED472">
        <v>0.0914999</v>
      </c>
      <c r="EE472">
        <v>25338</v>
      </c>
      <c r="EF472">
        <v>25396.8</v>
      </c>
      <c r="EG472">
        <v>29242.1</v>
      </c>
      <c r="EH472">
        <v>29235.1</v>
      </c>
      <c r="EI472">
        <v>34972.7</v>
      </c>
      <c r="EJ472">
        <v>35298.7</v>
      </c>
      <c r="EK472">
        <v>41214.2</v>
      </c>
      <c r="EL472">
        <v>41646</v>
      </c>
      <c r="EM472">
        <v>1.9205</v>
      </c>
      <c r="EN472">
        <v>1.79982</v>
      </c>
      <c r="EO472">
        <v>0.0356697</v>
      </c>
      <c r="EP472">
        <v>0</v>
      </c>
      <c r="EQ472">
        <v>28.0311</v>
      </c>
      <c r="ER472">
        <v>999.9</v>
      </c>
      <c r="ES472">
        <v>50</v>
      </c>
      <c r="ET472">
        <v>34.5</v>
      </c>
      <c r="EU472">
        <v>30.2581</v>
      </c>
      <c r="EV472">
        <v>63.4993</v>
      </c>
      <c r="EW472">
        <v>33.3974</v>
      </c>
      <c r="EX472">
        <v>1</v>
      </c>
      <c r="EY472">
        <v>0.334461</v>
      </c>
      <c r="EZ472">
        <v>2.339</v>
      </c>
      <c r="FA472">
        <v>20.3722</v>
      </c>
      <c r="FB472">
        <v>5.21594</v>
      </c>
      <c r="FC472">
        <v>12.0099</v>
      </c>
      <c r="FD472">
        <v>4.98705</v>
      </c>
      <c r="FE472">
        <v>3.28753</v>
      </c>
      <c r="FF472">
        <v>9999</v>
      </c>
      <c r="FG472">
        <v>9999</v>
      </c>
      <c r="FH472">
        <v>9999</v>
      </c>
      <c r="FI472">
        <v>235.8</v>
      </c>
      <c r="FJ472">
        <v>1.86739</v>
      </c>
      <c r="FK472">
        <v>1.86646</v>
      </c>
      <c r="FL472">
        <v>1.86584</v>
      </c>
      <c r="FM472">
        <v>1.86582</v>
      </c>
      <c r="FN472">
        <v>1.86768</v>
      </c>
      <c r="FO472">
        <v>1.87012</v>
      </c>
      <c r="FP472">
        <v>1.86874</v>
      </c>
      <c r="FQ472">
        <v>1.87023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-6.15</v>
      </c>
      <c r="GF472">
        <v>-0.1515</v>
      </c>
      <c r="GG472">
        <v>-2.195102806586654</v>
      </c>
      <c r="GH472">
        <v>-0.004122691595359968</v>
      </c>
      <c r="GI472">
        <v>1.072409145259099E-06</v>
      </c>
      <c r="GJ472">
        <v>-3.02996143763856E-10</v>
      </c>
      <c r="GK472">
        <v>-0.2199643628225807</v>
      </c>
      <c r="GL472">
        <v>-0.007501815610006822</v>
      </c>
      <c r="GM472">
        <v>0.0006897476983249637</v>
      </c>
      <c r="GN472">
        <v>-8.847485469147719E-06</v>
      </c>
      <c r="GO472">
        <v>3</v>
      </c>
      <c r="GP472">
        <v>2326</v>
      </c>
      <c r="GQ472">
        <v>1</v>
      </c>
      <c r="GR472">
        <v>31</v>
      </c>
      <c r="GS472">
        <v>20032.6</v>
      </c>
      <c r="GT472">
        <v>20032.6</v>
      </c>
      <c r="GU472">
        <v>2.52319</v>
      </c>
      <c r="GV472">
        <v>2.20703</v>
      </c>
      <c r="GW472">
        <v>1.39648</v>
      </c>
      <c r="GX472">
        <v>2.34741</v>
      </c>
      <c r="GY472">
        <v>1.49536</v>
      </c>
      <c r="GZ472">
        <v>2.46216</v>
      </c>
      <c r="HA472">
        <v>38.208</v>
      </c>
      <c r="HB472">
        <v>14.8763</v>
      </c>
      <c r="HC472">
        <v>18</v>
      </c>
      <c r="HD472">
        <v>538.386</v>
      </c>
      <c r="HE472">
        <v>414.801</v>
      </c>
      <c r="HF472">
        <v>25.0003</v>
      </c>
      <c r="HG472">
        <v>31.6211</v>
      </c>
      <c r="HH472">
        <v>30.0003</v>
      </c>
      <c r="HI472">
        <v>31.5664</v>
      </c>
      <c r="HJ472">
        <v>31.5079</v>
      </c>
      <c r="HK472">
        <v>50.5137</v>
      </c>
      <c r="HL472">
        <v>34.6557</v>
      </c>
      <c r="HM472">
        <v>0</v>
      </c>
      <c r="HN472">
        <v>25</v>
      </c>
      <c r="HO472">
        <v>1269.67</v>
      </c>
      <c r="HP472">
        <v>19.9261</v>
      </c>
      <c r="HQ472">
        <v>100.033</v>
      </c>
      <c r="HR472">
        <v>100.034</v>
      </c>
    </row>
    <row r="473" spans="1:226">
      <c r="A473">
        <v>457</v>
      </c>
      <c r="B473">
        <v>1663344899</v>
      </c>
      <c r="C473">
        <v>7157.5</v>
      </c>
      <c r="D473" t="s">
        <v>1277</v>
      </c>
      <c r="E473" t="s">
        <v>1278</v>
      </c>
      <c r="F473">
        <v>5</v>
      </c>
      <c r="G473" t="s">
        <v>1126</v>
      </c>
      <c r="H473" t="s">
        <v>354</v>
      </c>
      <c r="I473">
        <v>1663344891.5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1286.415211478393</v>
      </c>
      <c r="AK473">
        <v>1247.857636363636</v>
      </c>
      <c r="AL473">
        <v>3.411954605456001</v>
      </c>
      <c r="AM473">
        <v>64.82408690654242</v>
      </c>
      <c r="AN473">
        <f>(AP473 - AO473 + BO473*1E3/(8.314*(BQ473+273.15)) * AR473/BN473 * AQ473) * BN473/(100*BB473) * 1000/(1000 - AP473)</f>
        <v>0</v>
      </c>
      <c r="AO473">
        <v>19.86400600164766</v>
      </c>
      <c r="AP473">
        <v>21.25382363636364</v>
      </c>
      <c r="AQ473">
        <v>0.0001392012899671849</v>
      </c>
      <c r="AR473">
        <v>85.94822665813786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1663344891.5</v>
      </c>
      <c r="BH473">
        <v>1197.95962962963</v>
      </c>
      <c r="BI473">
        <v>1244.532222222222</v>
      </c>
      <c r="BJ473">
        <v>21.23923333333333</v>
      </c>
      <c r="BK473">
        <v>19.81660370370371</v>
      </c>
      <c r="BL473">
        <v>1204.092962962963</v>
      </c>
      <c r="BM473">
        <v>21.39064814814815</v>
      </c>
      <c r="BN473">
        <v>500.0540370370371</v>
      </c>
      <c r="BO473">
        <v>90.77787777777777</v>
      </c>
      <c r="BP473">
        <v>0.1000045259259259</v>
      </c>
      <c r="BQ473">
        <v>28.41978148148148</v>
      </c>
      <c r="BR473">
        <v>28.60692962962963</v>
      </c>
      <c r="BS473">
        <v>999.9000000000001</v>
      </c>
      <c r="BT473">
        <v>0</v>
      </c>
      <c r="BU473">
        <v>0</v>
      </c>
      <c r="BV473">
        <v>9993.682222222222</v>
      </c>
      <c r="BW473">
        <v>0</v>
      </c>
      <c r="BX473">
        <v>184.0045555555555</v>
      </c>
      <c r="BY473">
        <v>-46.57315555555556</v>
      </c>
      <c r="BZ473">
        <v>1223.955555555555</v>
      </c>
      <c r="CA473">
        <v>1269.693703703704</v>
      </c>
      <c r="CB473">
        <v>1.422618518518519</v>
      </c>
      <c r="CC473">
        <v>1244.532222222222</v>
      </c>
      <c r="CD473">
        <v>19.81660370370371</v>
      </c>
      <c r="CE473">
        <v>1.928051481481481</v>
      </c>
      <c r="CF473">
        <v>1.79890962962963</v>
      </c>
      <c r="CG473">
        <v>16.86554444444445</v>
      </c>
      <c r="CH473">
        <v>15.77728518518519</v>
      </c>
      <c r="CI473">
        <v>1499.981481481481</v>
      </c>
      <c r="CJ473">
        <v>0.9729950000000001</v>
      </c>
      <c r="CK473">
        <v>0.02700473333333333</v>
      </c>
      <c r="CL473">
        <v>0</v>
      </c>
      <c r="CM473">
        <v>2.393248148148148</v>
      </c>
      <c r="CN473">
        <v>0</v>
      </c>
      <c r="CO473">
        <v>13502.66666666666</v>
      </c>
      <c r="CP473">
        <v>12533.20740740741</v>
      </c>
      <c r="CQ473">
        <v>38.937</v>
      </c>
      <c r="CR473">
        <v>40.68699999999999</v>
      </c>
      <c r="CS473">
        <v>39.5</v>
      </c>
      <c r="CT473">
        <v>39.75</v>
      </c>
      <c r="CU473">
        <v>38.437</v>
      </c>
      <c r="CV473">
        <v>1459.471481481482</v>
      </c>
      <c r="CW473">
        <v>40.51</v>
      </c>
      <c r="CX473">
        <v>0</v>
      </c>
      <c r="CY473">
        <v>1663344899</v>
      </c>
      <c r="CZ473">
        <v>0</v>
      </c>
      <c r="DA473">
        <v>0</v>
      </c>
      <c r="DB473" t="s">
        <v>356</v>
      </c>
      <c r="DC473">
        <v>1662142938.1</v>
      </c>
      <c r="DD473">
        <v>1662142938.1</v>
      </c>
      <c r="DE473">
        <v>0</v>
      </c>
      <c r="DF473">
        <v>0.077</v>
      </c>
      <c r="DG473">
        <v>-0.133</v>
      </c>
      <c r="DH473">
        <v>-3.393</v>
      </c>
      <c r="DI473">
        <v>-0.24</v>
      </c>
      <c r="DJ473">
        <v>419</v>
      </c>
      <c r="DK473">
        <v>24</v>
      </c>
      <c r="DL473">
        <v>0.26</v>
      </c>
      <c r="DM473">
        <v>0.23</v>
      </c>
      <c r="DN473">
        <v>-46.54273</v>
      </c>
      <c r="DO473">
        <v>-0.8867752345214528</v>
      </c>
      <c r="DP473">
        <v>0.1335005790249614</v>
      </c>
      <c r="DQ473">
        <v>0</v>
      </c>
      <c r="DR473">
        <v>1.4456125</v>
      </c>
      <c r="DS473">
        <v>-0.4424341463414665</v>
      </c>
      <c r="DT473">
        <v>0.04459993787831996</v>
      </c>
      <c r="DU473">
        <v>0</v>
      </c>
      <c r="DV473">
        <v>0</v>
      </c>
      <c r="DW473">
        <v>2</v>
      </c>
      <c r="DX473" t="s">
        <v>363</v>
      </c>
      <c r="DY473">
        <v>2.97692</v>
      </c>
      <c r="DZ473">
        <v>2.71563</v>
      </c>
      <c r="EA473">
        <v>0.195348</v>
      </c>
      <c r="EB473">
        <v>0.197483</v>
      </c>
      <c r="EC473">
        <v>0.0981427</v>
      </c>
      <c r="ED473">
        <v>0.0917853</v>
      </c>
      <c r="EE473">
        <v>25285.6</v>
      </c>
      <c r="EF473">
        <v>25345.2</v>
      </c>
      <c r="EG473">
        <v>29242.2</v>
      </c>
      <c r="EH473">
        <v>29234.8</v>
      </c>
      <c r="EI473">
        <v>34970.5</v>
      </c>
      <c r="EJ473">
        <v>35287.6</v>
      </c>
      <c r="EK473">
        <v>41214.3</v>
      </c>
      <c r="EL473">
        <v>41646</v>
      </c>
      <c r="EM473">
        <v>1.92045</v>
      </c>
      <c r="EN473">
        <v>1.79977</v>
      </c>
      <c r="EO473">
        <v>0.0362918</v>
      </c>
      <c r="EP473">
        <v>0</v>
      </c>
      <c r="EQ473">
        <v>28.0311</v>
      </c>
      <c r="ER473">
        <v>999.9</v>
      </c>
      <c r="ES473">
        <v>50</v>
      </c>
      <c r="ET473">
        <v>34.5</v>
      </c>
      <c r="EU473">
        <v>30.264</v>
      </c>
      <c r="EV473">
        <v>63.4793</v>
      </c>
      <c r="EW473">
        <v>33.77</v>
      </c>
      <c r="EX473">
        <v>1</v>
      </c>
      <c r="EY473">
        <v>0.334642</v>
      </c>
      <c r="EZ473">
        <v>2.34211</v>
      </c>
      <c r="FA473">
        <v>20.3722</v>
      </c>
      <c r="FB473">
        <v>5.21579</v>
      </c>
      <c r="FC473">
        <v>12.0099</v>
      </c>
      <c r="FD473">
        <v>4.98755</v>
      </c>
      <c r="FE473">
        <v>3.28753</v>
      </c>
      <c r="FF473">
        <v>9999</v>
      </c>
      <c r="FG473">
        <v>9999</v>
      </c>
      <c r="FH473">
        <v>9999</v>
      </c>
      <c r="FI473">
        <v>235.8</v>
      </c>
      <c r="FJ473">
        <v>1.86739</v>
      </c>
      <c r="FK473">
        <v>1.86646</v>
      </c>
      <c r="FL473">
        <v>1.86584</v>
      </c>
      <c r="FM473">
        <v>1.86581</v>
      </c>
      <c r="FN473">
        <v>1.86766</v>
      </c>
      <c r="FO473">
        <v>1.8701</v>
      </c>
      <c r="FP473">
        <v>1.86874</v>
      </c>
      <c r="FQ473">
        <v>1.87022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-6.21</v>
      </c>
      <c r="GF473">
        <v>-0.1512</v>
      </c>
      <c r="GG473">
        <v>-2.195102806586654</v>
      </c>
      <c r="GH473">
        <v>-0.004122691595359968</v>
      </c>
      <c r="GI473">
        <v>1.072409145259099E-06</v>
      </c>
      <c r="GJ473">
        <v>-3.02996143763856E-10</v>
      </c>
      <c r="GK473">
        <v>-0.2199643628225807</v>
      </c>
      <c r="GL473">
        <v>-0.007501815610006822</v>
      </c>
      <c r="GM473">
        <v>0.0006897476983249637</v>
      </c>
      <c r="GN473">
        <v>-8.847485469147719E-06</v>
      </c>
      <c r="GO473">
        <v>3</v>
      </c>
      <c r="GP473">
        <v>2326</v>
      </c>
      <c r="GQ473">
        <v>1</v>
      </c>
      <c r="GR473">
        <v>31</v>
      </c>
      <c r="GS473">
        <v>20032.7</v>
      </c>
      <c r="GT473">
        <v>20032.7</v>
      </c>
      <c r="GU473">
        <v>2.55127</v>
      </c>
      <c r="GV473">
        <v>2.20825</v>
      </c>
      <c r="GW473">
        <v>1.39648</v>
      </c>
      <c r="GX473">
        <v>2.34863</v>
      </c>
      <c r="GY473">
        <v>1.49536</v>
      </c>
      <c r="GZ473">
        <v>2.41577</v>
      </c>
      <c r="HA473">
        <v>38.208</v>
      </c>
      <c r="HB473">
        <v>14.8675</v>
      </c>
      <c r="HC473">
        <v>18</v>
      </c>
      <c r="HD473">
        <v>538.37</v>
      </c>
      <c r="HE473">
        <v>414.789</v>
      </c>
      <c r="HF473">
        <v>25.0005</v>
      </c>
      <c r="HG473">
        <v>31.6232</v>
      </c>
      <c r="HH473">
        <v>30.0003</v>
      </c>
      <c r="HI473">
        <v>31.5685</v>
      </c>
      <c r="HJ473">
        <v>31.5106</v>
      </c>
      <c r="HK473">
        <v>51.0846</v>
      </c>
      <c r="HL473">
        <v>34.6557</v>
      </c>
      <c r="HM473">
        <v>0</v>
      </c>
      <c r="HN473">
        <v>25</v>
      </c>
      <c r="HO473">
        <v>1289.71</v>
      </c>
      <c r="HP473">
        <v>19.9251</v>
      </c>
      <c r="HQ473">
        <v>100.033</v>
      </c>
      <c r="HR473">
        <v>100.034</v>
      </c>
    </row>
    <row r="474" spans="1:226">
      <c r="A474">
        <v>458</v>
      </c>
      <c r="B474">
        <v>1663344904</v>
      </c>
      <c r="C474">
        <v>7162.5</v>
      </c>
      <c r="D474" t="s">
        <v>1279</v>
      </c>
      <c r="E474" t="s">
        <v>1280</v>
      </c>
      <c r="F474">
        <v>5</v>
      </c>
      <c r="G474" t="s">
        <v>1126</v>
      </c>
      <c r="H474" t="s">
        <v>354</v>
      </c>
      <c r="I474">
        <v>1663344896.214286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1303.565648942036</v>
      </c>
      <c r="AK474">
        <v>1264.89</v>
      </c>
      <c r="AL474">
        <v>3.40744095847173</v>
      </c>
      <c r="AM474">
        <v>64.82408690654242</v>
      </c>
      <c r="AN474">
        <f>(AP474 - AO474 + BO474*1E3/(8.314*(BQ474+273.15)) * AR474/BN474 * AQ474) * BN474/(100*BB474) * 1000/(1000 - AP474)</f>
        <v>0</v>
      </c>
      <c r="AO474">
        <v>19.91188756006559</v>
      </c>
      <c r="AP474">
        <v>21.27945515151514</v>
      </c>
      <c r="AQ474">
        <v>0.005554782984855992</v>
      </c>
      <c r="AR474">
        <v>85.94822665813786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1663344896.214286</v>
      </c>
      <c r="BH474">
        <v>1213.691428571429</v>
      </c>
      <c r="BI474">
        <v>1260.375</v>
      </c>
      <c r="BJ474">
        <v>21.2498</v>
      </c>
      <c r="BK474">
        <v>19.86061428571428</v>
      </c>
      <c r="BL474">
        <v>1219.870714285714</v>
      </c>
      <c r="BM474">
        <v>21.40111785714285</v>
      </c>
      <c r="BN474">
        <v>500.0555714285713</v>
      </c>
      <c r="BO474">
        <v>90.77768928571432</v>
      </c>
      <c r="BP474">
        <v>0.09999699642857142</v>
      </c>
      <c r="BQ474">
        <v>28.42161071428572</v>
      </c>
      <c r="BR474">
        <v>28.61572142857143</v>
      </c>
      <c r="BS474">
        <v>999.9000000000002</v>
      </c>
      <c r="BT474">
        <v>0</v>
      </c>
      <c r="BU474">
        <v>0</v>
      </c>
      <c r="BV474">
        <v>9998.348571428573</v>
      </c>
      <c r="BW474">
        <v>0</v>
      </c>
      <c r="BX474">
        <v>187.4615357142857</v>
      </c>
      <c r="BY474">
        <v>-46.68433928571429</v>
      </c>
      <c r="BZ474">
        <v>1240.042857142857</v>
      </c>
      <c r="CA474">
        <v>1285.914642857143</v>
      </c>
      <c r="CB474">
        <v>1.389179285714286</v>
      </c>
      <c r="CC474">
        <v>1260.375</v>
      </c>
      <c r="CD474">
        <v>19.86061428571428</v>
      </c>
      <c r="CE474">
        <v>1.9290075</v>
      </c>
      <c r="CF474">
        <v>1.802901071428572</v>
      </c>
      <c r="CG474">
        <v>16.87334285714286</v>
      </c>
      <c r="CH474">
        <v>15.81192142857143</v>
      </c>
      <c r="CI474">
        <v>1499.988571428572</v>
      </c>
      <c r="CJ474">
        <v>0.9729953571428573</v>
      </c>
      <c r="CK474">
        <v>0.02700441785714285</v>
      </c>
      <c r="CL474">
        <v>0</v>
      </c>
      <c r="CM474">
        <v>2.400796428571429</v>
      </c>
      <c r="CN474">
        <v>0</v>
      </c>
      <c r="CO474">
        <v>13503.30714285714</v>
      </c>
      <c r="CP474">
        <v>12533.26071428572</v>
      </c>
      <c r="CQ474">
        <v>38.94375</v>
      </c>
      <c r="CR474">
        <v>40.68699999999999</v>
      </c>
      <c r="CS474">
        <v>39.5</v>
      </c>
      <c r="CT474">
        <v>39.75</v>
      </c>
      <c r="CU474">
        <v>38.437</v>
      </c>
      <c r="CV474">
        <v>1459.478928571429</v>
      </c>
      <c r="CW474">
        <v>40.51</v>
      </c>
      <c r="CX474">
        <v>0</v>
      </c>
      <c r="CY474">
        <v>1663344904.4</v>
      </c>
      <c r="CZ474">
        <v>0</v>
      </c>
      <c r="DA474">
        <v>0</v>
      </c>
      <c r="DB474" t="s">
        <v>356</v>
      </c>
      <c r="DC474">
        <v>1662142938.1</v>
      </c>
      <c r="DD474">
        <v>1662142938.1</v>
      </c>
      <c r="DE474">
        <v>0</v>
      </c>
      <c r="DF474">
        <v>0.077</v>
      </c>
      <c r="DG474">
        <v>-0.133</v>
      </c>
      <c r="DH474">
        <v>-3.393</v>
      </c>
      <c r="DI474">
        <v>-0.24</v>
      </c>
      <c r="DJ474">
        <v>419</v>
      </c>
      <c r="DK474">
        <v>24</v>
      </c>
      <c r="DL474">
        <v>0.26</v>
      </c>
      <c r="DM474">
        <v>0.23</v>
      </c>
      <c r="DN474">
        <v>-46.61112439024391</v>
      </c>
      <c r="DO474">
        <v>-1.469220209059291</v>
      </c>
      <c r="DP474">
        <v>0.1631184259013385</v>
      </c>
      <c r="DQ474">
        <v>0</v>
      </c>
      <c r="DR474">
        <v>1.410201219512195</v>
      </c>
      <c r="DS474">
        <v>-0.4608457839721269</v>
      </c>
      <c r="DT474">
        <v>0.04771507693387355</v>
      </c>
      <c r="DU474">
        <v>0</v>
      </c>
      <c r="DV474">
        <v>0</v>
      </c>
      <c r="DW474">
        <v>2</v>
      </c>
      <c r="DX474" t="s">
        <v>363</v>
      </c>
      <c r="DY474">
        <v>2.97675</v>
      </c>
      <c r="DZ474">
        <v>2.71561</v>
      </c>
      <c r="EA474">
        <v>0.197007</v>
      </c>
      <c r="EB474">
        <v>0.199111</v>
      </c>
      <c r="EC474">
        <v>0.09822019999999999</v>
      </c>
      <c r="ED474">
        <v>0.0918065</v>
      </c>
      <c r="EE474">
        <v>25232.9</v>
      </c>
      <c r="EF474">
        <v>25293.5</v>
      </c>
      <c r="EG474">
        <v>29241.7</v>
      </c>
      <c r="EH474">
        <v>29234.5</v>
      </c>
      <c r="EI474">
        <v>34967</v>
      </c>
      <c r="EJ474">
        <v>35286.5</v>
      </c>
      <c r="EK474">
        <v>41213.8</v>
      </c>
      <c r="EL474">
        <v>41645.6</v>
      </c>
      <c r="EM474">
        <v>1.92033</v>
      </c>
      <c r="EN474">
        <v>1.7999</v>
      </c>
      <c r="EO474">
        <v>0.0365414</v>
      </c>
      <c r="EP474">
        <v>0</v>
      </c>
      <c r="EQ474">
        <v>28.0335</v>
      </c>
      <c r="ER474">
        <v>999.9</v>
      </c>
      <c r="ES474">
        <v>50</v>
      </c>
      <c r="ET474">
        <v>34.5</v>
      </c>
      <c r="EU474">
        <v>30.2587</v>
      </c>
      <c r="EV474">
        <v>63.5193</v>
      </c>
      <c r="EW474">
        <v>33.2252</v>
      </c>
      <c r="EX474">
        <v>1</v>
      </c>
      <c r="EY474">
        <v>0.335005</v>
      </c>
      <c r="EZ474">
        <v>2.34336</v>
      </c>
      <c r="FA474">
        <v>20.3724</v>
      </c>
      <c r="FB474">
        <v>5.21564</v>
      </c>
      <c r="FC474">
        <v>12.0099</v>
      </c>
      <c r="FD474">
        <v>4.9872</v>
      </c>
      <c r="FE474">
        <v>3.2876</v>
      </c>
      <c r="FF474">
        <v>9999</v>
      </c>
      <c r="FG474">
        <v>9999</v>
      </c>
      <c r="FH474">
        <v>9999</v>
      </c>
      <c r="FI474">
        <v>235.8</v>
      </c>
      <c r="FJ474">
        <v>1.86738</v>
      </c>
      <c r="FK474">
        <v>1.86646</v>
      </c>
      <c r="FL474">
        <v>1.86584</v>
      </c>
      <c r="FM474">
        <v>1.86579</v>
      </c>
      <c r="FN474">
        <v>1.86767</v>
      </c>
      <c r="FO474">
        <v>1.8701</v>
      </c>
      <c r="FP474">
        <v>1.86874</v>
      </c>
      <c r="FQ474">
        <v>1.87019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-6.26</v>
      </c>
      <c r="GF474">
        <v>-0.151</v>
      </c>
      <c r="GG474">
        <v>-2.195102806586654</v>
      </c>
      <c r="GH474">
        <v>-0.004122691595359968</v>
      </c>
      <c r="GI474">
        <v>1.072409145259099E-06</v>
      </c>
      <c r="GJ474">
        <v>-3.02996143763856E-10</v>
      </c>
      <c r="GK474">
        <v>-0.2199643628225807</v>
      </c>
      <c r="GL474">
        <v>-0.007501815610006822</v>
      </c>
      <c r="GM474">
        <v>0.0006897476983249637</v>
      </c>
      <c r="GN474">
        <v>-8.847485469147719E-06</v>
      </c>
      <c r="GO474">
        <v>3</v>
      </c>
      <c r="GP474">
        <v>2326</v>
      </c>
      <c r="GQ474">
        <v>1</v>
      </c>
      <c r="GR474">
        <v>31</v>
      </c>
      <c r="GS474">
        <v>20032.8</v>
      </c>
      <c r="GT474">
        <v>20032.8</v>
      </c>
      <c r="GU474">
        <v>2.57568</v>
      </c>
      <c r="GV474">
        <v>2.21436</v>
      </c>
      <c r="GW474">
        <v>1.39648</v>
      </c>
      <c r="GX474">
        <v>2.34863</v>
      </c>
      <c r="GY474">
        <v>1.49536</v>
      </c>
      <c r="GZ474">
        <v>2.36694</v>
      </c>
      <c r="HA474">
        <v>38.208</v>
      </c>
      <c r="HB474">
        <v>14.8588</v>
      </c>
      <c r="HC474">
        <v>18</v>
      </c>
      <c r="HD474">
        <v>538.306</v>
      </c>
      <c r="HE474">
        <v>414.877</v>
      </c>
      <c r="HF474">
        <v>25.0003</v>
      </c>
      <c r="HG474">
        <v>31.6253</v>
      </c>
      <c r="HH474">
        <v>30.0002</v>
      </c>
      <c r="HI474">
        <v>31.5712</v>
      </c>
      <c r="HJ474">
        <v>31.5126</v>
      </c>
      <c r="HK474">
        <v>51.5778</v>
      </c>
      <c r="HL474">
        <v>34.6557</v>
      </c>
      <c r="HM474">
        <v>0</v>
      </c>
      <c r="HN474">
        <v>25</v>
      </c>
      <c r="HO474">
        <v>1303.07</v>
      </c>
      <c r="HP474">
        <v>19.9263</v>
      </c>
      <c r="HQ474">
        <v>100.032</v>
      </c>
      <c r="HR474">
        <v>100.033</v>
      </c>
    </row>
    <row r="475" spans="1:226">
      <c r="A475">
        <v>459</v>
      </c>
      <c r="B475">
        <v>1663344909</v>
      </c>
      <c r="C475">
        <v>7167.5</v>
      </c>
      <c r="D475" t="s">
        <v>1281</v>
      </c>
      <c r="E475" t="s">
        <v>1282</v>
      </c>
      <c r="F475">
        <v>5</v>
      </c>
      <c r="G475" t="s">
        <v>1126</v>
      </c>
      <c r="H475" t="s">
        <v>354</v>
      </c>
      <c r="I475">
        <v>1663344901.5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1320.604688140622</v>
      </c>
      <c r="AK475">
        <v>1281.957393939394</v>
      </c>
      <c r="AL475">
        <v>3.386754409793002</v>
      </c>
      <c r="AM475">
        <v>64.82408690654242</v>
      </c>
      <c r="AN475">
        <f>(AP475 - AO475 + BO475*1E3/(8.314*(BQ475+273.15)) * AR475/BN475 * AQ475) * BN475/(100*BB475) * 1000/(1000 - AP475)</f>
        <v>0</v>
      </c>
      <c r="AO475">
        <v>19.91501625570999</v>
      </c>
      <c r="AP475">
        <v>21.28153333333332</v>
      </c>
      <c r="AQ475">
        <v>0.0002027537611159019</v>
      </c>
      <c r="AR475">
        <v>85.94822665813786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1663344901.5</v>
      </c>
      <c r="BH475">
        <v>1231.348148148148</v>
      </c>
      <c r="BI475">
        <v>1278.08037037037</v>
      </c>
      <c r="BJ475">
        <v>21.26561481481481</v>
      </c>
      <c r="BK475">
        <v>19.90027777777778</v>
      </c>
      <c r="BL475">
        <v>1237.577037037037</v>
      </c>
      <c r="BM475">
        <v>21.41677777777778</v>
      </c>
      <c r="BN475">
        <v>500.062037037037</v>
      </c>
      <c r="BO475">
        <v>90.77777777777776</v>
      </c>
      <c r="BP475">
        <v>0.1000306925925926</v>
      </c>
      <c r="BQ475">
        <v>28.42500740740741</v>
      </c>
      <c r="BR475">
        <v>28.62464444444444</v>
      </c>
      <c r="BS475">
        <v>999.9000000000001</v>
      </c>
      <c r="BT475">
        <v>0</v>
      </c>
      <c r="BU475">
        <v>0</v>
      </c>
      <c r="BV475">
        <v>10002.50111111111</v>
      </c>
      <c r="BW475">
        <v>0</v>
      </c>
      <c r="BX475">
        <v>190.7705555555556</v>
      </c>
      <c r="BY475">
        <v>-46.73334444444444</v>
      </c>
      <c r="BZ475">
        <v>1258.103333333333</v>
      </c>
      <c r="CA475">
        <v>1304.030740740741</v>
      </c>
      <c r="CB475">
        <v>1.365334444444444</v>
      </c>
      <c r="CC475">
        <v>1278.08037037037</v>
      </c>
      <c r="CD475">
        <v>19.90027777777778</v>
      </c>
      <c r="CE475">
        <v>1.930445925925926</v>
      </c>
      <c r="CF475">
        <v>1.806503333333333</v>
      </c>
      <c r="CG475">
        <v>16.88508148148149</v>
      </c>
      <c r="CH475">
        <v>15.84315555555556</v>
      </c>
      <c r="CI475">
        <v>1499.980740740741</v>
      </c>
      <c r="CJ475">
        <v>0.9729954444444444</v>
      </c>
      <c r="CK475">
        <v>0.02700434074074074</v>
      </c>
      <c r="CL475">
        <v>0</v>
      </c>
      <c r="CM475">
        <v>2.312311111111111</v>
      </c>
      <c r="CN475">
        <v>0</v>
      </c>
      <c r="CO475">
        <v>13502.72962962963</v>
      </c>
      <c r="CP475">
        <v>12533.18888888889</v>
      </c>
      <c r="CQ475">
        <v>38.95333333333333</v>
      </c>
      <c r="CR475">
        <v>40.68699999999999</v>
      </c>
      <c r="CS475">
        <v>39.5</v>
      </c>
      <c r="CT475">
        <v>39.75</v>
      </c>
      <c r="CU475">
        <v>38.437</v>
      </c>
      <c r="CV475">
        <v>1459.472222222222</v>
      </c>
      <c r="CW475">
        <v>40.50777777777778</v>
      </c>
      <c r="CX475">
        <v>0</v>
      </c>
      <c r="CY475">
        <v>1663344909.2</v>
      </c>
      <c r="CZ475">
        <v>0</v>
      </c>
      <c r="DA475">
        <v>0</v>
      </c>
      <c r="DB475" t="s">
        <v>356</v>
      </c>
      <c r="DC475">
        <v>1662142938.1</v>
      </c>
      <c r="DD475">
        <v>1662142938.1</v>
      </c>
      <c r="DE475">
        <v>0</v>
      </c>
      <c r="DF475">
        <v>0.077</v>
      </c>
      <c r="DG475">
        <v>-0.133</v>
      </c>
      <c r="DH475">
        <v>-3.393</v>
      </c>
      <c r="DI475">
        <v>-0.24</v>
      </c>
      <c r="DJ475">
        <v>419</v>
      </c>
      <c r="DK475">
        <v>24</v>
      </c>
      <c r="DL475">
        <v>0.26</v>
      </c>
      <c r="DM475">
        <v>0.23</v>
      </c>
      <c r="DN475">
        <v>-46.69822439024391</v>
      </c>
      <c r="DO475">
        <v>-0.6695790940767313</v>
      </c>
      <c r="DP475">
        <v>0.09153420200571646</v>
      </c>
      <c r="DQ475">
        <v>0</v>
      </c>
      <c r="DR475">
        <v>1.384903170731707</v>
      </c>
      <c r="DS475">
        <v>-0.2629264808362373</v>
      </c>
      <c r="DT475">
        <v>0.03325925695010774</v>
      </c>
      <c r="DU475">
        <v>0</v>
      </c>
      <c r="DV475">
        <v>0</v>
      </c>
      <c r="DW475">
        <v>2</v>
      </c>
      <c r="DX475" t="s">
        <v>363</v>
      </c>
      <c r="DY475">
        <v>2.97679</v>
      </c>
      <c r="DZ475">
        <v>2.71571</v>
      </c>
      <c r="EA475">
        <v>0.198655</v>
      </c>
      <c r="EB475">
        <v>0.200705</v>
      </c>
      <c r="EC475">
        <v>0.098221</v>
      </c>
      <c r="ED475">
        <v>0.0918095</v>
      </c>
      <c r="EE475">
        <v>25180.6</v>
      </c>
      <c r="EF475">
        <v>25242.5</v>
      </c>
      <c r="EG475">
        <v>29241.3</v>
      </c>
      <c r="EH475">
        <v>29233.9</v>
      </c>
      <c r="EI475">
        <v>34966.3</v>
      </c>
      <c r="EJ475">
        <v>35285.6</v>
      </c>
      <c r="EK475">
        <v>41213</v>
      </c>
      <c r="EL475">
        <v>41644.7</v>
      </c>
      <c r="EM475">
        <v>1.92055</v>
      </c>
      <c r="EN475">
        <v>1.8</v>
      </c>
      <c r="EO475">
        <v>0.0367835</v>
      </c>
      <c r="EP475">
        <v>0</v>
      </c>
      <c r="EQ475">
        <v>28.037</v>
      </c>
      <c r="ER475">
        <v>999.9</v>
      </c>
      <c r="ES475">
        <v>50</v>
      </c>
      <c r="ET475">
        <v>34.5</v>
      </c>
      <c r="EU475">
        <v>30.2597</v>
      </c>
      <c r="EV475">
        <v>63.5593</v>
      </c>
      <c r="EW475">
        <v>33.5216</v>
      </c>
      <c r="EX475">
        <v>1</v>
      </c>
      <c r="EY475">
        <v>0.335203</v>
      </c>
      <c r="EZ475">
        <v>2.34464</v>
      </c>
      <c r="FA475">
        <v>20.3722</v>
      </c>
      <c r="FB475">
        <v>5.21579</v>
      </c>
      <c r="FC475">
        <v>12.0099</v>
      </c>
      <c r="FD475">
        <v>4.98755</v>
      </c>
      <c r="FE475">
        <v>3.28755</v>
      </c>
      <c r="FF475">
        <v>9999</v>
      </c>
      <c r="FG475">
        <v>9999</v>
      </c>
      <c r="FH475">
        <v>9999</v>
      </c>
      <c r="FI475">
        <v>235.8</v>
      </c>
      <c r="FJ475">
        <v>1.86737</v>
      </c>
      <c r="FK475">
        <v>1.86646</v>
      </c>
      <c r="FL475">
        <v>1.86584</v>
      </c>
      <c r="FM475">
        <v>1.86579</v>
      </c>
      <c r="FN475">
        <v>1.86766</v>
      </c>
      <c r="FO475">
        <v>1.87011</v>
      </c>
      <c r="FP475">
        <v>1.86874</v>
      </c>
      <c r="FQ475">
        <v>1.87017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-6.3</v>
      </c>
      <c r="GF475">
        <v>-0.151</v>
      </c>
      <c r="GG475">
        <v>-2.195102806586654</v>
      </c>
      <c r="GH475">
        <v>-0.004122691595359968</v>
      </c>
      <c r="GI475">
        <v>1.072409145259099E-06</v>
      </c>
      <c r="GJ475">
        <v>-3.02996143763856E-10</v>
      </c>
      <c r="GK475">
        <v>-0.2199643628225807</v>
      </c>
      <c r="GL475">
        <v>-0.007501815610006822</v>
      </c>
      <c r="GM475">
        <v>0.0006897476983249637</v>
      </c>
      <c r="GN475">
        <v>-8.847485469147719E-06</v>
      </c>
      <c r="GO475">
        <v>3</v>
      </c>
      <c r="GP475">
        <v>2326</v>
      </c>
      <c r="GQ475">
        <v>1</v>
      </c>
      <c r="GR475">
        <v>31</v>
      </c>
      <c r="GS475">
        <v>20032.8</v>
      </c>
      <c r="GT475">
        <v>20032.8</v>
      </c>
      <c r="GU475">
        <v>2.60376</v>
      </c>
      <c r="GV475">
        <v>2.20459</v>
      </c>
      <c r="GW475">
        <v>1.39648</v>
      </c>
      <c r="GX475">
        <v>2.34619</v>
      </c>
      <c r="GY475">
        <v>1.49536</v>
      </c>
      <c r="GZ475">
        <v>2.45117</v>
      </c>
      <c r="HA475">
        <v>38.208</v>
      </c>
      <c r="HB475">
        <v>14.8588</v>
      </c>
      <c r="HC475">
        <v>18</v>
      </c>
      <c r="HD475">
        <v>538.473</v>
      </c>
      <c r="HE475">
        <v>414.945</v>
      </c>
      <c r="HF475">
        <v>25.0002</v>
      </c>
      <c r="HG475">
        <v>31.6267</v>
      </c>
      <c r="HH475">
        <v>30.0003</v>
      </c>
      <c r="HI475">
        <v>31.5726</v>
      </c>
      <c r="HJ475">
        <v>31.514</v>
      </c>
      <c r="HK475">
        <v>52.1507</v>
      </c>
      <c r="HL475">
        <v>34.6557</v>
      </c>
      <c r="HM475">
        <v>0</v>
      </c>
      <c r="HN475">
        <v>25</v>
      </c>
      <c r="HO475">
        <v>1323.11</v>
      </c>
      <c r="HP475">
        <v>19.9433</v>
      </c>
      <c r="HQ475">
        <v>100.03</v>
      </c>
      <c r="HR475">
        <v>100.031</v>
      </c>
    </row>
    <row r="476" spans="1:226">
      <c r="A476">
        <v>460</v>
      </c>
      <c r="B476">
        <v>1663344914</v>
      </c>
      <c r="C476">
        <v>7172.5</v>
      </c>
      <c r="D476" t="s">
        <v>1283</v>
      </c>
      <c r="E476" t="s">
        <v>1284</v>
      </c>
      <c r="F476">
        <v>5</v>
      </c>
      <c r="G476" t="s">
        <v>1126</v>
      </c>
      <c r="H476" t="s">
        <v>354</v>
      </c>
      <c r="I476">
        <v>1663344906.214286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1337.672150260939</v>
      </c>
      <c r="AK476">
        <v>1299.220909090909</v>
      </c>
      <c r="AL476">
        <v>3.469188214764549</v>
      </c>
      <c r="AM476">
        <v>64.82408690654242</v>
      </c>
      <c r="AN476">
        <f>(AP476 - AO476 + BO476*1E3/(8.314*(BQ476+273.15)) * AR476/BN476 * AQ476) * BN476/(100*BB476) * 1000/(1000 - AP476)</f>
        <v>0</v>
      </c>
      <c r="AO476">
        <v>19.91310525273695</v>
      </c>
      <c r="AP476">
        <v>21.27435575757575</v>
      </c>
      <c r="AQ476">
        <v>-0.0003089030731226765</v>
      </c>
      <c r="AR476">
        <v>85.94822665813786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1663344906.214286</v>
      </c>
      <c r="BH476">
        <v>1247.097857142857</v>
      </c>
      <c r="BI476">
        <v>1293.859285714286</v>
      </c>
      <c r="BJ476">
        <v>21.27610357142857</v>
      </c>
      <c r="BK476">
        <v>19.91314285714286</v>
      </c>
      <c r="BL476">
        <v>1253.372142857143</v>
      </c>
      <c r="BM476">
        <v>21.42716071428572</v>
      </c>
      <c r="BN476">
        <v>500.0683214285714</v>
      </c>
      <c r="BO476">
        <v>90.77824999999999</v>
      </c>
      <c r="BP476">
        <v>0.1000284214285714</v>
      </c>
      <c r="BQ476">
        <v>28.42820714285714</v>
      </c>
      <c r="BR476">
        <v>28.63097857142858</v>
      </c>
      <c r="BS476">
        <v>999.9000000000002</v>
      </c>
      <c r="BT476">
        <v>0</v>
      </c>
      <c r="BU476">
        <v>0</v>
      </c>
      <c r="BV476">
        <v>10007.3475</v>
      </c>
      <c r="BW476">
        <v>0</v>
      </c>
      <c r="BX476">
        <v>191.4603214285714</v>
      </c>
      <c r="BY476">
        <v>-46.76197499999999</v>
      </c>
      <c r="BZ476">
        <v>1274.208214285714</v>
      </c>
      <c r="CA476">
        <v>1320.1475</v>
      </c>
      <c r="CB476">
        <v>1.362960714285714</v>
      </c>
      <c r="CC476">
        <v>1293.859285714286</v>
      </c>
      <c r="CD476">
        <v>19.91314285714286</v>
      </c>
      <c r="CE476">
        <v>1.931408214285714</v>
      </c>
      <c r="CF476">
        <v>1.80768</v>
      </c>
      <c r="CG476">
        <v>16.89293928571429</v>
      </c>
      <c r="CH476">
        <v>15.85335357142857</v>
      </c>
      <c r="CI476">
        <v>1500.010714285714</v>
      </c>
      <c r="CJ476">
        <v>0.9729964285714289</v>
      </c>
      <c r="CK476">
        <v>0.02700347142857142</v>
      </c>
      <c r="CL476">
        <v>0</v>
      </c>
      <c r="CM476">
        <v>2.308528571428571</v>
      </c>
      <c r="CN476">
        <v>0</v>
      </c>
      <c r="CO476">
        <v>13504.18214285714</v>
      </c>
      <c r="CP476">
        <v>12533.45</v>
      </c>
      <c r="CQ476">
        <v>38.96849999999999</v>
      </c>
      <c r="CR476">
        <v>40.68699999999999</v>
      </c>
      <c r="CS476">
        <v>39.5</v>
      </c>
      <c r="CT476">
        <v>39.75</v>
      </c>
      <c r="CU476">
        <v>38.437</v>
      </c>
      <c r="CV476">
        <v>1459.505</v>
      </c>
      <c r="CW476">
        <v>40.505</v>
      </c>
      <c r="CX476">
        <v>0</v>
      </c>
      <c r="CY476">
        <v>1663344914</v>
      </c>
      <c r="CZ476">
        <v>0</v>
      </c>
      <c r="DA476">
        <v>0</v>
      </c>
      <c r="DB476" t="s">
        <v>356</v>
      </c>
      <c r="DC476">
        <v>1662142938.1</v>
      </c>
      <c r="DD476">
        <v>1662142938.1</v>
      </c>
      <c r="DE476">
        <v>0</v>
      </c>
      <c r="DF476">
        <v>0.077</v>
      </c>
      <c r="DG476">
        <v>-0.133</v>
      </c>
      <c r="DH476">
        <v>-3.393</v>
      </c>
      <c r="DI476">
        <v>-0.24</v>
      </c>
      <c r="DJ476">
        <v>419</v>
      </c>
      <c r="DK476">
        <v>24</v>
      </c>
      <c r="DL476">
        <v>0.26</v>
      </c>
      <c r="DM476">
        <v>0.23</v>
      </c>
      <c r="DN476">
        <v>-46.73306341463415</v>
      </c>
      <c r="DO476">
        <v>-0.2631846689895779</v>
      </c>
      <c r="DP476">
        <v>0.06575397885057369</v>
      </c>
      <c r="DQ476">
        <v>0</v>
      </c>
      <c r="DR476">
        <v>1.371043658536585</v>
      </c>
      <c r="DS476">
        <v>-0.1062296864111497</v>
      </c>
      <c r="DT476">
        <v>0.02174684117864607</v>
      </c>
      <c r="DU476">
        <v>0</v>
      </c>
      <c r="DV476">
        <v>0</v>
      </c>
      <c r="DW476">
        <v>2</v>
      </c>
      <c r="DX476" t="s">
        <v>363</v>
      </c>
      <c r="DY476">
        <v>2.97694</v>
      </c>
      <c r="DZ476">
        <v>2.7158</v>
      </c>
      <c r="EA476">
        <v>0.200303</v>
      </c>
      <c r="EB476">
        <v>0.202319</v>
      </c>
      <c r="EC476">
        <v>0.0981942</v>
      </c>
      <c r="ED476">
        <v>0.09180190000000001</v>
      </c>
      <c r="EE476">
        <v>25128.9</v>
      </c>
      <c r="EF476">
        <v>25191.4</v>
      </c>
      <c r="EG476">
        <v>29241.5</v>
      </c>
      <c r="EH476">
        <v>29234</v>
      </c>
      <c r="EI476">
        <v>34967.8</v>
      </c>
      <c r="EJ476">
        <v>35285.9</v>
      </c>
      <c r="EK476">
        <v>41213.4</v>
      </c>
      <c r="EL476">
        <v>41644.7</v>
      </c>
      <c r="EM476">
        <v>1.92033</v>
      </c>
      <c r="EN476">
        <v>1.80002</v>
      </c>
      <c r="EO476">
        <v>0.0368021</v>
      </c>
      <c r="EP476">
        <v>0</v>
      </c>
      <c r="EQ476">
        <v>28.0417</v>
      </c>
      <c r="ER476">
        <v>999.9</v>
      </c>
      <c r="ES476">
        <v>50</v>
      </c>
      <c r="ET476">
        <v>34.5</v>
      </c>
      <c r="EU476">
        <v>30.2613</v>
      </c>
      <c r="EV476">
        <v>63.3893</v>
      </c>
      <c r="EW476">
        <v>33.1931</v>
      </c>
      <c r="EX476">
        <v>1</v>
      </c>
      <c r="EY476">
        <v>0.335351</v>
      </c>
      <c r="EZ476">
        <v>2.34639</v>
      </c>
      <c r="FA476">
        <v>20.3721</v>
      </c>
      <c r="FB476">
        <v>5.21564</v>
      </c>
      <c r="FC476">
        <v>12.0099</v>
      </c>
      <c r="FD476">
        <v>4.98705</v>
      </c>
      <c r="FE476">
        <v>3.28755</v>
      </c>
      <c r="FF476">
        <v>9999</v>
      </c>
      <c r="FG476">
        <v>9999</v>
      </c>
      <c r="FH476">
        <v>9999</v>
      </c>
      <c r="FI476">
        <v>235.8</v>
      </c>
      <c r="FJ476">
        <v>1.86737</v>
      </c>
      <c r="FK476">
        <v>1.86646</v>
      </c>
      <c r="FL476">
        <v>1.86584</v>
      </c>
      <c r="FM476">
        <v>1.8658</v>
      </c>
      <c r="FN476">
        <v>1.86767</v>
      </c>
      <c r="FO476">
        <v>1.87012</v>
      </c>
      <c r="FP476">
        <v>1.86874</v>
      </c>
      <c r="FQ476">
        <v>1.87021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-6.35</v>
      </c>
      <c r="GF476">
        <v>-0.1511</v>
      </c>
      <c r="GG476">
        <v>-2.195102806586654</v>
      </c>
      <c r="GH476">
        <v>-0.004122691595359968</v>
      </c>
      <c r="GI476">
        <v>1.072409145259099E-06</v>
      </c>
      <c r="GJ476">
        <v>-3.02996143763856E-10</v>
      </c>
      <c r="GK476">
        <v>-0.2199643628225807</v>
      </c>
      <c r="GL476">
        <v>-0.007501815610006822</v>
      </c>
      <c r="GM476">
        <v>0.0006897476983249637</v>
      </c>
      <c r="GN476">
        <v>-8.847485469147719E-06</v>
      </c>
      <c r="GO476">
        <v>3</v>
      </c>
      <c r="GP476">
        <v>2326</v>
      </c>
      <c r="GQ476">
        <v>1</v>
      </c>
      <c r="GR476">
        <v>31</v>
      </c>
      <c r="GS476">
        <v>20032.9</v>
      </c>
      <c r="GT476">
        <v>20032.9</v>
      </c>
      <c r="GU476">
        <v>2.62817</v>
      </c>
      <c r="GV476">
        <v>2.21191</v>
      </c>
      <c r="GW476">
        <v>1.39771</v>
      </c>
      <c r="GX476">
        <v>2.34741</v>
      </c>
      <c r="GY476">
        <v>1.49536</v>
      </c>
      <c r="GZ476">
        <v>2.36206</v>
      </c>
      <c r="HA476">
        <v>38.2324</v>
      </c>
      <c r="HB476">
        <v>14.8588</v>
      </c>
      <c r="HC476">
        <v>18</v>
      </c>
      <c r="HD476">
        <v>538.335</v>
      </c>
      <c r="HE476">
        <v>414.975</v>
      </c>
      <c r="HF476">
        <v>25.0004</v>
      </c>
      <c r="HG476">
        <v>31.6294</v>
      </c>
      <c r="HH476">
        <v>30.0003</v>
      </c>
      <c r="HI476">
        <v>31.5746</v>
      </c>
      <c r="HJ476">
        <v>31.5161</v>
      </c>
      <c r="HK476">
        <v>52.629</v>
      </c>
      <c r="HL476">
        <v>34.6557</v>
      </c>
      <c r="HM476">
        <v>0</v>
      </c>
      <c r="HN476">
        <v>25</v>
      </c>
      <c r="HO476">
        <v>1336.46</v>
      </c>
      <c r="HP476">
        <v>19.9615</v>
      </c>
      <c r="HQ476">
        <v>100.031</v>
      </c>
      <c r="HR476">
        <v>100.031</v>
      </c>
    </row>
    <row r="477" spans="1:226">
      <c r="A477">
        <v>461</v>
      </c>
      <c r="B477">
        <v>1663344919</v>
      </c>
      <c r="C477">
        <v>7177.5</v>
      </c>
      <c r="D477" t="s">
        <v>1285</v>
      </c>
      <c r="E477" t="s">
        <v>1286</v>
      </c>
      <c r="F477">
        <v>5</v>
      </c>
      <c r="G477" t="s">
        <v>1126</v>
      </c>
      <c r="H477" t="s">
        <v>354</v>
      </c>
      <c r="I477">
        <v>1663344911.5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1354.8481754324</v>
      </c>
      <c r="AK477">
        <v>1316.365454545454</v>
      </c>
      <c r="AL477">
        <v>3.413921450266169</v>
      </c>
      <c r="AM477">
        <v>64.82408690654242</v>
      </c>
      <c r="AN477">
        <f>(AP477 - AO477 + BO477*1E3/(8.314*(BQ477+273.15)) * AR477/BN477 * AQ477) * BN477/(100*BB477) * 1000/(1000 - AP477)</f>
        <v>0</v>
      </c>
      <c r="AO477">
        <v>19.91197424466024</v>
      </c>
      <c r="AP477">
        <v>21.26017636363635</v>
      </c>
      <c r="AQ477">
        <v>-0.000299910925257678</v>
      </c>
      <c r="AR477">
        <v>85.94822665813786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1663344911.5</v>
      </c>
      <c r="BH477">
        <v>1264.844444444445</v>
      </c>
      <c r="BI477">
        <v>1311.564444444444</v>
      </c>
      <c r="BJ477">
        <v>21.27582962962963</v>
      </c>
      <c r="BK477">
        <v>19.91316296296296</v>
      </c>
      <c r="BL477">
        <v>1271.168518518518</v>
      </c>
      <c r="BM477">
        <v>21.4269037037037</v>
      </c>
      <c r="BN477">
        <v>500.0620740740741</v>
      </c>
      <c r="BO477">
        <v>90.77809259259257</v>
      </c>
      <c r="BP477">
        <v>0.0999985925925926</v>
      </c>
      <c r="BQ477">
        <v>28.4320962962963</v>
      </c>
      <c r="BR477">
        <v>28.6426</v>
      </c>
      <c r="BS477">
        <v>999.9000000000001</v>
      </c>
      <c r="BT477">
        <v>0</v>
      </c>
      <c r="BU477">
        <v>0</v>
      </c>
      <c r="BV477">
        <v>10009.70444444445</v>
      </c>
      <c r="BW477">
        <v>0</v>
      </c>
      <c r="BX477">
        <v>191.1786296296296</v>
      </c>
      <c r="BY477">
        <v>-46.71993333333334</v>
      </c>
      <c r="BZ477">
        <v>1292.339259259259</v>
      </c>
      <c r="CA477">
        <v>1338.211851851852</v>
      </c>
      <c r="CB477">
        <v>1.362672592592592</v>
      </c>
      <c r="CC477">
        <v>1311.564444444444</v>
      </c>
      <c r="CD477">
        <v>19.91316296296296</v>
      </c>
      <c r="CE477">
        <v>1.931381111111111</v>
      </c>
      <c r="CF477">
        <v>1.807679259259259</v>
      </c>
      <c r="CG477">
        <v>16.89271851851852</v>
      </c>
      <c r="CH477">
        <v>15.85334814814815</v>
      </c>
      <c r="CI477">
        <v>1500.021481481481</v>
      </c>
      <c r="CJ477">
        <v>0.9729967777777778</v>
      </c>
      <c r="CK477">
        <v>0.02700316296296296</v>
      </c>
      <c r="CL477">
        <v>0</v>
      </c>
      <c r="CM477">
        <v>2.341411111111111</v>
      </c>
      <c r="CN477">
        <v>0</v>
      </c>
      <c r="CO477">
        <v>13504.24814814815</v>
      </c>
      <c r="CP477">
        <v>12533.54074074074</v>
      </c>
      <c r="CQ477">
        <v>38.98366666666666</v>
      </c>
      <c r="CR477">
        <v>40.68699999999999</v>
      </c>
      <c r="CS477">
        <v>39.5</v>
      </c>
      <c r="CT477">
        <v>39.75</v>
      </c>
      <c r="CU477">
        <v>38.437</v>
      </c>
      <c r="CV477">
        <v>1459.517777777778</v>
      </c>
      <c r="CW477">
        <v>40.50185185185185</v>
      </c>
      <c r="CX477">
        <v>0</v>
      </c>
      <c r="CY477">
        <v>1663344919.4</v>
      </c>
      <c r="CZ477">
        <v>0</v>
      </c>
      <c r="DA477">
        <v>0</v>
      </c>
      <c r="DB477" t="s">
        <v>356</v>
      </c>
      <c r="DC477">
        <v>1662142938.1</v>
      </c>
      <c r="DD477">
        <v>1662142938.1</v>
      </c>
      <c r="DE477">
        <v>0</v>
      </c>
      <c r="DF477">
        <v>0.077</v>
      </c>
      <c r="DG477">
        <v>-0.133</v>
      </c>
      <c r="DH477">
        <v>-3.393</v>
      </c>
      <c r="DI477">
        <v>-0.24</v>
      </c>
      <c r="DJ477">
        <v>419</v>
      </c>
      <c r="DK477">
        <v>24</v>
      </c>
      <c r="DL477">
        <v>0.26</v>
      </c>
      <c r="DM477">
        <v>0.23</v>
      </c>
      <c r="DN477">
        <v>-46.74523000000001</v>
      </c>
      <c r="DO477">
        <v>0.2210296435274255</v>
      </c>
      <c r="DP477">
        <v>0.08262131746710386</v>
      </c>
      <c r="DQ477">
        <v>0</v>
      </c>
      <c r="DR477">
        <v>1.36144975</v>
      </c>
      <c r="DS477">
        <v>0.003312833020632871</v>
      </c>
      <c r="DT477">
        <v>0.005987524316234535</v>
      </c>
      <c r="DU477">
        <v>1</v>
      </c>
      <c r="DV477">
        <v>1</v>
      </c>
      <c r="DW477">
        <v>2</v>
      </c>
      <c r="DX477" t="s">
        <v>357</v>
      </c>
      <c r="DY477">
        <v>2.97684</v>
      </c>
      <c r="DZ477">
        <v>2.71571</v>
      </c>
      <c r="EA477">
        <v>0.201934</v>
      </c>
      <c r="EB477">
        <v>0.203876</v>
      </c>
      <c r="EC477">
        <v>0.09814589999999999</v>
      </c>
      <c r="ED477">
        <v>0.0917914</v>
      </c>
      <c r="EE477">
        <v>25077.6</v>
      </c>
      <c r="EF477">
        <v>25142.2</v>
      </c>
      <c r="EG477">
        <v>29241.7</v>
      </c>
      <c r="EH477">
        <v>29234.1</v>
      </c>
      <c r="EI477">
        <v>34969.9</v>
      </c>
      <c r="EJ477">
        <v>35286.2</v>
      </c>
      <c r="EK477">
        <v>41213.6</v>
      </c>
      <c r="EL477">
        <v>41644.6</v>
      </c>
      <c r="EM477">
        <v>1.92027</v>
      </c>
      <c r="EN477">
        <v>1.79988</v>
      </c>
      <c r="EO477">
        <v>0.0376031</v>
      </c>
      <c r="EP477">
        <v>0</v>
      </c>
      <c r="EQ477">
        <v>28.0459</v>
      </c>
      <c r="ER477">
        <v>999.9</v>
      </c>
      <c r="ES477">
        <v>49.9</v>
      </c>
      <c r="ET477">
        <v>34.5</v>
      </c>
      <c r="EU477">
        <v>30.197</v>
      </c>
      <c r="EV477">
        <v>63.3693</v>
      </c>
      <c r="EW477">
        <v>33.1971</v>
      </c>
      <c r="EX477">
        <v>1</v>
      </c>
      <c r="EY477">
        <v>0.335554</v>
      </c>
      <c r="EZ477">
        <v>2.34786</v>
      </c>
      <c r="FA477">
        <v>20.3722</v>
      </c>
      <c r="FB477">
        <v>5.21564</v>
      </c>
      <c r="FC477">
        <v>12.0099</v>
      </c>
      <c r="FD477">
        <v>4.9872</v>
      </c>
      <c r="FE477">
        <v>3.28755</v>
      </c>
      <c r="FF477">
        <v>9999</v>
      </c>
      <c r="FG477">
        <v>9999</v>
      </c>
      <c r="FH477">
        <v>9999</v>
      </c>
      <c r="FI477">
        <v>235.8</v>
      </c>
      <c r="FJ477">
        <v>1.86737</v>
      </c>
      <c r="FK477">
        <v>1.86646</v>
      </c>
      <c r="FL477">
        <v>1.86584</v>
      </c>
      <c r="FM477">
        <v>1.8658</v>
      </c>
      <c r="FN477">
        <v>1.86766</v>
      </c>
      <c r="FO477">
        <v>1.87011</v>
      </c>
      <c r="FP477">
        <v>1.86874</v>
      </c>
      <c r="FQ477">
        <v>1.87022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-6.4</v>
      </c>
      <c r="GF477">
        <v>-0.1512</v>
      </c>
      <c r="GG477">
        <v>-2.195102806586654</v>
      </c>
      <c r="GH477">
        <v>-0.004122691595359968</v>
      </c>
      <c r="GI477">
        <v>1.072409145259099E-06</v>
      </c>
      <c r="GJ477">
        <v>-3.02996143763856E-10</v>
      </c>
      <c r="GK477">
        <v>-0.2199643628225807</v>
      </c>
      <c r="GL477">
        <v>-0.007501815610006822</v>
      </c>
      <c r="GM477">
        <v>0.0006897476983249637</v>
      </c>
      <c r="GN477">
        <v>-8.847485469147719E-06</v>
      </c>
      <c r="GO477">
        <v>3</v>
      </c>
      <c r="GP477">
        <v>2326</v>
      </c>
      <c r="GQ477">
        <v>1</v>
      </c>
      <c r="GR477">
        <v>31</v>
      </c>
      <c r="GS477">
        <v>20033</v>
      </c>
      <c r="GT477">
        <v>20033</v>
      </c>
      <c r="GU477">
        <v>2.65747</v>
      </c>
      <c r="GV477">
        <v>2.20459</v>
      </c>
      <c r="GW477">
        <v>1.39648</v>
      </c>
      <c r="GX477">
        <v>2.34863</v>
      </c>
      <c r="GY477">
        <v>1.49536</v>
      </c>
      <c r="GZ477">
        <v>2.45239</v>
      </c>
      <c r="HA477">
        <v>38.2324</v>
      </c>
      <c r="HB477">
        <v>14.8675</v>
      </c>
      <c r="HC477">
        <v>18</v>
      </c>
      <c r="HD477">
        <v>538.325</v>
      </c>
      <c r="HE477">
        <v>414.903</v>
      </c>
      <c r="HF477">
        <v>25.0002</v>
      </c>
      <c r="HG477">
        <v>31.6322</v>
      </c>
      <c r="HH477">
        <v>30.0001</v>
      </c>
      <c r="HI477">
        <v>31.5774</v>
      </c>
      <c r="HJ477">
        <v>31.5188</v>
      </c>
      <c r="HK477">
        <v>53.1986</v>
      </c>
      <c r="HL477">
        <v>34.6557</v>
      </c>
      <c r="HM477">
        <v>0</v>
      </c>
      <c r="HN477">
        <v>25</v>
      </c>
      <c r="HO477">
        <v>1356.5</v>
      </c>
      <c r="HP477">
        <v>19.9923</v>
      </c>
      <c r="HQ477">
        <v>100.032</v>
      </c>
      <c r="HR477">
        <v>100.031</v>
      </c>
    </row>
    <row r="478" spans="1:226">
      <c r="A478">
        <v>462</v>
      </c>
      <c r="B478">
        <v>1663344924</v>
      </c>
      <c r="C478">
        <v>7182.5</v>
      </c>
      <c r="D478" t="s">
        <v>1287</v>
      </c>
      <c r="E478" t="s">
        <v>1288</v>
      </c>
      <c r="F478">
        <v>5</v>
      </c>
      <c r="G478" t="s">
        <v>1126</v>
      </c>
      <c r="H478" t="s">
        <v>354</v>
      </c>
      <c r="I478">
        <v>1663344916.214286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1371.94261398431</v>
      </c>
      <c r="AK478">
        <v>1333.266727272728</v>
      </c>
      <c r="AL478">
        <v>3.373304516383959</v>
      </c>
      <c r="AM478">
        <v>64.82408690654242</v>
      </c>
      <c r="AN478">
        <f>(AP478 - AO478 + BO478*1E3/(8.314*(BQ478+273.15)) * AR478/BN478 * AQ478) * BN478/(100*BB478) * 1000/(1000 - AP478)</f>
        <v>0</v>
      </c>
      <c r="AO478">
        <v>19.90868172933491</v>
      </c>
      <c r="AP478">
        <v>21.24311757575758</v>
      </c>
      <c r="AQ478">
        <v>-0.0003097823023303273</v>
      </c>
      <c r="AR478">
        <v>85.94822665813786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1663344916.214286</v>
      </c>
      <c r="BH478">
        <v>1280.641428571429</v>
      </c>
      <c r="BI478">
        <v>1327.373214285715</v>
      </c>
      <c r="BJ478">
        <v>21.26561071428572</v>
      </c>
      <c r="BK478">
        <v>19.91107142857143</v>
      </c>
      <c r="BL478">
        <v>1287.011071428571</v>
      </c>
      <c r="BM478">
        <v>21.416775</v>
      </c>
      <c r="BN478">
        <v>500.0618214285715</v>
      </c>
      <c r="BO478">
        <v>90.77815714285713</v>
      </c>
      <c r="BP478">
        <v>0.09999615357142858</v>
      </c>
      <c r="BQ478">
        <v>28.435125</v>
      </c>
      <c r="BR478">
        <v>28.65073214285714</v>
      </c>
      <c r="BS478">
        <v>999.9000000000002</v>
      </c>
      <c r="BT478">
        <v>0</v>
      </c>
      <c r="BU478">
        <v>0</v>
      </c>
      <c r="BV478">
        <v>10007.59535714286</v>
      </c>
      <c r="BW478">
        <v>0</v>
      </c>
      <c r="BX478">
        <v>191.1321071428572</v>
      </c>
      <c r="BY478">
        <v>-46.7313107142857</v>
      </c>
      <c r="BZ478">
        <v>1308.466071428571</v>
      </c>
      <c r="CA478">
        <v>1354.339285714286</v>
      </c>
      <c r="CB478">
        <v>1.3545375</v>
      </c>
      <c r="CC478">
        <v>1327.373214285715</v>
      </c>
      <c r="CD478">
        <v>19.91107142857143</v>
      </c>
      <c r="CE478">
        <v>1.930453214285714</v>
      </c>
      <c r="CF478">
        <v>1.807490714285714</v>
      </c>
      <c r="CG478">
        <v>16.88515357142857</v>
      </c>
      <c r="CH478">
        <v>15.85171428571429</v>
      </c>
      <c r="CI478">
        <v>1500.011785714285</v>
      </c>
      <c r="CJ478">
        <v>0.9729970714285713</v>
      </c>
      <c r="CK478">
        <v>0.02700290357142857</v>
      </c>
      <c r="CL478">
        <v>0</v>
      </c>
      <c r="CM478">
        <v>2.345007142857143</v>
      </c>
      <c r="CN478">
        <v>0</v>
      </c>
      <c r="CO478">
        <v>13503.68928571428</v>
      </c>
      <c r="CP478">
        <v>12533.46785714286</v>
      </c>
      <c r="CQ478">
        <v>38.9955</v>
      </c>
      <c r="CR478">
        <v>40.68699999999999</v>
      </c>
      <c r="CS478">
        <v>39.5</v>
      </c>
      <c r="CT478">
        <v>39.75</v>
      </c>
      <c r="CU478">
        <v>38.437</v>
      </c>
      <c r="CV478">
        <v>1459.508571428572</v>
      </c>
      <c r="CW478">
        <v>40.50071428571429</v>
      </c>
      <c r="CX478">
        <v>0</v>
      </c>
      <c r="CY478">
        <v>1663344924.2</v>
      </c>
      <c r="CZ478">
        <v>0</v>
      </c>
      <c r="DA478">
        <v>0</v>
      </c>
      <c r="DB478" t="s">
        <v>356</v>
      </c>
      <c r="DC478">
        <v>1662142938.1</v>
      </c>
      <c r="DD478">
        <v>1662142938.1</v>
      </c>
      <c r="DE478">
        <v>0</v>
      </c>
      <c r="DF478">
        <v>0.077</v>
      </c>
      <c r="DG478">
        <v>-0.133</v>
      </c>
      <c r="DH478">
        <v>-3.393</v>
      </c>
      <c r="DI478">
        <v>-0.24</v>
      </c>
      <c r="DJ478">
        <v>419</v>
      </c>
      <c r="DK478">
        <v>24</v>
      </c>
      <c r="DL478">
        <v>0.26</v>
      </c>
      <c r="DM478">
        <v>0.23</v>
      </c>
      <c r="DN478">
        <v>-46.73513658536584</v>
      </c>
      <c r="DO478">
        <v>0.1451226480834323</v>
      </c>
      <c r="DP478">
        <v>0.1052824580762822</v>
      </c>
      <c r="DQ478">
        <v>0</v>
      </c>
      <c r="DR478">
        <v>1.358034634146341</v>
      </c>
      <c r="DS478">
        <v>-0.09628118466898854</v>
      </c>
      <c r="DT478">
        <v>0.01002992622047151</v>
      </c>
      <c r="DU478">
        <v>1</v>
      </c>
      <c r="DV478">
        <v>1</v>
      </c>
      <c r="DW478">
        <v>2</v>
      </c>
      <c r="DX478" t="s">
        <v>357</v>
      </c>
      <c r="DY478">
        <v>2.97685</v>
      </c>
      <c r="DZ478">
        <v>2.71565</v>
      </c>
      <c r="EA478">
        <v>0.203537</v>
      </c>
      <c r="EB478">
        <v>0.205459</v>
      </c>
      <c r="EC478">
        <v>0.0980927</v>
      </c>
      <c r="ED478">
        <v>0.0917811</v>
      </c>
      <c r="EE478">
        <v>25027.2</v>
      </c>
      <c r="EF478">
        <v>25092.2</v>
      </c>
      <c r="EG478">
        <v>29241.7</v>
      </c>
      <c r="EH478">
        <v>29234.2</v>
      </c>
      <c r="EI478">
        <v>34971.9</v>
      </c>
      <c r="EJ478">
        <v>35286.6</v>
      </c>
      <c r="EK478">
        <v>41213.5</v>
      </c>
      <c r="EL478">
        <v>41644.5</v>
      </c>
      <c r="EM478">
        <v>1.92022</v>
      </c>
      <c r="EN478">
        <v>1.8002</v>
      </c>
      <c r="EO478">
        <v>0.0372045</v>
      </c>
      <c r="EP478">
        <v>0</v>
      </c>
      <c r="EQ478">
        <v>28.0496</v>
      </c>
      <c r="ER478">
        <v>999.9</v>
      </c>
      <c r="ES478">
        <v>49.9</v>
      </c>
      <c r="ET478">
        <v>34.5</v>
      </c>
      <c r="EU478">
        <v>30.1967</v>
      </c>
      <c r="EV478">
        <v>63.3493</v>
      </c>
      <c r="EW478">
        <v>33.6619</v>
      </c>
      <c r="EX478">
        <v>1</v>
      </c>
      <c r="EY478">
        <v>0.335752</v>
      </c>
      <c r="EZ478">
        <v>2.34889</v>
      </c>
      <c r="FA478">
        <v>20.3722</v>
      </c>
      <c r="FB478">
        <v>5.21579</v>
      </c>
      <c r="FC478">
        <v>12.0099</v>
      </c>
      <c r="FD478">
        <v>4.98735</v>
      </c>
      <c r="FE478">
        <v>3.28753</v>
      </c>
      <c r="FF478">
        <v>9999</v>
      </c>
      <c r="FG478">
        <v>9999</v>
      </c>
      <c r="FH478">
        <v>9999</v>
      </c>
      <c r="FI478">
        <v>235.8</v>
      </c>
      <c r="FJ478">
        <v>1.86739</v>
      </c>
      <c r="FK478">
        <v>1.86646</v>
      </c>
      <c r="FL478">
        <v>1.86584</v>
      </c>
      <c r="FM478">
        <v>1.86581</v>
      </c>
      <c r="FN478">
        <v>1.86767</v>
      </c>
      <c r="FO478">
        <v>1.87011</v>
      </c>
      <c r="FP478">
        <v>1.86874</v>
      </c>
      <c r="FQ478">
        <v>1.87019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-6.44</v>
      </c>
      <c r="GF478">
        <v>-0.1514</v>
      </c>
      <c r="GG478">
        <v>-2.195102806586654</v>
      </c>
      <c r="GH478">
        <v>-0.004122691595359968</v>
      </c>
      <c r="GI478">
        <v>1.072409145259099E-06</v>
      </c>
      <c r="GJ478">
        <v>-3.02996143763856E-10</v>
      </c>
      <c r="GK478">
        <v>-0.2199643628225807</v>
      </c>
      <c r="GL478">
        <v>-0.007501815610006822</v>
      </c>
      <c r="GM478">
        <v>0.0006897476983249637</v>
      </c>
      <c r="GN478">
        <v>-8.847485469147719E-06</v>
      </c>
      <c r="GO478">
        <v>3</v>
      </c>
      <c r="GP478">
        <v>2326</v>
      </c>
      <c r="GQ478">
        <v>1</v>
      </c>
      <c r="GR478">
        <v>31</v>
      </c>
      <c r="GS478">
        <v>20033.1</v>
      </c>
      <c r="GT478">
        <v>20033.1</v>
      </c>
      <c r="GU478">
        <v>2.68066</v>
      </c>
      <c r="GV478">
        <v>2.20825</v>
      </c>
      <c r="GW478">
        <v>1.39648</v>
      </c>
      <c r="GX478">
        <v>2.34863</v>
      </c>
      <c r="GY478">
        <v>1.49536</v>
      </c>
      <c r="GZ478">
        <v>2.41821</v>
      </c>
      <c r="HA478">
        <v>38.2324</v>
      </c>
      <c r="HB478">
        <v>14.8675</v>
      </c>
      <c r="HC478">
        <v>18</v>
      </c>
      <c r="HD478">
        <v>538.307</v>
      </c>
      <c r="HE478">
        <v>415.109</v>
      </c>
      <c r="HF478">
        <v>25.0003</v>
      </c>
      <c r="HG478">
        <v>31.6343</v>
      </c>
      <c r="HH478">
        <v>30.0003</v>
      </c>
      <c r="HI478">
        <v>31.5795</v>
      </c>
      <c r="HJ478">
        <v>31.5208</v>
      </c>
      <c r="HK478">
        <v>53.6886</v>
      </c>
      <c r="HL478">
        <v>34.3779</v>
      </c>
      <c r="HM478">
        <v>0</v>
      </c>
      <c r="HN478">
        <v>25</v>
      </c>
      <c r="HO478">
        <v>1369.86</v>
      </c>
      <c r="HP478">
        <v>20.033</v>
      </c>
      <c r="HQ478">
        <v>100.032</v>
      </c>
      <c r="HR478">
        <v>100.031</v>
      </c>
    </row>
    <row r="479" spans="1:226">
      <c r="A479">
        <v>463</v>
      </c>
      <c r="B479">
        <v>1663344929</v>
      </c>
      <c r="C479">
        <v>7187.5</v>
      </c>
      <c r="D479" t="s">
        <v>1289</v>
      </c>
      <c r="E479" t="s">
        <v>1290</v>
      </c>
      <c r="F479">
        <v>5</v>
      </c>
      <c r="G479" t="s">
        <v>1126</v>
      </c>
      <c r="H479" t="s">
        <v>354</v>
      </c>
      <c r="I479">
        <v>1663344921.5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1388.827188445448</v>
      </c>
      <c r="AK479">
        <v>1350.362303030302</v>
      </c>
      <c r="AL479">
        <v>3.424406021845377</v>
      </c>
      <c r="AM479">
        <v>64.82408690654242</v>
      </c>
      <c r="AN479">
        <f>(AP479 - AO479 + BO479*1E3/(8.314*(BQ479+273.15)) * AR479/BN479 * AQ479) * BN479/(100*BB479) * 1000/(1000 - AP479)</f>
        <v>0</v>
      </c>
      <c r="AO479">
        <v>19.91900067522739</v>
      </c>
      <c r="AP479">
        <v>21.23151757575758</v>
      </c>
      <c r="AQ479">
        <v>-0.0002329280609313651</v>
      </c>
      <c r="AR479">
        <v>85.94822665813786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1663344921.5</v>
      </c>
      <c r="BH479">
        <v>1298.337777777778</v>
      </c>
      <c r="BI479">
        <v>1345.04037037037</v>
      </c>
      <c r="BJ479">
        <v>21.2505</v>
      </c>
      <c r="BK479">
        <v>19.91584074074074</v>
      </c>
      <c r="BL479">
        <v>1304.758888888889</v>
      </c>
      <c r="BM479">
        <v>21.40181851851852</v>
      </c>
      <c r="BN479">
        <v>500.0595555555556</v>
      </c>
      <c r="BO479">
        <v>90.77821111111109</v>
      </c>
      <c r="BP479">
        <v>0.09996283333333336</v>
      </c>
      <c r="BQ479">
        <v>28.4383962962963</v>
      </c>
      <c r="BR479">
        <v>28.66166666666667</v>
      </c>
      <c r="BS479">
        <v>999.9000000000001</v>
      </c>
      <c r="BT479">
        <v>0</v>
      </c>
      <c r="BU479">
        <v>0</v>
      </c>
      <c r="BV479">
        <v>10005.64888888889</v>
      </c>
      <c r="BW479">
        <v>0</v>
      </c>
      <c r="BX479">
        <v>190.8316666666667</v>
      </c>
      <c r="BY479">
        <v>-46.70168148148149</v>
      </c>
      <c r="BZ479">
        <v>1326.527037037037</v>
      </c>
      <c r="CA479">
        <v>1372.372222222222</v>
      </c>
      <c r="CB479">
        <v>1.334656296296296</v>
      </c>
      <c r="CC479">
        <v>1345.04037037037</v>
      </c>
      <c r="CD479">
        <v>19.91584074074074</v>
      </c>
      <c r="CE479">
        <v>1.929082592592593</v>
      </c>
      <c r="CF479">
        <v>1.807925185185185</v>
      </c>
      <c r="CG479">
        <v>16.87395555555555</v>
      </c>
      <c r="CH479">
        <v>15.85547037037037</v>
      </c>
      <c r="CI479">
        <v>1499.958148148148</v>
      </c>
      <c r="CJ479">
        <v>0.9729961111111112</v>
      </c>
      <c r="CK479">
        <v>0.02700375185185185</v>
      </c>
      <c r="CL479">
        <v>0</v>
      </c>
      <c r="CM479">
        <v>2.318092592592593</v>
      </c>
      <c r="CN479">
        <v>0</v>
      </c>
      <c r="CO479">
        <v>13500.36666666666</v>
      </c>
      <c r="CP479">
        <v>12533.01851851851</v>
      </c>
      <c r="CQ479">
        <v>39</v>
      </c>
      <c r="CR479">
        <v>40.68699999999999</v>
      </c>
      <c r="CS479">
        <v>39.5</v>
      </c>
      <c r="CT479">
        <v>39.75</v>
      </c>
      <c r="CU479">
        <v>38.437</v>
      </c>
      <c r="CV479">
        <v>1459.454444444444</v>
      </c>
      <c r="CW479">
        <v>40.50037037037037</v>
      </c>
      <c r="CX479">
        <v>0</v>
      </c>
      <c r="CY479">
        <v>1663344929</v>
      </c>
      <c r="CZ479">
        <v>0</v>
      </c>
      <c r="DA479">
        <v>0</v>
      </c>
      <c r="DB479" t="s">
        <v>356</v>
      </c>
      <c r="DC479">
        <v>1662142938.1</v>
      </c>
      <c r="DD479">
        <v>1662142938.1</v>
      </c>
      <c r="DE479">
        <v>0</v>
      </c>
      <c r="DF479">
        <v>0.077</v>
      </c>
      <c r="DG479">
        <v>-0.133</v>
      </c>
      <c r="DH479">
        <v>-3.393</v>
      </c>
      <c r="DI479">
        <v>-0.24</v>
      </c>
      <c r="DJ479">
        <v>419</v>
      </c>
      <c r="DK479">
        <v>24</v>
      </c>
      <c r="DL479">
        <v>0.26</v>
      </c>
      <c r="DM479">
        <v>0.23</v>
      </c>
      <c r="DN479">
        <v>-46.71993658536585</v>
      </c>
      <c r="DO479">
        <v>0.1560752613240663</v>
      </c>
      <c r="DP479">
        <v>0.1048936087152874</v>
      </c>
      <c r="DQ479">
        <v>0</v>
      </c>
      <c r="DR479">
        <v>1.343721219512195</v>
      </c>
      <c r="DS479">
        <v>-0.2151662717770055</v>
      </c>
      <c r="DT479">
        <v>0.02338815774923357</v>
      </c>
      <c r="DU479">
        <v>0</v>
      </c>
      <c r="DV479">
        <v>0</v>
      </c>
      <c r="DW479">
        <v>2</v>
      </c>
      <c r="DX479" t="s">
        <v>363</v>
      </c>
      <c r="DY479">
        <v>2.97681</v>
      </c>
      <c r="DZ479">
        <v>2.71572</v>
      </c>
      <c r="EA479">
        <v>0.205137</v>
      </c>
      <c r="EB479">
        <v>0.207012</v>
      </c>
      <c r="EC479">
        <v>0.0980596</v>
      </c>
      <c r="ED479">
        <v>0.0919412</v>
      </c>
      <c r="EE479">
        <v>24977</v>
      </c>
      <c r="EF479">
        <v>25042.6</v>
      </c>
      <c r="EG479">
        <v>29241.9</v>
      </c>
      <c r="EH479">
        <v>29233.6</v>
      </c>
      <c r="EI479">
        <v>34973.5</v>
      </c>
      <c r="EJ479">
        <v>35279.9</v>
      </c>
      <c r="EK479">
        <v>41213.9</v>
      </c>
      <c r="EL479">
        <v>41644</v>
      </c>
      <c r="EM479">
        <v>1.92027</v>
      </c>
      <c r="EN479">
        <v>1.8004</v>
      </c>
      <c r="EO479">
        <v>0.0382066</v>
      </c>
      <c r="EP479">
        <v>0</v>
      </c>
      <c r="EQ479">
        <v>28.0538</v>
      </c>
      <c r="ER479">
        <v>999.9</v>
      </c>
      <c r="ES479">
        <v>49.9</v>
      </c>
      <c r="ET479">
        <v>34.5</v>
      </c>
      <c r="EU479">
        <v>30.1978</v>
      </c>
      <c r="EV479">
        <v>63.4493</v>
      </c>
      <c r="EW479">
        <v>33.121</v>
      </c>
      <c r="EX479">
        <v>1</v>
      </c>
      <c r="EY479">
        <v>0.335899</v>
      </c>
      <c r="EZ479">
        <v>2.35164</v>
      </c>
      <c r="FA479">
        <v>20.3723</v>
      </c>
      <c r="FB479">
        <v>5.21609</v>
      </c>
      <c r="FC479">
        <v>12.0099</v>
      </c>
      <c r="FD479">
        <v>4.9878</v>
      </c>
      <c r="FE479">
        <v>3.28765</v>
      </c>
      <c r="FF479">
        <v>9999</v>
      </c>
      <c r="FG479">
        <v>9999</v>
      </c>
      <c r="FH479">
        <v>9999</v>
      </c>
      <c r="FI479">
        <v>235.8</v>
      </c>
      <c r="FJ479">
        <v>1.86738</v>
      </c>
      <c r="FK479">
        <v>1.86646</v>
      </c>
      <c r="FL479">
        <v>1.86584</v>
      </c>
      <c r="FM479">
        <v>1.86579</v>
      </c>
      <c r="FN479">
        <v>1.86766</v>
      </c>
      <c r="FO479">
        <v>1.87011</v>
      </c>
      <c r="FP479">
        <v>1.86874</v>
      </c>
      <c r="FQ479">
        <v>1.87017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-6.49</v>
      </c>
      <c r="GF479">
        <v>-0.1515</v>
      </c>
      <c r="GG479">
        <v>-2.195102806586654</v>
      </c>
      <c r="GH479">
        <v>-0.004122691595359968</v>
      </c>
      <c r="GI479">
        <v>1.072409145259099E-06</v>
      </c>
      <c r="GJ479">
        <v>-3.02996143763856E-10</v>
      </c>
      <c r="GK479">
        <v>-0.2199643628225807</v>
      </c>
      <c r="GL479">
        <v>-0.007501815610006822</v>
      </c>
      <c r="GM479">
        <v>0.0006897476983249637</v>
      </c>
      <c r="GN479">
        <v>-8.847485469147719E-06</v>
      </c>
      <c r="GO479">
        <v>3</v>
      </c>
      <c r="GP479">
        <v>2326</v>
      </c>
      <c r="GQ479">
        <v>1</v>
      </c>
      <c r="GR479">
        <v>31</v>
      </c>
      <c r="GS479">
        <v>20033.2</v>
      </c>
      <c r="GT479">
        <v>20033.2</v>
      </c>
      <c r="GU479">
        <v>2.70874</v>
      </c>
      <c r="GV479">
        <v>2.20825</v>
      </c>
      <c r="GW479">
        <v>1.39648</v>
      </c>
      <c r="GX479">
        <v>2.34619</v>
      </c>
      <c r="GY479">
        <v>1.49536</v>
      </c>
      <c r="GZ479">
        <v>2.41699</v>
      </c>
      <c r="HA479">
        <v>38.2324</v>
      </c>
      <c r="HB479">
        <v>14.85</v>
      </c>
      <c r="HC479">
        <v>18</v>
      </c>
      <c r="HD479">
        <v>538.353</v>
      </c>
      <c r="HE479">
        <v>415.242</v>
      </c>
      <c r="HF479">
        <v>25.0004</v>
      </c>
      <c r="HG479">
        <v>31.6357</v>
      </c>
      <c r="HH479">
        <v>30.0003</v>
      </c>
      <c r="HI479">
        <v>31.5809</v>
      </c>
      <c r="HJ479">
        <v>31.5229</v>
      </c>
      <c r="HK479">
        <v>54.2561</v>
      </c>
      <c r="HL479">
        <v>34.3779</v>
      </c>
      <c r="HM479">
        <v>0</v>
      </c>
      <c r="HN479">
        <v>25</v>
      </c>
      <c r="HO479">
        <v>1389.9</v>
      </c>
      <c r="HP479">
        <v>20.0626</v>
      </c>
      <c r="HQ479">
        <v>100.032</v>
      </c>
      <c r="HR479">
        <v>100.029</v>
      </c>
    </row>
    <row r="480" spans="1:226">
      <c r="A480">
        <v>464</v>
      </c>
      <c r="B480">
        <v>1663344934</v>
      </c>
      <c r="C480">
        <v>7192.5</v>
      </c>
      <c r="D480" t="s">
        <v>1291</v>
      </c>
      <c r="E480" t="s">
        <v>1292</v>
      </c>
      <c r="F480">
        <v>5</v>
      </c>
      <c r="G480" t="s">
        <v>1126</v>
      </c>
      <c r="H480" t="s">
        <v>354</v>
      </c>
      <c r="I480">
        <v>1663344926.214286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1405.962453809706</v>
      </c>
      <c r="AK480">
        <v>1367.406424242424</v>
      </c>
      <c r="AL480">
        <v>3.405436620231102</v>
      </c>
      <c r="AM480">
        <v>64.82408690654242</v>
      </c>
      <c r="AN480">
        <f>(AP480 - AO480 + BO480*1E3/(8.314*(BQ480+273.15)) * AR480/BN480 * AQ480) * BN480/(100*BB480) * 1000/(1000 - AP480)</f>
        <v>0</v>
      </c>
      <c r="AO480">
        <v>19.9594838503312</v>
      </c>
      <c r="AP480">
        <v>21.23549272727272</v>
      </c>
      <c r="AQ480">
        <v>4.646857160641827E-05</v>
      </c>
      <c r="AR480">
        <v>85.94822665813786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1663344926.214286</v>
      </c>
      <c r="BH480">
        <v>1314.056785714286</v>
      </c>
      <c r="BI480">
        <v>1360.770357142857</v>
      </c>
      <c r="BJ480">
        <v>21.24005</v>
      </c>
      <c r="BK480">
        <v>19.93406071428572</v>
      </c>
      <c r="BL480">
        <v>1320.523214285715</v>
      </c>
      <c r="BM480">
        <v>21.39145357142857</v>
      </c>
      <c r="BN480">
        <v>500.0615357142857</v>
      </c>
      <c r="BO480">
        <v>90.77831071428569</v>
      </c>
      <c r="BP480">
        <v>0.09999336785714287</v>
      </c>
      <c r="BQ480">
        <v>28.44154285714286</v>
      </c>
      <c r="BR480">
        <v>28.66917142857143</v>
      </c>
      <c r="BS480">
        <v>999.9000000000002</v>
      </c>
      <c r="BT480">
        <v>0</v>
      </c>
      <c r="BU480">
        <v>0</v>
      </c>
      <c r="BV480">
        <v>10001.58357142857</v>
      </c>
      <c r="BW480">
        <v>0</v>
      </c>
      <c r="BX480">
        <v>189.9253571428571</v>
      </c>
      <c r="BY480">
        <v>-46.71305357142857</v>
      </c>
      <c r="BZ480">
        <v>1342.573214285714</v>
      </c>
      <c r="CA480">
        <v>1388.447857142857</v>
      </c>
      <c r="CB480">
        <v>1.305988928571429</v>
      </c>
      <c r="CC480">
        <v>1360.770357142857</v>
      </c>
      <c r="CD480">
        <v>19.93406071428572</v>
      </c>
      <c r="CE480">
        <v>1.928135357142857</v>
      </c>
      <c r="CF480">
        <v>1.809580357142857</v>
      </c>
      <c r="CG480">
        <v>16.86622142857142</v>
      </c>
      <c r="CH480">
        <v>15.86977857142857</v>
      </c>
      <c r="CI480">
        <v>1499.966071428571</v>
      </c>
      <c r="CJ480">
        <v>0.9729966428571432</v>
      </c>
      <c r="CK480">
        <v>0.02700328214285713</v>
      </c>
      <c r="CL480">
        <v>0</v>
      </c>
      <c r="CM480">
        <v>2.296235714285714</v>
      </c>
      <c r="CN480">
        <v>0</v>
      </c>
      <c r="CO480">
        <v>13496.16071428571</v>
      </c>
      <c r="CP480">
        <v>12533.075</v>
      </c>
      <c r="CQ480">
        <v>39</v>
      </c>
      <c r="CR480">
        <v>40.68699999999999</v>
      </c>
      <c r="CS480">
        <v>39.5</v>
      </c>
      <c r="CT480">
        <v>39.75</v>
      </c>
      <c r="CU480">
        <v>38.437</v>
      </c>
      <c r="CV480">
        <v>1459.463571428571</v>
      </c>
      <c r="CW480">
        <v>40.5</v>
      </c>
      <c r="CX480">
        <v>0</v>
      </c>
      <c r="CY480">
        <v>1663344934.4</v>
      </c>
      <c r="CZ480">
        <v>0</v>
      </c>
      <c r="DA480">
        <v>0</v>
      </c>
      <c r="DB480" t="s">
        <v>356</v>
      </c>
      <c r="DC480">
        <v>1662142938.1</v>
      </c>
      <c r="DD480">
        <v>1662142938.1</v>
      </c>
      <c r="DE480">
        <v>0</v>
      </c>
      <c r="DF480">
        <v>0.077</v>
      </c>
      <c r="DG480">
        <v>-0.133</v>
      </c>
      <c r="DH480">
        <v>-3.393</v>
      </c>
      <c r="DI480">
        <v>-0.24</v>
      </c>
      <c r="DJ480">
        <v>419</v>
      </c>
      <c r="DK480">
        <v>24</v>
      </c>
      <c r="DL480">
        <v>0.26</v>
      </c>
      <c r="DM480">
        <v>0.23</v>
      </c>
      <c r="DN480">
        <v>-46.70839024390244</v>
      </c>
      <c r="DO480">
        <v>0.1509742160277835</v>
      </c>
      <c r="DP480">
        <v>0.1049620414660506</v>
      </c>
      <c r="DQ480">
        <v>0</v>
      </c>
      <c r="DR480">
        <v>1.325132195121951</v>
      </c>
      <c r="DS480">
        <v>-0.327465365853656</v>
      </c>
      <c r="DT480">
        <v>0.03396534004613723</v>
      </c>
      <c r="DU480">
        <v>0</v>
      </c>
      <c r="DV480">
        <v>0</v>
      </c>
      <c r="DW480">
        <v>2</v>
      </c>
      <c r="DX480" t="s">
        <v>363</v>
      </c>
      <c r="DY480">
        <v>2.97651</v>
      </c>
      <c r="DZ480">
        <v>2.71521</v>
      </c>
      <c r="EA480">
        <v>0.206725</v>
      </c>
      <c r="EB480">
        <v>0.208566</v>
      </c>
      <c r="EC480">
        <v>0.0980729</v>
      </c>
      <c r="ED480">
        <v>0.092102</v>
      </c>
      <c r="EE480">
        <v>24926.2</v>
      </c>
      <c r="EF480">
        <v>24993.5</v>
      </c>
      <c r="EG480">
        <v>29241.1</v>
      </c>
      <c r="EH480">
        <v>29233.8</v>
      </c>
      <c r="EI480">
        <v>34971.8</v>
      </c>
      <c r="EJ480">
        <v>35273.9</v>
      </c>
      <c r="EK480">
        <v>41212.4</v>
      </c>
      <c r="EL480">
        <v>41644.3</v>
      </c>
      <c r="EM480">
        <v>1.92008</v>
      </c>
      <c r="EN480">
        <v>1.80085</v>
      </c>
      <c r="EO480">
        <v>0.0386722</v>
      </c>
      <c r="EP480">
        <v>0</v>
      </c>
      <c r="EQ480">
        <v>28.0597</v>
      </c>
      <c r="ER480">
        <v>999.9</v>
      </c>
      <c r="ES480">
        <v>49.9</v>
      </c>
      <c r="ET480">
        <v>34.5</v>
      </c>
      <c r="EU480">
        <v>30.2004</v>
      </c>
      <c r="EV480">
        <v>63.5493</v>
      </c>
      <c r="EW480">
        <v>33.7179</v>
      </c>
      <c r="EX480">
        <v>1</v>
      </c>
      <c r="EY480">
        <v>0.336164</v>
      </c>
      <c r="EZ480">
        <v>2.35508</v>
      </c>
      <c r="FA480">
        <v>20.3718</v>
      </c>
      <c r="FB480">
        <v>5.21594</v>
      </c>
      <c r="FC480">
        <v>12.0099</v>
      </c>
      <c r="FD480">
        <v>4.9865</v>
      </c>
      <c r="FE480">
        <v>3.28768</v>
      </c>
      <c r="FF480">
        <v>9999</v>
      </c>
      <c r="FG480">
        <v>9999</v>
      </c>
      <c r="FH480">
        <v>9999</v>
      </c>
      <c r="FI480">
        <v>235.8</v>
      </c>
      <c r="FJ480">
        <v>1.86737</v>
      </c>
      <c r="FK480">
        <v>1.86646</v>
      </c>
      <c r="FL480">
        <v>1.86584</v>
      </c>
      <c r="FM480">
        <v>1.86579</v>
      </c>
      <c r="FN480">
        <v>1.86768</v>
      </c>
      <c r="FO480">
        <v>1.87011</v>
      </c>
      <c r="FP480">
        <v>1.86874</v>
      </c>
      <c r="FQ480">
        <v>1.87017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-6.54</v>
      </c>
      <c r="GF480">
        <v>-0.1514</v>
      </c>
      <c r="GG480">
        <v>-2.195102806586654</v>
      </c>
      <c r="GH480">
        <v>-0.004122691595359968</v>
      </c>
      <c r="GI480">
        <v>1.072409145259099E-06</v>
      </c>
      <c r="GJ480">
        <v>-3.02996143763856E-10</v>
      </c>
      <c r="GK480">
        <v>-0.2199643628225807</v>
      </c>
      <c r="GL480">
        <v>-0.007501815610006822</v>
      </c>
      <c r="GM480">
        <v>0.0006897476983249637</v>
      </c>
      <c r="GN480">
        <v>-8.847485469147719E-06</v>
      </c>
      <c r="GO480">
        <v>3</v>
      </c>
      <c r="GP480">
        <v>2326</v>
      </c>
      <c r="GQ480">
        <v>1</v>
      </c>
      <c r="GR480">
        <v>31</v>
      </c>
      <c r="GS480">
        <v>20033.3</v>
      </c>
      <c r="GT480">
        <v>20033.3</v>
      </c>
      <c r="GU480">
        <v>2.73438</v>
      </c>
      <c r="GV480">
        <v>2.20337</v>
      </c>
      <c r="GW480">
        <v>1.39648</v>
      </c>
      <c r="GX480">
        <v>2.34741</v>
      </c>
      <c r="GY480">
        <v>1.49536</v>
      </c>
      <c r="GZ480">
        <v>2.45728</v>
      </c>
      <c r="HA480">
        <v>38.2324</v>
      </c>
      <c r="HB480">
        <v>14.8675</v>
      </c>
      <c r="HC480">
        <v>18</v>
      </c>
      <c r="HD480">
        <v>538.2380000000001</v>
      </c>
      <c r="HE480">
        <v>415.523</v>
      </c>
      <c r="HF480">
        <v>25.0006</v>
      </c>
      <c r="HG480">
        <v>31.6377</v>
      </c>
      <c r="HH480">
        <v>30.0003</v>
      </c>
      <c r="HI480">
        <v>31.5837</v>
      </c>
      <c r="HJ480">
        <v>31.525</v>
      </c>
      <c r="HK480">
        <v>54.7368</v>
      </c>
      <c r="HL480">
        <v>34.0972</v>
      </c>
      <c r="HM480">
        <v>0</v>
      </c>
      <c r="HN480">
        <v>25</v>
      </c>
      <c r="HO480">
        <v>1403.25</v>
      </c>
      <c r="HP480">
        <v>20.0843</v>
      </c>
      <c r="HQ480">
        <v>100.029</v>
      </c>
      <c r="HR480">
        <v>100.03</v>
      </c>
    </row>
    <row r="481" spans="1:226">
      <c r="A481">
        <v>465</v>
      </c>
      <c r="B481">
        <v>1663344939</v>
      </c>
      <c r="C481">
        <v>7197.5</v>
      </c>
      <c r="D481" t="s">
        <v>1293</v>
      </c>
      <c r="E481" t="s">
        <v>1294</v>
      </c>
      <c r="F481">
        <v>5</v>
      </c>
      <c r="G481" t="s">
        <v>1126</v>
      </c>
      <c r="H481" t="s">
        <v>354</v>
      </c>
      <c r="I481">
        <v>1663344931.5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1423.042087179742</v>
      </c>
      <c r="AK481">
        <v>1384.468242424242</v>
      </c>
      <c r="AL481">
        <v>3.410111963379022</v>
      </c>
      <c r="AM481">
        <v>64.82408690654242</v>
      </c>
      <c r="AN481">
        <f>(AP481 - AO481 + BO481*1E3/(8.314*(BQ481+273.15)) * AR481/BN481 * AQ481) * BN481/(100*BB481) * 1000/(1000 - AP481)</f>
        <v>0</v>
      </c>
      <c r="AO481">
        <v>20.05153014862907</v>
      </c>
      <c r="AP481">
        <v>21.26279151515151</v>
      </c>
      <c r="AQ481">
        <v>0.005018127680866003</v>
      </c>
      <c r="AR481">
        <v>85.94822665813786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1663344931.5</v>
      </c>
      <c r="BH481">
        <v>1331.688888888889</v>
      </c>
      <c r="BI481">
        <v>1378.375555555556</v>
      </c>
      <c r="BJ481">
        <v>21.23881111111112</v>
      </c>
      <c r="BK481">
        <v>19.98424444444445</v>
      </c>
      <c r="BL481">
        <v>1338.206296296296</v>
      </c>
      <c r="BM481">
        <v>21.39023333333333</v>
      </c>
      <c r="BN481">
        <v>500.0588518518519</v>
      </c>
      <c r="BO481">
        <v>90.77826296296296</v>
      </c>
      <c r="BP481">
        <v>0.0999568259259259</v>
      </c>
      <c r="BQ481">
        <v>28.44521111111111</v>
      </c>
      <c r="BR481">
        <v>28.6815962962963</v>
      </c>
      <c r="BS481">
        <v>999.9000000000001</v>
      </c>
      <c r="BT481">
        <v>0</v>
      </c>
      <c r="BU481">
        <v>0</v>
      </c>
      <c r="BV481">
        <v>10006.2237037037</v>
      </c>
      <c r="BW481">
        <v>0</v>
      </c>
      <c r="BX481">
        <v>188.6964814814815</v>
      </c>
      <c r="BY481">
        <v>-46.68625555555555</v>
      </c>
      <c r="BZ481">
        <v>1360.586666666667</v>
      </c>
      <c r="CA481">
        <v>1406.483703703704</v>
      </c>
      <c r="CB481">
        <v>1.254578148148148</v>
      </c>
      <c r="CC481">
        <v>1378.375555555556</v>
      </c>
      <c r="CD481">
        <v>19.98424444444445</v>
      </c>
      <c r="CE481">
        <v>1.928022962962963</v>
      </c>
      <c r="CF481">
        <v>1.814135185185185</v>
      </c>
      <c r="CG481">
        <v>16.8652962962963</v>
      </c>
      <c r="CH481">
        <v>15.90906296296296</v>
      </c>
      <c r="CI481">
        <v>1499.977407407407</v>
      </c>
      <c r="CJ481">
        <v>0.9729974444444446</v>
      </c>
      <c r="CK481">
        <v>0.02700257407407407</v>
      </c>
      <c r="CL481">
        <v>0</v>
      </c>
      <c r="CM481">
        <v>2.328944444444445</v>
      </c>
      <c r="CN481">
        <v>0</v>
      </c>
      <c r="CO481">
        <v>13489.08148148148</v>
      </c>
      <c r="CP481">
        <v>12533.17777777778</v>
      </c>
      <c r="CQ481">
        <v>39</v>
      </c>
      <c r="CR481">
        <v>40.68699999999999</v>
      </c>
      <c r="CS481">
        <v>39.51377777777777</v>
      </c>
      <c r="CT481">
        <v>39.76377777777777</v>
      </c>
      <c r="CU481">
        <v>38.437</v>
      </c>
      <c r="CV481">
        <v>1459.476666666666</v>
      </c>
      <c r="CW481">
        <v>40.5</v>
      </c>
      <c r="CX481">
        <v>0</v>
      </c>
      <c r="CY481">
        <v>1663344939.2</v>
      </c>
      <c r="CZ481">
        <v>0</v>
      </c>
      <c r="DA481">
        <v>0</v>
      </c>
      <c r="DB481" t="s">
        <v>356</v>
      </c>
      <c r="DC481">
        <v>1662142938.1</v>
      </c>
      <c r="DD481">
        <v>1662142938.1</v>
      </c>
      <c r="DE481">
        <v>0</v>
      </c>
      <c r="DF481">
        <v>0.077</v>
      </c>
      <c r="DG481">
        <v>-0.133</v>
      </c>
      <c r="DH481">
        <v>-3.393</v>
      </c>
      <c r="DI481">
        <v>-0.24</v>
      </c>
      <c r="DJ481">
        <v>419</v>
      </c>
      <c r="DK481">
        <v>24</v>
      </c>
      <c r="DL481">
        <v>0.26</v>
      </c>
      <c r="DM481">
        <v>0.23</v>
      </c>
      <c r="DN481">
        <v>-46.697765</v>
      </c>
      <c r="DO481">
        <v>0.07333958724214169</v>
      </c>
      <c r="DP481">
        <v>0.0956751967596617</v>
      </c>
      <c r="DQ481">
        <v>1</v>
      </c>
      <c r="DR481">
        <v>1.282666</v>
      </c>
      <c r="DS481">
        <v>-0.5609565478424003</v>
      </c>
      <c r="DT481">
        <v>0.05538114691842342</v>
      </c>
      <c r="DU481">
        <v>0</v>
      </c>
      <c r="DV481">
        <v>1</v>
      </c>
      <c r="DW481">
        <v>2</v>
      </c>
      <c r="DX481" t="s">
        <v>357</v>
      </c>
      <c r="DY481">
        <v>2.97703</v>
      </c>
      <c r="DZ481">
        <v>2.71608</v>
      </c>
      <c r="EA481">
        <v>0.208302</v>
      </c>
      <c r="EB481">
        <v>0.210111</v>
      </c>
      <c r="EC481">
        <v>0.0981721</v>
      </c>
      <c r="ED481">
        <v>0.0923325</v>
      </c>
      <c r="EE481">
        <v>24876.3</v>
      </c>
      <c r="EF481">
        <v>24944.4</v>
      </c>
      <c r="EG481">
        <v>29240.8</v>
      </c>
      <c r="EH481">
        <v>29233.7</v>
      </c>
      <c r="EI481">
        <v>34967.8</v>
      </c>
      <c r="EJ481">
        <v>35264.6</v>
      </c>
      <c r="EK481">
        <v>41212.2</v>
      </c>
      <c r="EL481">
        <v>41643.8</v>
      </c>
      <c r="EM481">
        <v>1.9202</v>
      </c>
      <c r="EN481">
        <v>1.80037</v>
      </c>
      <c r="EO481">
        <v>0.038702</v>
      </c>
      <c r="EP481">
        <v>0</v>
      </c>
      <c r="EQ481">
        <v>28.0668</v>
      </c>
      <c r="ER481">
        <v>999.9</v>
      </c>
      <c r="ES481">
        <v>49.9</v>
      </c>
      <c r="ET481">
        <v>34.5</v>
      </c>
      <c r="EU481">
        <v>30.1993</v>
      </c>
      <c r="EV481">
        <v>63.4093</v>
      </c>
      <c r="EW481">
        <v>33.3734</v>
      </c>
      <c r="EX481">
        <v>1</v>
      </c>
      <c r="EY481">
        <v>0.336303</v>
      </c>
      <c r="EZ481">
        <v>2.36034</v>
      </c>
      <c r="FA481">
        <v>20.3719</v>
      </c>
      <c r="FB481">
        <v>5.21609</v>
      </c>
      <c r="FC481">
        <v>12.0099</v>
      </c>
      <c r="FD481">
        <v>4.98735</v>
      </c>
      <c r="FE481">
        <v>3.28758</v>
      </c>
      <c r="FF481">
        <v>9999</v>
      </c>
      <c r="FG481">
        <v>9999</v>
      </c>
      <c r="FH481">
        <v>9999</v>
      </c>
      <c r="FI481">
        <v>235.8</v>
      </c>
      <c r="FJ481">
        <v>1.86737</v>
      </c>
      <c r="FK481">
        <v>1.86646</v>
      </c>
      <c r="FL481">
        <v>1.86584</v>
      </c>
      <c r="FM481">
        <v>1.86578</v>
      </c>
      <c r="FN481">
        <v>1.86767</v>
      </c>
      <c r="FO481">
        <v>1.8701</v>
      </c>
      <c r="FP481">
        <v>1.86874</v>
      </c>
      <c r="FQ481">
        <v>1.87014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-6.59</v>
      </c>
      <c r="GF481">
        <v>-0.1511</v>
      </c>
      <c r="GG481">
        <v>-2.195102806586654</v>
      </c>
      <c r="GH481">
        <v>-0.004122691595359968</v>
      </c>
      <c r="GI481">
        <v>1.072409145259099E-06</v>
      </c>
      <c r="GJ481">
        <v>-3.02996143763856E-10</v>
      </c>
      <c r="GK481">
        <v>-0.2199643628225807</v>
      </c>
      <c r="GL481">
        <v>-0.007501815610006822</v>
      </c>
      <c r="GM481">
        <v>0.0006897476983249637</v>
      </c>
      <c r="GN481">
        <v>-8.847485469147719E-06</v>
      </c>
      <c r="GO481">
        <v>3</v>
      </c>
      <c r="GP481">
        <v>2326</v>
      </c>
      <c r="GQ481">
        <v>1</v>
      </c>
      <c r="GR481">
        <v>31</v>
      </c>
      <c r="GS481">
        <v>20033.3</v>
      </c>
      <c r="GT481">
        <v>20033.3</v>
      </c>
      <c r="GU481">
        <v>2.76245</v>
      </c>
      <c r="GV481">
        <v>2.21191</v>
      </c>
      <c r="GW481">
        <v>1.39648</v>
      </c>
      <c r="GX481">
        <v>2.34741</v>
      </c>
      <c r="GY481">
        <v>1.49536</v>
      </c>
      <c r="GZ481">
        <v>2.34253</v>
      </c>
      <c r="HA481">
        <v>38.2324</v>
      </c>
      <c r="HB481">
        <v>14.8413</v>
      </c>
      <c r="HC481">
        <v>18</v>
      </c>
      <c r="HD481">
        <v>538.343</v>
      </c>
      <c r="HE481">
        <v>415.263</v>
      </c>
      <c r="HF481">
        <v>25.0009</v>
      </c>
      <c r="HG481">
        <v>31.6405</v>
      </c>
      <c r="HH481">
        <v>30.0003</v>
      </c>
      <c r="HI481">
        <v>31.5857</v>
      </c>
      <c r="HJ481">
        <v>31.5284</v>
      </c>
      <c r="HK481">
        <v>55.3024</v>
      </c>
      <c r="HL481">
        <v>34.0972</v>
      </c>
      <c r="HM481">
        <v>0</v>
      </c>
      <c r="HN481">
        <v>25</v>
      </c>
      <c r="HO481">
        <v>1423.29</v>
      </c>
      <c r="HP481">
        <v>20.0752</v>
      </c>
      <c r="HQ481">
        <v>100.028</v>
      </c>
      <c r="HR481">
        <v>100.029</v>
      </c>
    </row>
    <row r="482" spans="1:226">
      <c r="A482">
        <v>466</v>
      </c>
      <c r="B482">
        <v>1663344944</v>
      </c>
      <c r="C482">
        <v>7202.5</v>
      </c>
      <c r="D482" t="s">
        <v>1295</v>
      </c>
      <c r="E482" t="s">
        <v>1296</v>
      </c>
      <c r="F482">
        <v>5</v>
      </c>
      <c r="G482" t="s">
        <v>1126</v>
      </c>
      <c r="H482" t="s">
        <v>354</v>
      </c>
      <c r="I482">
        <v>1663344936.214286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1440.537450340107</v>
      </c>
      <c r="AK482">
        <v>1401.69096969697</v>
      </c>
      <c r="AL482">
        <v>3.461718439343607</v>
      </c>
      <c r="AM482">
        <v>64.82408690654242</v>
      </c>
      <c r="AN482">
        <f>(AP482 - AO482 + BO482*1E3/(8.314*(BQ482+273.15)) * AR482/BN482 * AQ482) * BN482/(100*BB482) * 1000/(1000 - AP482)</f>
        <v>0</v>
      </c>
      <c r="AO482">
        <v>20.08025721619931</v>
      </c>
      <c r="AP482">
        <v>21.28632606060605</v>
      </c>
      <c r="AQ482">
        <v>0.005685584657522696</v>
      </c>
      <c r="AR482">
        <v>85.94822665813786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1663344936.214286</v>
      </c>
      <c r="BH482">
        <v>1347.435</v>
      </c>
      <c r="BI482">
        <v>1394.218214285714</v>
      </c>
      <c r="BJ482">
        <v>21.25320714285715</v>
      </c>
      <c r="BK482">
        <v>20.03218214285714</v>
      </c>
      <c r="BL482">
        <v>1353.997857142857</v>
      </c>
      <c r="BM482">
        <v>21.40449285714286</v>
      </c>
      <c r="BN482">
        <v>500.0720714285714</v>
      </c>
      <c r="BO482">
        <v>90.77810357142856</v>
      </c>
      <c r="BP482">
        <v>0.1000442714285714</v>
      </c>
      <c r="BQ482">
        <v>28.44913928571429</v>
      </c>
      <c r="BR482">
        <v>28.68890357142857</v>
      </c>
      <c r="BS482">
        <v>999.9000000000002</v>
      </c>
      <c r="BT482">
        <v>0</v>
      </c>
      <c r="BU482">
        <v>0</v>
      </c>
      <c r="BV482">
        <v>10003.12392857143</v>
      </c>
      <c r="BW482">
        <v>0</v>
      </c>
      <c r="BX482">
        <v>188.41</v>
      </c>
      <c r="BY482">
        <v>-46.78333928571429</v>
      </c>
      <c r="BZ482">
        <v>1376.694285714286</v>
      </c>
      <c r="CA482">
        <v>1422.718571428571</v>
      </c>
      <c r="CB482">
        <v>1.22104</v>
      </c>
      <c r="CC482">
        <v>1394.218214285714</v>
      </c>
      <c r="CD482">
        <v>20.03218214285714</v>
      </c>
      <c r="CE482">
        <v>1.929326428571429</v>
      </c>
      <c r="CF482">
        <v>1.818482857142857</v>
      </c>
      <c r="CG482">
        <v>16.87594285714286</v>
      </c>
      <c r="CH482">
        <v>15.94653571428572</v>
      </c>
      <c r="CI482">
        <v>1500.010357142857</v>
      </c>
      <c r="CJ482">
        <v>0.9729985714285717</v>
      </c>
      <c r="CK482">
        <v>0.02700157857142857</v>
      </c>
      <c r="CL482">
        <v>0</v>
      </c>
      <c r="CM482">
        <v>2.344782142857142</v>
      </c>
      <c r="CN482">
        <v>0</v>
      </c>
      <c r="CO482">
        <v>13486.84285714286</v>
      </c>
      <c r="CP482">
        <v>12533.45714285714</v>
      </c>
      <c r="CQ482">
        <v>39</v>
      </c>
      <c r="CR482">
        <v>40.68924999999999</v>
      </c>
      <c r="CS482">
        <v>39.52878571428571</v>
      </c>
      <c r="CT482">
        <v>39.78321428571427</v>
      </c>
      <c r="CU482">
        <v>38.437</v>
      </c>
      <c r="CV482">
        <v>1459.510357142857</v>
      </c>
      <c r="CW482">
        <v>40.5</v>
      </c>
      <c r="CX482">
        <v>0</v>
      </c>
      <c r="CY482">
        <v>1663344944</v>
      </c>
      <c r="CZ482">
        <v>0</v>
      </c>
      <c r="DA482">
        <v>0</v>
      </c>
      <c r="DB482" t="s">
        <v>356</v>
      </c>
      <c r="DC482">
        <v>1662142938.1</v>
      </c>
      <c r="DD482">
        <v>1662142938.1</v>
      </c>
      <c r="DE482">
        <v>0</v>
      </c>
      <c r="DF482">
        <v>0.077</v>
      </c>
      <c r="DG482">
        <v>-0.133</v>
      </c>
      <c r="DH482">
        <v>-3.393</v>
      </c>
      <c r="DI482">
        <v>-0.24</v>
      </c>
      <c r="DJ482">
        <v>419</v>
      </c>
      <c r="DK482">
        <v>24</v>
      </c>
      <c r="DL482">
        <v>0.26</v>
      </c>
      <c r="DM482">
        <v>0.23</v>
      </c>
      <c r="DN482">
        <v>-46.76230975609756</v>
      </c>
      <c r="DO482">
        <v>-0.7862738675958756</v>
      </c>
      <c r="DP482">
        <v>0.1352160399723129</v>
      </c>
      <c r="DQ482">
        <v>0</v>
      </c>
      <c r="DR482">
        <v>1.244708536585366</v>
      </c>
      <c r="DS482">
        <v>-0.4820249477351932</v>
      </c>
      <c r="DT482">
        <v>0.05099914880021256</v>
      </c>
      <c r="DU482">
        <v>0</v>
      </c>
      <c r="DV482">
        <v>0</v>
      </c>
      <c r="DW482">
        <v>2</v>
      </c>
      <c r="DX482" t="s">
        <v>363</v>
      </c>
      <c r="DY482">
        <v>2.97687</v>
      </c>
      <c r="DZ482">
        <v>2.71558</v>
      </c>
      <c r="EA482">
        <v>0.209886</v>
      </c>
      <c r="EB482">
        <v>0.211648</v>
      </c>
      <c r="EC482">
        <v>0.0982386</v>
      </c>
      <c r="ED482">
        <v>0.0923499</v>
      </c>
      <c r="EE482">
        <v>24826</v>
      </c>
      <c r="EF482">
        <v>24895.5</v>
      </c>
      <c r="EG482">
        <v>29240.3</v>
      </c>
      <c r="EH482">
        <v>29233.3</v>
      </c>
      <c r="EI482">
        <v>34964.5</v>
      </c>
      <c r="EJ482">
        <v>35263.8</v>
      </c>
      <c r="EK482">
        <v>41211.3</v>
      </c>
      <c r="EL482">
        <v>41643.7</v>
      </c>
      <c r="EM482">
        <v>1.92032</v>
      </c>
      <c r="EN482">
        <v>1.80047</v>
      </c>
      <c r="EO482">
        <v>0.0382811</v>
      </c>
      <c r="EP482">
        <v>0</v>
      </c>
      <c r="EQ482">
        <v>28.074</v>
      </c>
      <c r="ER482">
        <v>999.9</v>
      </c>
      <c r="ES482">
        <v>49.9</v>
      </c>
      <c r="ET482">
        <v>34.6</v>
      </c>
      <c r="EU482">
        <v>30.3665</v>
      </c>
      <c r="EV482">
        <v>63.4493</v>
      </c>
      <c r="EW482">
        <v>33.0929</v>
      </c>
      <c r="EX482">
        <v>1</v>
      </c>
      <c r="EY482">
        <v>0.336517</v>
      </c>
      <c r="EZ482">
        <v>2.36511</v>
      </c>
      <c r="FA482">
        <v>20.372</v>
      </c>
      <c r="FB482">
        <v>5.21594</v>
      </c>
      <c r="FC482">
        <v>12.0099</v>
      </c>
      <c r="FD482">
        <v>4.9876</v>
      </c>
      <c r="FE482">
        <v>3.2877</v>
      </c>
      <c r="FF482">
        <v>9999</v>
      </c>
      <c r="FG482">
        <v>9999</v>
      </c>
      <c r="FH482">
        <v>9999</v>
      </c>
      <c r="FI482">
        <v>235.8</v>
      </c>
      <c r="FJ482">
        <v>1.86737</v>
      </c>
      <c r="FK482">
        <v>1.86646</v>
      </c>
      <c r="FL482">
        <v>1.86584</v>
      </c>
      <c r="FM482">
        <v>1.86579</v>
      </c>
      <c r="FN482">
        <v>1.86767</v>
      </c>
      <c r="FO482">
        <v>1.87008</v>
      </c>
      <c r="FP482">
        <v>1.86873</v>
      </c>
      <c r="FQ482">
        <v>1.87013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-6.64</v>
      </c>
      <c r="GF482">
        <v>-0.1509</v>
      </c>
      <c r="GG482">
        <v>-2.195102806586654</v>
      </c>
      <c r="GH482">
        <v>-0.004122691595359968</v>
      </c>
      <c r="GI482">
        <v>1.072409145259099E-06</v>
      </c>
      <c r="GJ482">
        <v>-3.02996143763856E-10</v>
      </c>
      <c r="GK482">
        <v>-0.2199643628225807</v>
      </c>
      <c r="GL482">
        <v>-0.007501815610006822</v>
      </c>
      <c r="GM482">
        <v>0.0006897476983249637</v>
      </c>
      <c r="GN482">
        <v>-8.847485469147719E-06</v>
      </c>
      <c r="GO482">
        <v>3</v>
      </c>
      <c r="GP482">
        <v>2326</v>
      </c>
      <c r="GQ482">
        <v>1</v>
      </c>
      <c r="GR482">
        <v>31</v>
      </c>
      <c r="GS482">
        <v>20033.4</v>
      </c>
      <c r="GT482">
        <v>20033.4</v>
      </c>
      <c r="GU482">
        <v>2.78564</v>
      </c>
      <c r="GV482">
        <v>2.20703</v>
      </c>
      <c r="GW482">
        <v>1.39648</v>
      </c>
      <c r="GX482">
        <v>2.34741</v>
      </c>
      <c r="GY482">
        <v>1.49536</v>
      </c>
      <c r="GZ482">
        <v>2.45483</v>
      </c>
      <c r="HA482">
        <v>38.2568</v>
      </c>
      <c r="HB482">
        <v>14.8675</v>
      </c>
      <c r="HC482">
        <v>18</v>
      </c>
      <c r="HD482">
        <v>538.452</v>
      </c>
      <c r="HE482">
        <v>415.336</v>
      </c>
      <c r="HF482">
        <v>25.0009</v>
      </c>
      <c r="HG482">
        <v>31.6433</v>
      </c>
      <c r="HH482">
        <v>30.0003</v>
      </c>
      <c r="HI482">
        <v>31.5885</v>
      </c>
      <c r="HJ482">
        <v>31.5304</v>
      </c>
      <c r="HK482">
        <v>55.775</v>
      </c>
      <c r="HL482">
        <v>34.0972</v>
      </c>
      <c r="HM482">
        <v>0</v>
      </c>
      <c r="HN482">
        <v>25</v>
      </c>
      <c r="HO482">
        <v>1436.65</v>
      </c>
      <c r="HP482">
        <v>20.0809</v>
      </c>
      <c r="HQ482">
        <v>100.026</v>
      </c>
      <c r="HR482">
        <v>100.028</v>
      </c>
    </row>
    <row r="483" spans="1:226">
      <c r="A483">
        <v>467</v>
      </c>
      <c r="B483">
        <v>1663344949</v>
      </c>
      <c r="C483">
        <v>7207.5</v>
      </c>
      <c r="D483" t="s">
        <v>1297</v>
      </c>
      <c r="E483" t="s">
        <v>1298</v>
      </c>
      <c r="F483">
        <v>5</v>
      </c>
      <c r="G483" t="s">
        <v>1126</v>
      </c>
      <c r="H483" t="s">
        <v>354</v>
      </c>
      <c r="I483">
        <v>1663344941.5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1457.465359199017</v>
      </c>
      <c r="AK483">
        <v>1418.729090909091</v>
      </c>
      <c r="AL483">
        <v>3.404952307107846</v>
      </c>
      <c r="AM483">
        <v>64.82408690654242</v>
      </c>
      <c r="AN483">
        <f>(AP483 - AO483 + BO483*1E3/(8.314*(BQ483+273.15)) * AR483/BN483 * AQ483) * BN483/(100*BB483) * 1000/(1000 - AP483)</f>
        <v>0</v>
      </c>
      <c r="AO483">
        <v>20.08244107281771</v>
      </c>
      <c r="AP483">
        <v>21.28766909090909</v>
      </c>
      <c r="AQ483">
        <v>0.0001263475806500978</v>
      </c>
      <c r="AR483">
        <v>85.94822665813786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1663344941.5</v>
      </c>
      <c r="BH483">
        <v>1365.108518518519</v>
      </c>
      <c r="BI483">
        <v>1411.931851851852</v>
      </c>
      <c r="BJ483">
        <v>21.27221481481481</v>
      </c>
      <c r="BK483">
        <v>20.07302962962963</v>
      </c>
      <c r="BL483">
        <v>1371.722592592593</v>
      </c>
      <c r="BM483">
        <v>21.42332592592592</v>
      </c>
      <c r="BN483">
        <v>500.0660370370371</v>
      </c>
      <c r="BO483">
        <v>90.77873703703706</v>
      </c>
      <c r="BP483">
        <v>0.09999492222222221</v>
      </c>
      <c r="BQ483">
        <v>28.45330740740742</v>
      </c>
      <c r="BR483">
        <v>28.69951481481482</v>
      </c>
      <c r="BS483">
        <v>999.9000000000001</v>
      </c>
      <c r="BT483">
        <v>0</v>
      </c>
      <c r="BU483">
        <v>0</v>
      </c>
      <c r="BV483">
        <v>10005.86222222222</v>
      </c>
      <c r="BW483">
        <v>0</v>
      </c>
      <c r="BX483">
        <v>188.2727777777778</v>
      </c>
      <c r="BY483">
        <v>-46.82421111111111</v>
      </c>
      <c r="BZ483">
        <v>1394.778888888889</v>
      </c>
      <c r="CA483">
        <v>1440.854814814815</v>
      </c>
      <c r="CB483">
        <v>1.199193333333333</v>
      </c>
      <c r="CC483">
        <v>1411.931851851852</v>
      </c>
      <c r="CD483">
        <v>20.07302962962963</v>
      </c>
      <c r="CE483">
        <v>1.931065185185185</v>
      </c>
      <c r="CF483">
        <v>1.822204074074074</v>
      </c>
      <c r="CG483">
        <v>16.89014444444445</v>
      </c>
      <c r="CH483">
        <v>15.97856666666667</v>
      </c>
      <c r="CI483">
        <v>1499.999629629629</v>
      </c>
      <c r="CJ483">
        <v>0.9729983333333336</v>
      </c>
      <c r="CK483">
        <v>0.02700178888888888</v>
      </c>
      <c r="CL483">
        <v>0</v>
      </c>
      <c r="CM483">
        <v>2.396062962962963</v>
      </c>
      <c r="CN483">
        <v>0</v>
      </c>
      <c r="CO483">
        <v>13487.75185185185</v>
      </c>
      <c r="CP483">
        <v>12533.37407407407</v>
      </c>
      <c r="CQ483">
        <v>39.00459259259259</v>
      </c>
      <c r="CR483">
        <v>40.69866666666666</v>
      </c>
      <c r="CS483">
        <v>39.55051851851851</v>
      </c>
      <c r="CT483">
        <v>39.8051111111111</v>
      </c>
      <c r="CU483">
        <v>38.44633333333333</v>
      </c>
      <c r="CV483">
        <v>1459.499259259259</v>
      </c>
      <c r="CW483">
        <v>40.50037037037037</v>
      </c>
      <c r="CX483">
        <v>0</v>
      </c>
      <c r="CY483">
        <v>1663344949.4</v>
      </c>
      <c r="CZ483">
        <v>0</v>
      </c>
      <c r="DA483">
        <v>0</v>
      </c>
      <c r="DB483" t="s">
        <v>356</v>
      </c>
      <c r="DC483">
        <v>1662142938.1</v>
      </c>
      <c r="DD483">
        <v>1662142938.1</v>
      </c>
      <c r="DE483">
        <v>0</v>
      </c>
      <c r="DF483">
        <v>0.077</v>
      </c>
      <c r="DG483">
        <v>-0.133</v>
      </c>
      <c r="DH483">
        <v>-3.393</v>
      </c>
      <c r="DI483">
        <v>-0.24</v>
      </c>
      <c r="DJ483">
        <v>419</v>
      </c>
      <c r="DK483">
        <v>24</v>
      </c>
      <c r="DL483">
        <v>0.26</v>
      </c>
      <c r="DM483">
        <v>0.23</v>
      </c>
      <c r="DN483">
        <v>-46.79254878048781</v>
      </c>
      <c r="DO483">
        <v>-0.710412543554089</v>
      </c>
      <c r="DP483">
        <v>0.1286554940803124</v>
      </c>
      <c r="DQ483">
        <v>0</v>
      </c>
      <c r="DR483">
        <v>1.218119024390244</v>
      </c>
      <c r="DS483">
        <v>-0.2243949825783952</v>
      </c>
      <c r="DT483">
        <v>0.03147379264465008</v>
      </c>
      <c r="DU483">
        <v>0</v>
      </c>
      <c r="DV483">
        <v>0</v>
      </c>
      <c r="DW483">
        <v>2</v>
      </c>
      <c r="DX483" t="s">
        <v>363</v>
      </c>
      <c r="DY483">
        <v>2.97673</v>
      </c>
      <c r="DZ483">
        <v>2.71571</v>
      </c>
      <c r="EA483">
        <v>0.211441</v>
      </c>
      <c r="EB483">
        <v>0.213179</v>
      </c>
      <c r="EC483">
        <v>0.0982379</v>
      </c>
      <c r="ED483">
        <v>0.0923528</v>
      </c>
      <c r="EE483">
        <v>24777.2</v>
      </c>
      <c r="EF483">
        <v>24846.9</v>
      </c>
      <c r="EG483">
        <v>29240.6</v>
      </c>
      <c r="EH483">
        <v>29233.2</v>
      </c>
      <c r="EI483">
        <v>34964.8</v>
      </c>
      <c r="EJ483">
        <v>35263.7</v>
      </c>
      <c r="EK483">
        <v>41211.7</v>
      </c>
      <c r="EL483">
        <v>41643.7</v>
      </c>
      <c r="EM483">
        <v>1.91997</v>
      </c>
      <c r="EN483">
        <v>1.80055</v>
      </c>
      <c r="EO483">
        <v>0.0390261</v>
      </c>
      <c r="EP483">
        <v>0</v>
      </c>
      <c r="EQ483">
        <v>28.0812</v>
      </c>
      <c r="ER483">
        <v>999.9</v>
      </c>
      <c r="ES483">
        <v>49.9</v>
      </c>
      <c r="ET483">
        <v>34.5</v>
      </c>
      <c r="EU483">
        <v>30.1974</v>
      </c>
      <c r="EV483">
        <v>63.6093</v>
      </c>
      <c r="EW483">
        <v>33.7099</v>
      </c>
      <c r="EX483">
        <v>1</v>
      </c>
      <c r="EY483">
        <v>0.336921</v>
      </c>
      <c r="EZ483">
        <v>2.36933</v>
      </c>
      <c r="FA483">
        <v>20.3718</v>
      </c>
      <c r="FB483">
        <v>5.21534</v>
      </c>
      <c r="FC483">
        <v>12.0099</v>
      </c>
      <c r="FD483">
        <v>4.98745</v>
      </c>
      <c r="FE483">
        <v>3.28758</v>
      </c>
      <c r="FF483">
        <v>9999</v>
      </c>
      <c r="FG483">
        <v>9999</v>
      </c>
      <c r="FH483">
        <v>9999</v>
      </c>
      <c r="FI483">
        <v>235.8</v>
      </c>
      <c r="FJ483">
        <v>1.86737</v>
      </c>
      <c r="FK483">
        <v>1.86646</v>
      </c>
      <c r="FL483">
        <v>1.86584</v>
      </c>
      <c r="FM483">
        <v>1.86581</v>
      </c>
      <c r="FN483">
        <v>1.86768</v>
      </c>
      <c r="FO483">
        <v>1.87009</v>
      </c>
      <c r="FP483">
        <v>1.86874</v>
      </c>
      <c r="FQ483">
        <v>1.87017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-6.68</v>
      </c>
      <c r="GF483">
        <v>-0.1509</v>
      </c>
      <c r="GG483">
        <v>-2.195102806586654</v>
      </c>
      <c r="GH483">
        <v>-0.004122691595359968</v>
      </c>
      <c r="GI483">
        <v>1.072409145259099E-06</v>
      </c>
      <c r="GJ483">
        <v>-3.02996143763856E-10</v>
      </c>
      <c r="GK483">
        <v>-0.2199643628225807</v>
      </c>
      <c r="GL483">
        <v>-0.007501815610006822</v>
      </c>
      <c r="GM483">
        <v>0.0006897476983249637</v>
      </c>
      <c r="GN483">
        <v>-8.847485469147719E-06</v>
      </c>
      <c r="GO483">
        <v>3</v>
      </c>
      <c r="GP483">
        <v>2326</v>
      </c>
      <c r="GQ483">
        <v>1</v>
      </c>
      <c r="GR483">
        <v>31</v>
      </c>
      <c r="GS483">
        <v>20033.5</v>
      </c>
      <c r="GT483">
        <v>20033.5</v>
      </c>
      <c r="GU483">
        <v>2.81372</v>
      </c>
      <c r="GV483">
        <v>2.20215</v>
      </c>
      <c r="GW483">
        <v>1.39648</v>
      </c>
      <c r="GX483">
        <v>2.34863</v>
      </c>
      <c r="GY483">
        <v>1.49536</v>
      </c>
      <c r="GZ483">
        <v>2.42676</v>
      </c>
      <c r="HA483">
        <v>38.2568</v>
      </c>
      <c r="HB483">
        <v>14.85</v>
      </c>
      <c r="HC483">
        <v>18</v>
      </c>
      <c r="HD483">
        <v>538.234</v>
      </c>
      <c r="HE483">
        <v>415.399</v>
      </c>
      <c r="HF483">
        <v>25.0009</v>
      </c>
      <c r="HG483">
        <v>31.6454</v>
      </c>
      <c r="HH483">
        <v>30.0003</v>
      </c>
      <c r="HI483">
        <v>31.5913</v>
      </c>
      <c r="HJ483">
        <v>31.5332</v>
      </c>
      <c r="HK483">
        <v>56.3324</v>
      </c>
      <c r="HL483">
        <v>34.0972</v>
      </c>
      <c r="HM483">
        <v>0</v>
      </c>
      <c r="HN483">
        <v>25</v>
      </c>
      <c r="HO483">
        <v>1456.68</v>
      </c>
      <c r="HP483">
        <v>20.0911</v>
      </c>
      <c r="HQ483">
        <v>100.027</v>
      </c>
      <c r="HR483">
        <v>100.028</v>
      </c>
    </row>
    <row r="484" spans="1:226">
      <c r="A484">
        <v>468</v>
      </c>
      <c r="B484">
        <v>1663344954</v>
      </c>
      <c r="C484">
        <v>7212.5</v>
      </c>
      <c r="D484" t="s">
        <v>1299</v>
      </c>
      <c r="E484" t="s">
        <v>1300</v>
      </c>
      <c r="F484">
        <v>5</v>
      </c>
      <c r="G484" t="s">
        <v>1126</v>
      </c>
      <c r="H484" t="s">
        <v>354</v>
      </c>
      <c r="I484">
        <v>1663344946.214286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1474.432490571718</v>
      </c>
      <c r="AK484">
        <v>1435.730424242424</v>
      </c>
      <c r="AL484">
        <v>3.38477888850138</v>
      </c>
      <c r="AM484">
        <v>64.82408690654242</v>
      </c>
      <c r="AN484">
        <f>(AP484 - AO484 + BO484*1E3/(8.314*(BQ484+273.15)) * AR484/BN484 * AQ484) * BN484/(100*BB484) * 1000/(1000 - AP484)</f>
        <v>0</v>
      </c>
      <c r="AO484">
        <v>20.08348092126149</v>
      </c>
      <c r="AP484">
        <v>21.28164787878788</v>
      </c>
      <c r="AQ484">
        <v>-0.000191646372633785</v>
      </c>
      <c r="AR484">
        <v>85.94822665813786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1663344946.214286</v>
      </c>
      <c r="BH484">
        <v>1380.876428571429</v>
      </c>
      <c r="BI484">
        <v>1427.727857142857</v>
      </c>
      <c r="BJ484">
        <v>21.28356428571428</v>
      </c>
      <c r="BK484">
        <v>20.08181785714286</v>
      </c>
      <c r="BL484">
        <v>1387.535714285714</v>
      </c>
      <c r="BM484">
        <v>21.43456428571428</v>
      </c>
      <c r="BN484">
        <v>500.0787857142857</v>
      </c>
      <c r="BO484">
        <v>90.77927142857142</v>
      </c>
      <c r="BP484">
        <v>0.1000440964285714</v>
      </c>
      <c r="BQ484">
        <v>28.457125</v>
      </c>
      <c r="BR484">
        <v>28.70931428571428</v>
      </c>
      <c r="BS484">
        <v>999.9000000000002</v>
      </c>
      <c r="BT484">
        <v>0</v>
      </c>
      <c r="BU484">
        <v>0</v>
      </c>
      <c r="BV484">
        <v>10001.45285714286</v>
      </c>
      <c r="BW484">
        <v>0</v>
      </c>
      <c r="BX484">
        <v>188.80225</v>
      </c>
      <c r="BY484">
        <v>-46.85221785714286</v>
      </c>
      <c r="BZ484">
        <v>1410.905714285714</v>
      </c>
      <c r="CA484">
        <v>1456.987142857143</v>
      </c>
      <c r="CB484">
        <v>1.201741785714286</v>
      </c>
      <c r="CC484">
        <v>1427.727857142857</v>
      </c>
      <c r="CD484">
        <v>20.08181785714286</v>
      </c>
      <c r="CE484">
        <v>1.932106428571428</v>
      </c>
      <c r="CF484">
        <v>1.823013214285714</v>
      </c>
      <c r="CG484">
        <v>16.89864642857143</v>
      </c>
      <c r="CH484">
        <v>15.98552142857143</v>
      </c>
      <c r="CI484">
        <v>1500.012857142857</v>
      </c>
      <c r="CJ484">
        <v>0.9729985714285717</v>
      </c>
      <c r="CK484">
        <v>0.02700157857142857</v>
      </c>
      <c r="CL484">
        <v>0</v>
      </c>
      <c r="CM484">
        <v>2.398867857142857</v>
      </c>
      <c r="CN484">
        <v>0</v>
      </c>
      <c r="CO484">
        <v>13487.54285714285</v>
      </c>
      <c r="CP484">
        <v>12533.475</v>
      </c>
      <c r="CQ484">
        <v>39.00885714285714</v>
      </c>
      <c r="CR484">
        <v>40.71625</v>
      </c>
      <c r="CS484">
        <v>39.55535714285713</v>
      </c>
      <c r="CT484">
        <v>39.80757142857142</v>
      </c>
      <c r="CU484">
        <v>38.45499999999999</v>
      </c>
      <c r="CV484">
        <v>1459.5125</v>
      </c>
      <c r="CW484">
        <v>40.50035714285714</v>
      </c>
      <c r="CX484">
        <v>0</v>
      </c>
      <c r="CY484">
        <v>1663344954.2</v>
      </c>
      <c r="CZ484">
        <v>0</v>
      </c>
      <c r="DA484">
        <v>0</v>
      </c>
      <c r="DB484" t="s">
        <v>356</v>
      </c>
      <c r="DC484">
        <v>1662142938.1</v>
      </c>
      <c r="DD484">
        <v>1662142938.1</v>
      </c>
      <c r="DE484">
        <v>0</v>
      </c>
      <c r="DF484">
        <v>0.077</v>
      </c>
      <c r="DG484">
        <v>-0.133</v>
      </c>
      <c r="DH484">
        <v>-3.393</v>
      </c>
      <c r="DI484">
        <v>-0.24</v>
      </c>
      <c r="DJ484">
        <v>419</v>
      </c>
      <c r="DK484">
        <v>24</v>
      </c>
      <c r="DL484">
        <v>0.26</v>
      </c>
      <c r="DM484">
        <v>0.23</v>
      </c>
      <c r="DN484">
        <v>-46.8115512195122</v>
      </c>
      <c r="DO484">
        <v>-0.2709344947734429</v>
      </c>
      <c r="DP484">
        <v>0.1227257643293372</v>
      </c>
      <c r="DQ484">
        <v>0</v>
      </c>
      <c r="DR484">
        <v>1.204475853658537</v>
      </c>
      <c r="DS484">
        <v>-0.04126285714285593</v>
      </c>
      <c r="DT484">
        <v>0.01621033515183082</v>
      </c>
      <c r="DU484">
        <v>1</v>
      </c>
      <c r="DV484">
        <v>1</v>
      </c>
      <c r="DW484">
        <v>2</v>
      </c>
      <c r="DX484" t="s">
        <v>357</v>
      </c>
      <c r="DY484">
        <v>2.97681</v>
      </c>
      <c r="DZ484">
        <v>2.71555</v>
      </c>
      <c r="EA484">
        <v>0.212988</v>
      </c>
      <c r="EB484">
        <v>0.214678</v>
      </c>
      <c r="EC484">
        <v>0.0982146</v>
      </c>
      <c r="ED484">
        <v>0.0923515</v>
      </c>
      <c r="EE484">
        <v>24728</v>
      </c>
      <c r="EF484">
        <v>24799.6</v>
      </c>
      <c r="EG484">
        <v>29240</v>
      </c>
      <c r="EH484">
        <v>29233.4</v>
      </c>
      <c r="EI484">
        <v>34965</v>
      </c>
      <c r="EJ484">
        <v>35263.9</v>
      </c>
      <c r="EK484">
        <v>41210.8</v>
      </c>
      <c r="EL484">
        <v>41643.8</v>
      </c>
      <c r="EM484">
        <v>1.91997</v>
      </c>
      <c r="EN484">
        <v>1.80095</v>
      </c>
      <c r="EO484">
        <v>0.039421</v>
      </c>
      <c r="EP484">
        <v>0</v>
      </c>
      <c r="EQ484">
        <v>28.0873</v>
      </c>
      <c r="ER484">
        <v>999.9</v>
      </c>
      <c r="ES484">
        <v>49.9</v>
      </c>
      <c r="ET484">
        <v>34.5</v>
      </c>
      <c r="EU484">
        <v>30.1999</v>
      </c>
      <c r="EV484">
        <v>63.4993</v>
      </c>
      <c r="EW484">
        <v>33.2452</v>
      </c>
      <c r="EX484">
        <v>1</v>
      </c>
      <c r="EY484">
        <v>0.33703</v>
      </c>
      <c r="EZ484">
        <v>2.37017</v>
      </c>
      <c r="FA484">
        <v>20.372</v>
      </c>
      <c r="FB484">
        <v>5.21534</v>
      </c>
      <c r="FC484">
        <v>12.0099</v>
      </c>
      <c r="FD484">
        <v>4.9872</v>
      </c>
      <c r="FE484">
        <v>3.28755</v>
      </c>
      <c r="FF484">
        <v>9999</v>
      </c>
      <c r="FG484">
        <v>9999</v>
      </c>
      <c r="FH484">
        <v>9999</v>
      </c>
      <c r="FI484">
        <v>235.8</v>
      </c>
      <c r="FJ484">
        <v>1.86737</v>
      </c>
      <c r="FK484">
        <v>1.86646</v>
      </c>
      <c r="FL484">
        <v>1.86584</v>
      </c>
      <c r="FM484">
        <v>1.86576</v>
      </c>
      <c r="FN484">
        <v>1.86767</v>
      </c>
      <c r="FO484">
        <v>1.87011</v>
      </c>
      <c r="FP484">
        <v>1.86874</v>
      </c>
      <c r="FQ484">
        <v>1.87014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-6.74</v>
      </c>
      <c r="GF484">
        <v>-0.1511</v>
      </c>
      <c r="GG484">
        <v>-2.195102806586654</v>
      </c>
      <c r="GH484">
        <v>-0.004122691595359968</v>
      </c>
      <c r="GI484">
        <v>1.072409145259099E-06</v>
      </c>
      <c r="GJ484">
        <v>-3.02996143763856E-10</v>
      </c>
      <c r="GK484">
        <v>-0.2199643628225807</v>
      </c>
      <c r="GL484">
        <v>-0.007501815610006822</v>
      </c>
      <c r="GM484">
        <v>0.0006897476983249637</v>
      </c>
      <c r="GN484">
        <v>-8.847485469147719E-06</v>
      </c>
      <c r="GO484">
        <v>3</v>
      </c>
      <c r="GP484">
        <v>2326</v>
      </c>
      <c r="GQ484">
        <v>1</v>
      </c>
      <c r="GR484">
        <v>31</v>
      </c>
      <c r="GS484">
        <v>20033.6</v>
      </c>
      <c r="GT484">
        <v>20033.6</v>
      </c>
      <c r="GU484">
        <v>2.83813</v>
      </c>
      <c r="GV484">
        <v>2.20215</v>
      </c>
      <c r="GW484">
        <v>1.39648</v>
      </c>
      <c r="GX484">
        <v>2.34741</v>
      </c>
      <c r="GY484">
        <v>1.49536</v>
      </c>
      <c r="GZ484">
        <v>2.4646</v>
      </c>
      <c r="HA484">
        <v>38.2568</v>
      </c>
      <c r="HB484">
        <v>14.8588</v>
      </c>
      <c r="HC484">
        <v>18</v>
      </c>
      <c r="HD484">
        <v>538.2569999999999</v>
      </c>
      <c r="HE484">
        <v>415.652</v>
      </c>
      <c r="HF484">
        <v>25.0003</v>
      </c>
      <c r="HG484">
        <v>31.6475</v>
      </c>
      <c r="HH484">
        <v>30.0003</v>
      </c>
      <c r="HI484">
        <v>31.5939</v>
      </c>
      <c r="HJ484">
        <v>31.5353</v>
      </c>
      <c r="HK484">
        <v>56.8132</v>
      </c>
      <c r="HL484">
        <v>34.0972</v>
      </c>
      <c r="HM484">
        <v>0</v>
      </c>
      <c r="HN484">
        <v>25</v>
      </c>
      <c r="HO484">
        <v>1470.05</v>
      </c>
      <c r="HP484">
        <v>20.1126</v>
      </c>
      <c r="HQ484">
        <v>100.025</v>
      </c>
      <c r="HR484">
        <v>100.029</v>
      </c>
    </row>
    <row r="485" spans="1:226">
      <c r="A485">
        <v>469</v>
      </c>
      <c r="B485">
        <v>1663344959</v>
      </c>
      <c r="C485">
        <v>7217.5</v>
      </c>
      <c r="D485" t="s">
        <v>1301</v>
      </c>
      <c r="E485" t="s">
        <v>1302</v>
      </c>
      <c r="F485">
        <v>5</v>
      </c>
      <c r="G485" t="s">
        <v>1126</v>
      </c>
      <c r="H485" t="s">
        <v>354</v>
      </c>
      <c r="I485">
        <v>1663344951.5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1491.756484897753</v>
      </c>
      <c r="AK485">
        <v>1452.931878787879</v>
      </c>
      <c r="AL485">
        <v>3.45912190438514</v>
      </c>
      <c r="AM485">
        <v>64.82408690654242</v>
      </c>
      <c r="AN485">
        <f>(AP485 - AO485 + BO485*1E3/(8.314*(BQ485+273.15)) * AR485/BN485 * AQ485) * BN485/(100*BB485) * 1000/(1000 - AP485)</f>
        <v>0</v>
      </c>
      <c r="AO485">
        <v>20.081581299543</v>
      </c>
      <c r="AP485">
        <v>21.27045272727272</v>
      </c>
      <c r="AQ485">
        <v>-0.0002582244769242077</v>
      </c>
      <c r="AR485">
        <v>85.94822665813786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1663344951.5</v>
      </c>
      <c r="BH485">
        <v>1398.552592592593</v>
      </c>
      <c r="BI485">
        <v>1445.406666666667</v>
      </c>
      <c r="BJ485">
        <v>21.28277037037037</v>
      </c>
      <c r="BK485">
        <v>20.08227777777778</v>
      </c>
      <c r="BL485">
        <v>1405.263333333333</v>
      </c>
      <c r="BM485">
        <v>21.43377407407408</v>
      </c>
      <c r="BN485">
        <v>500.0565555555555</v>
      </c>
      <c r="BO485">
        <v>90.7801074074074</v>
      </c>
      <c r="BP485">
        <v>0.0999140962962963</v>
      </c>
      <c r="BQ485">
        <v>28.45854074074075</v>
      </c>
      <c r="BR485">
        <v>28.72033703703704</v>
      </c>
      <c r="BS485">
        <v>999.9000000000001</v>
      </c>
      <c r="BT485">
        <v>0</v>
      </c>
      <c r="BU485">
        <v>0</v>
      </c>
      <c r="BV485">
        <v>10003.17962962963</v>
      </c>
      <c r="BW485">
        <v>0</v>
      </c>
      <c r="BX485">
        <v>189.1527037037037</v>
      </c>
      <c r="BY485">
        <v>-46.85547407407408</v>
      </c>
      <c r="BZ485">
        <v>1428.965185185185</v>
      </c>
      <c r="CA485">
        <v>1475.02962962963</v>
      </c>
      <c r="CB485">
        <v>1.200482592592593</v>
      </c>
      <c r="CC485">
        <v>1445.406666666667</v>
      </c>
      <c r="CD485">
        <v>20.08227777777778</v>
      </c>
      <c r="CE485">
        <v>1.932052222222222</v>
      </c>
      <c r="CF485">
        <v>1.823072222222223</v>
      </c>
      <c r="CG485">
        <v>16.8981962962963</v>
      </c>
      <c r="CH485">
        <v>15.98602962962963</v>
      </c>
      <c r="CI485">
        <v>1499.994074074074</v>
      </c>
      <c r="CJ485">
        <v>0.9729978888888889</v>
      </c>
      <c r="CK485">
        <v>0.02700218148148148</v>
      </c>
      <c r="CL485">
        <v>0</v>
      </c>
      <c r="CM485">
        <v>2.368414814814815</v>
      </c>
      <c r="CN485">
        <v>0</v>
      </c>
      <c r="CO485">
        <v>13484.74814814815</v>
      </c>
      <c r="CP485">
        <v>12533.31481481482</v>
      </c>
      <c r="CQ485">
        <v>39.02525925925926</v>
      </c>
      <c r="CR485">
        <v>40.736</v>
      </c>
      <c r="CS485">
        <v>39.56199999999999</v>
      </c>
      <c r="CT485">
        <v>39.8074074074074</v>
      </c>
      <c r="CU485">
        <v>38.47666666666666</v>
      </c>
      <c r="CV485">
        <v>1459.493333333333</v>
      </c>
      <c r="CW485">
        <v>40.50074074074074</v>
      </c>
      <c r="CX485">
        <v>0</v>
      </c>
      <c r="CY485">
        <v>1663344959</v>
      </c>
      <c r="CZ485">
        <v>0</v>
      </c>
      <c r="DA485">
        <v>0</v>
      </c>
      <c r="DB485" t="s">
        <v>356</v>
      </c>
      <c r="DC485">
        <v>1662142938.1</v>
      </c>
      <c r="DD485">
        <v>1662142938.1</v>
      </c>
      <c r="DE485">
        <v>0</v>
      </c>
      <c r="DF485">
        <v>0.077</v>
      </c>
      <c r="DG485">
        <v>-0.133</v>
      </c>
      <c r="DH485">
        <v>-3.393</v>
      </c>
      <c r="DI485">
        <v>-0.24</v>
      </c>
      <c r="DJ485">
        <v>419</v>
      </c>
      <c r="DK485">
        <v>24</v>
      </c>
      <c r="DL485">
        <v>0.26</v>
      </c>
      <c r="DM485">
        <v>0.23</v>
      </c>
      <c r="DN485">
        <v>-46.8815825</v>
      </c>
      <c r="DO485">
        <v>0.0238412757974787</v>
      </c>
      <c r="DP485">
        <v>0.1116359594563956</v>
      </c>
      <c r="DQ485">
        <v>1</v>
      </c>
      <c r="DR485">
        <v>1.1999575</v>
      </c>
      <c r="DS485">
        <v>-0.007026191369608079</v>
      </c>
      <c r="DT485">
        <v>0.005472995866068239</v>
      </c>
      <c r="DU485">
        <v>1</v>
      </c>
      <c r="DV485">
        <v>2</v>
      </c>
      <c r="DW485">
        <v>2</v>
      </c>
      <c r="DX485" t="s">
        <v>1047</v>
      </c>
      <c r="DY485">
        <v>2.97668</v>
      </c>
      <c r="DZ485">
        <v>2.71558</v>
      </c>
      <c r="EA485">
        <v>0.214544</v>
      </c>
      <c r="EB485">
        <v>0.216195</v>
      </c>
      <c r="EC485">
        <v>0.09817819999999999</v>
      </c>
      <c r="ED485">
        <v>0.0923457</v>
      </c>
      <c r="EE485">
        <v>24679.7</v>
      </c>
      <c r="EF485">
        <v>24751.6</v>
      </c>
      <c r="EG485">
        <v>29240.9</v>
      </c>
      <c r="EH485">
        <v>29233.4</v>
      </c>
      <c r="EI485">
        <v>34967.4</v>
      </c>
      <c r="EJ485">
        <v>35264.3</v>
      </c>
      <c r="EK485">
        <v>41211.9</v>
      </c>
      <c r="EL485">
        <v>41644</v>
      </c>
      <c r="EM485">
        <v>1.92</v>
      </c>
      <c r="EN485">
        <v>1.8006</v>
      </c>
      <c r="EO485">
        <v>0.0388734</v>
      </c>
      <c r="EP485">
        <v>0</v>
      </c>
      <c r="EQ485">
        <v>28.0921</v>
      </c>
      <c r="ER485">
        <v>999.9</v>
      </c>
      <c r="ES485">
        <v>49.9</v>
      </c>
      <c r="ET485">
        <v>34.5</v>
      </c>
      <c r="EU485">
        <v>30.1959</v>
      </c>
      <c r="EV485">
        <v>63.4493</v>
      </c>
      <c r="EW485">
        <v>33.5897</v>
      </c>
      <c r="EX485">
        <v>1</v>
      </c>
      <c r="EY485">
        <v>0.337335</v>
      </c>
      <c r="EZ485">
        <v>2.3704</v>
      </c>
      <c r="FA485">
        <v>20.3717</v>
      </c>
      <c r="FB485">
        <v>5.21564</v>
      </c>
      <c r="FC485">
        <v>12.0099</v>
      </c>
      <c r="FD485">
        <v>4.9874</v>
      </c>
      <c r="FE485">
        <v>3.28755</v>
      </c>
      <c r="FF485">
        <v>9999</v>
      </c>
      <c r="FG485">
        <v>9999</v>
      </c>
      <c r="FH485">
        <v>9999</v>
      </c>
      <c r="FI485">
        <v>235.8</v>
      </c>
      <c r="FJ485">
        <v>1.86737</v>
      </c>
      <c r="FK485">
        <v>1.86646</v>
      </c>
      <c r="FL485">
        <v>1.86583</v>
      </c>
      <c r="FM485">
        <v>1.86576</v>
      </c>
      <c r="FN485">
        <v>1.86768</v>
      </c>
      <c r="FO485">
        <v>1.87011</v>
      </c>
      <c r="FP485">
        <v>1.86874</v>
      </c>
      <c r="FQ485">
        <v>1.87016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-6.79</v>
      </c>
      <c r="GF485">
        <v>-0.1511</v>
      </c>
      <c r="GG485">
        <v>-2.195102806586654</v>
      </c>
      <c r="GH485">
        <v>-0.004122691595359968</v>
      </c>
      <c r="GI485">
        <v>1.072409145259099E-06</v>
      </c>
      <c r="GJ485">
        <v>-3.02996143763856E-10</v>
      </c>
      <c r="GK485">
        <v>-0.2199643628225807</v>
      </c>
      <c r="GL485">
        <v>-0.007501815610006822</v>
      </c>
      <c r="GM485">
        <v>0.0006897476983249637</v>
      </c>
      <c r="GN485">
        <v>-8.847485469147719E-06</v>
      </c>
      <c r="GO485">
        <v>3</v>
      </c>
      <c r="GP485">
        <v>2326</v>
      </c>
      <c r="GQ485">
        <v>1</v>
      </c>
      <c r="GR485">
        <v>31</v>
      </c>
      <c r="GS485">
        <v>20033.7</v>
      </c>
      <c r="GT485">
        <v>20033.7</v>
      </c>
      <c r="GU485">
        <v>2.86499</v>
      </c>
      <c r="GV485">
        <v>2.20337</v>
      </c>
      <c r="GW485">
        <v>1.39648</v>
      </c>
      <c r="GX485">
        <v>2.34863</v>
      </c>
      <c r="GY485">
        <v>1.49536</v>
      </c>
      <c r="GZ485">
        <v>2.37305</v>
      </c>
      <c r="HA485">
        <v>38.2568</v>
      </c>
      <c r="HB485">
        <v>14.8413</v>
      </c>
      <c r="HC485">
        <v>18</v>
      </c>
      <c r="HD485">
        <v>538.298</v>
      </c>
      <c r="HE485">
        <v>415.462</v>
      </c>
      <c r="HF485">
        <v>25</v>
      </c>
      <c r="HG485">
        <v>31.6496</v>
      </c>
      <c r="HH485">
        <v>30.0003</v>
      </c>
      <c r="HI485">
        <v>31.5967</v>
      </c>
      <c r="HJ485">
        <v>31.538</v>
      </c>
      <c r="HK485">
        <v>57.3614</v>
      </c>
      <c r="HL485">
        <v>34.0972</v>
      </c>
      <c r="HM485">
        <v>0</v>
      </c>
      <c r="HN485">
        <v>25</v>
      </c>
      <c r="HO485">
        <v>1490.08</v>
      </c>
      <c r="HP485">
        <v>20.1372</v>
      </c>
      <c r="HQ485">
        <v>100.028</v>
      </c>
      <c r="HR485">
        <v>100.029</v>
      </c>
    </row>
    <row r="486" spans="1:226">
      <c r="A486">
        <v>470</v>
      </c>
      <c r="B486">
        <v>1663344964</v>
      </c>
      <c r="C486">
        <v>7222.5</v>
      </c>
      <c r="D486" t="s">
        <v>1303</v>
      </c>
      <c r="E486" t="s">
        <v>1304</v>
      </c>
      <c r="F486">
        <v>5</v>
      </c>
      <c r="G486" t="s">
        <v>1126</v>
      </c>
      <c r="H486" t="s">
        <v>354</v>
      </c>
      <c r="I486">
        <v>1663344956.214286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1508.931097887605</v>
      </c>
      <c r="AK486">
        <v>1470.087151515151</v>
      </c>
      <c r="AL486">
        <v>3.401718697799295</v>
      </c>
      <c r="AM486">
        <v>64.82408690654242</v>
      </c>
      <c r="AN486">
        <f>(AP486 - AO486 + BO486*1E3/(8.314*(BQ486+273.15)) * AR486/BN486 * AQ486) * BN486/(100*BB486) * 1000/(1000 - AP486)</f>
        <v>0</v>
      </c>
      <c r="AO486">
        <v>20.08139916092352</v>
      </c>
      <c r="AP486">
        <v>21.25598363636363</v>
      </c>
      <c r="AQ486">
        <v>-0.0002785659422204993</v>
      </c>
      <c r="AR486">
        <v>85.94822665813786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1663344956.214286</v>
      </c>
      <c r="BH486">
        <v>1414.367857142857</v>
      </c>
      <c r="BI486">
        <v>1461.244285714286</v>
      </c>
      <c r="BJ486">
        <v>21.27445</v>
      </c>
      <c r="BK486">
        <v>20.08188571428571</v>
      </c>
      <c r="BL486">
        <v>1421.125</v>
      </c>
      <c r="BM486">
        <v>21.42553571428573</v>
      </c>
      <c r="BN486">
        <v>500.0596071428571</v>
      </c>
      <c r="BO486">
        <v>90.78027499999999</v>
      </c>
      <c r="BP486">
        <v>0.1000114464285714</v>
      </c>
      <c r="BQ486">
        <v>28.45889642857142</v>
      </c>
      <c r="BR486">
        <v>28.72757142857142</v>
      </c>
      <c r="BS486">
        <v>999.9000000000002</v>
      </c>
      <c r="BT486">
        <v>0</v>
      </c>
      <c r="BU486">
        <v>0</v>
      </c>
      <c r="BV486">
        <v>9997.124285714284</v>
      </c>
      <c r="BW486">
        <v>0</v>
      </c>
      <c r="BX486">
        <v>191.0121071428571</v>
      </c>
      <c r="BY486">
        <v>-46.87733214285714</v>
      </c>
      <c r="BZ486">
        <v>1445.111785714286</v>
      </c>
      <c r="CA486">
        <v>1491.190714285714</v>
      </c>
      <c r="CB486">
        <v>1.192550357142857</v>
      </c>
      <c r="CC486">
        <v>1461.244285714286</v>
      </c>
      <c r="CD486">
        <v>20.08188571428571</v>
      </c>
      <c r="CE486">
        <v>1.931300357142857</v>
      </c>
      <c r="CF486">
        <v>1.823040357142858</v>
      </c>
      <c r="CG486">
        <v>16.89206071428572</v>
      </c>
      <c r="CH486">
        <v>15.98576428571429</v>
      </c>
      <c r="CI486">
        <v>1499.998214285714</v>
      </c>
      <c r="CJ486">
        <v>0.9729983571428574</v>
      </c>
      <c r="CK486">
        <v>0.02700176785714285</v>
      </c>
      <c r="CL486">
        <v>0</v>
      </c>
      <c r="CM486">
        <v>2.347242857142857</v>
      </c>
      <c r="CN486">
        <v>0</v>
      </c>
      <c r="CO486">
        <v>13477.33214285715</v>
      </c>
      <c r="CP486">
        <v>12533.34642857143</v>
      </c>
      <c r="CQ486">
        <v>39.03542857142856</v>
      </c>
      <c r="CR486">
        <v>40.7455</v>
      </c>
      <c r="CS486">
        <v>39.56199999999999</v>
      </c>
      <c r="CT486">
        <v>39.80757142857142</v>
      </c>
      <c r="CU486">
        <v>38.48425</v>
      </c>
      <c r="CV486">
        <v>1459.497857142857</v>
      </c>
      <c r="CW486">
        <v>40.50035714285714</v>
      </c>
      <c r="CX486">
        <v>0</v>
      </c>
      <c r="CY486">
        <v>1663344964.4</v>
      </c>
      <c r="CZ486">
        <v>0</v>
      </c>
      <c r="DA486">
        <v>0</v>
      </c>
      <c r="DB486" t="s">
        <v>356</v>
      </c>
      <c r="DC486">
        <v>1662142938.1</v>
      </c>
      <c r="DD486">
        <v>1662142938.1</v>
      </c>
      <c r="DE486">
        <v>0</v>
      </c>
      <c r="DF486">
        <v>0.077</v>
      </c>
      <c r="DG486">
        <v>-0.133</v>
      </c>
      <c r="DH486">
        <v>-3.393</v>
      </c>
      <c r="DI486">
        <v>-0.24</v>
      </c>
      <c r="DJ486">
        <v>419</v>
      </c>
      <c r="DK486">
        <v>24</v>
      </c>
      <c r="DL486">
        <v>0.26</v>
      </c>
      <c r="DM486">
        <v>0.23</v>
      </c>
      <c r="DN486">
        <v>-46.86613658536586</v>
      </c>
      <c r="DO486">
        <v>-0.4374773519163881</v>
      </c>
      <c r="DP486">
        <v>0.1000329768945676</v>
      </c>
      <c r="DQ486">
        <v>0</v>
      </c>
      <c r="DR486">
        <v>1.19606</v>
      </c>
      <c r="DS486">
        <v>-0.09397066202090583</v>
      </c>
      <c r="DT486">
        <v>0.009729140036696901</v>
      </c>
      <c r="DU486">
        <v>1</v>
      </c>
      <c r="DV486">
        <v>1</v>
      </c>
      <c r="DW486">
        <v>2</v>
      </c>
      <c r="DX486" t="s">
        <v>357</v>
      </c>
      <c r="DY486">
        <v>2.97681</v>
      </c>
      <c r="DZ486">
        <v>2.71541</v>
      </c>
      <c r="EA486">
        <v>0.216074</v>
      </c>
      <c r="EB486">
        <v>0.217678</v>
      </c>
      <c r="EC486">
        <v>0.0981315</v>
      </c>
      <c r="ED486">
        <v>0.0923436</v>
      </c>
      <c r="EE486">
        <v>24630.9</v>
      </c>
      <c r="EF486">
        <v>24704.5</v>
      </c>
      <c r="EG486">
        <v>29240.2</v>
      </c>
      <c r="EH486">
        <v>29233.2</v>
      </c>
      <c r="EI486">
        <v>34968.7</v>
      </c>
      <c r="EJ486">
        <v>35264.1</v>
      </c>
      <c r="EK486">
        <v>41211.2</v>
      </c>
      <c r="EL486">
        <v>41643.6</v>
      </c>
      <c r="EM486">
        <v>1.92013</v>
      </c>
      <c r="EN486">
        <v>1.80068</v>
      </c>
      <c r="EO486">
        <v>0.0398494</v>
      </c>
      <c r="EP486">
        <v>0</v>
      </c>
      <c r="EQ486">
        <v>28.0951</v>
      </c>
      <c r="ER486">
        <v>999.9</v>
      </c>
      <c r="ES486">
        <v>49.9</v>
      </c>
      <c r="ET486">
        <v>34.5</v>
      </c>
      <c r="EU486">
        <v>30.1988</v>
      </c>
      <c r="EV486">
        <v>63.4293</v>
      </c>
      <c r="EW486">
        <v>33.2091</v>
      </c>
      <c r="EX486">
        <v>1</v>
      </c>
      <c r="EY486">
        <v>0.337429</v>
      </c>
      <c r="EZ486">
        <v>2.37245</v>
      </c>
      <c r="FA486">
        <v>20.3717</v>
      </c>
      <c r="FB486">
        <v>5.21534</v>
      </c>
      <c r="FC486">
        <v>12.0099</v>
      </c>
      <c r="FD486">
        <v>4.98715</v>
      </c>
      <c r="FE486">
        <v>3.28755</v>
      </c>
      <c r="FF486">
        <v>9999</v>
      </c>
      <c r="FG486">
        <v>9999</v>
      </c>
      <c r="FH486">
        <v>9999</v>
      </c>
      <c r="FI486">
        <v>235.8</v>
      </c>
      <c r="FJ486">
        <v>1.86737</v>
      </c>
      <c r="FK486">
        <v>1.86646</v>
      </c>
      <c r="FL486">
        <v>1.86583</v>
      </c>
      <c r="FM486">
        <v>1.8658</v>
      </c>
      <c r="FN486">
        <v>1.86768</v>
      </c>
      <c r="FO486">
        <v>1.87011</v>
      </c>
      <c r="FP486">
        <v>1.86874</v>
      </c>
      <c r="FQ486">
        <v>1.87015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-6.84</v>
      </c>
      <c r="GF486">
        <v>-0.1513</v>
      </c>
      <c r="GG486">
        <v>-2.195102806586654</v>
      </c>
      <c r="GH486">
        <v>-0.004122691595359968</v>
      </c>
      <c r="GI486">
        <v>1.072409145259099E-06</v>
      </c>
      <c r="GJ486">
        <v>-3.02996143763856E-10</v>
      </c>
      <c r="GK486">
        <v>-0.2199643628225807</v>
      </c>
      <c r="GL486">
        <v>-0.007501815610006822</v>
      </c>
      <c r="GM486">
        <v>0.0006897476983249637</v>
      </c>
      <c r="GN486">
        <v>-8.847485469147719E-06</v>
      </c>
      <c r="GO486">
        <v>3</v>
      </c>
      <c r="GP486">
        <v>2326</v>
      </c>
      <c r="GQ486">
        <v>1</v>
      </c>
      <c r="GR486">
        <v>31</v>
      </c>
      <c r="GS486">
        <v>20033.8</v>
      </c>
      <c r="GT486">
        <v>20033.8</v>
      </c>
      <c r="GU486">
        <v>2.8894</v>
      </c>
      <c r="GV486">
        <v>2.20337</v>
      </c>
      <c r="GW486">
        <v>1.39648</v>
      </c>
      <c r="GX486">
        <v>2.34619</v>
      </c>
      <c r="GY486">
        <v>1.49536</v>
      </c>
      <c r="GZ486">
        <v>2.4646</v>
      </c>
      <c r="HA486">
        <v>38.2568</v>
      </c>
      <c r="HB486">
        <v>14.8588</v>
      </c>
      <c r="HC486">
        <v>18</v>
      </c>
      <c r="HD486">
        <v>538.402</v>
      </c>
      <c r="HE486">
        <v>415.519</v>
      </c>
      <c r="HF486">
        <v>25.0003</v>
      </c>
      <c r="HG486">
        <v>31.6517</v>
      </c>
      <c r="HH486">
        <v>30.0002</v>
      </c>
      <c r="HI486">
        <v>31.5988</v>
      </c>
      <c r="HJ486">
        <v>31.54</v>
      </c>
      <c r="HK486">
        <v>57.8381</v>
      </c>
      <c r="HL486">
        <v>34.0972</v>
      </c>
      <c r="HM486">
        <v>0</v>
      </c>
      <c r="HN486">
        <v>25</v>
      </c>
      <c r="HO486">
        <v>1503.44</v>
      </c>
      <c r="HP486">
        <v>20.1662</v>
      </c>
      <c r="HQ486">
        <v>100.026</v>
      </c>
      <c r="HR486">
        <v>100.028</v>
      </c>
    </row>
    <row r="487" spans="1:226">
      <c r="A487">
        <v>471</v>
      </c>
      <c r="B487">
        <v>1663344969</v>
      </c>
      <c r="C487">
        <v>7227.5</v>
      </c>
      <c r="D487" t="s">
        <v>1305</v>
      </c>
      <c r="E487" t="s">
        <v>1306</v>
      </c>
      <c r="F487">
        <v>5</v>
      </c>
      <c r="G487" t="s">
        <v>1126</v>
      </c>
      <c r="H487" t="s">
        <v>354</v>
      </c>
      <c r="I487">
        <v>1663344961.5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1525.63298178127</v>
      </c>
      <c r="AK487">
        <v>1487.150848484848</v>
      </c>
      <c r="AL487">
        <v>3.400397862275863</v>
      </c>
      <c r="AM487">
        <v>64.82408690654242</v>
      </c>
      <c r="AN487">
        <f>(AP487 - AO487 + BO487*1E3/(8.314*(BQ487+273.15)) * AR487/BN487 * AQ487) * BN487/(100*BB487) * 1000/(1000 - AP487)</f>
        <v>0</v>
      </c>
      <c r="AO487">
        <v>20.07972988403763</v>
      </c>
      <c r="AP487">
        <v>21.2416503030303</v>
      </c>
      <c r="AQ487">
        <v>-0.0001363545083958684</v>
      </c>
      <c r="AR487">
        <v>85.94822665813786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1663344961.5</v>
      </c>
      <c r="BH487">
        <v>1432.107777777778</v>
      </c>
      <c r="BI487">
        <v>1478.943333333334</v>
      </c>
      <c r="BJ487">
        <v>21.2615962962963</v>
      </c>
      <c r="BK487">
        <v>20.08062592592592</v>
      </c>
      <c r="BL487">
        <v>1438.917777777778</v>
      </c>
      <c r="BM487">
        <v>21.4128</v>
      </c>
      <c r="BN487">
        <v>500.0472222222222</v>
      </c>
      <c r="BO487">
        <v>90.78004444444444</v>
      </c>
      <c r="BP487">
        <v>0.09996908888888889</v>
      </c>
      <c r="BQ487">
        <v>28.46097037037037</v>
      </c>
      <c r="BR487">
        <v>28.73166666666667</v>
      </c>
      <c r="BS487">
        <v>999.9000000000001</v>
      </c>
      <c r="BT487">
        <v>0</v>
      </c>
      <c r="BU487">
        <v>0</v>
      </c>
      <c r="BV487">
        <v>9997.322592592591</v>
      </c>
      <c r="BW487">
        <v>0</v>
      </c>
      <c r="BX487">
        <v>192.3101851851852</v>
      </c>
      <c r="BY487">
        <v>-46.83654074074074</v>
      </c>
      <c r="BZ487">
        <v>1463.218148148148</v>
      </c>
      <c r="CA487">
        <v>1509.251851851852</v>
      </c>
      <c r="CB487">
        <v>1.180954814814815</v>
      </c>
      <c r="CC487">
        <v>1478.943333333334</v>
      </c>
      <c r="CD487">
        <v>20.08062592592592</v>
      </c>
      <c r="CE487">
        <v>1.930128518518518</v>
      </c>
      <c r="CF487">
        <v>1.82292037037037</v>
      </c>
      <c r="CG487">
        <v>16.88248518518519</v>
      </c>
      <c r="CH487">
        <v>15.98474074074074</v>
      </c>
      <c r="CI487">
        <v>1499.98962962963</v>
      </c>
      <c r="CJ487">
        <v>0.9729983333333335</v>
      </c>
      <c r="CK487">
        <v>0.02700178888888888</v>
      </c>
      <c r="CL487">
        <v>0</v>
      </c>
      <c r="CM487">
        <v>2.247803703703704</v>
      </c>
      <c r="CN487">
        <v>0</v>
      </c>
      <c r="CO487">
        <v>13467.5037037037</v>
      </c>
      <c r="CP487">
        <v>12533.28148148148</v>
      </c>
      <c r="CQ487">
        <v>39.05281481481481</v>
      </c>
      <c r="CR487">
        <v>40.75</v>
      </c>
      <c r="CS487">
        <v>39.56199999999999</v>
      </c>
      <c r="CT487">
        <v>39.81199999999999</v>
      </c>
      <c r="CU487">
        <v>38.48833333333333</v>
      </c>
      <c r="CV487">
        <v>1459.48925925926</v>
      </c>
      <c r="CW487">
        <v>40.50037037037037</v>
      </c>
      <c r="CX487">
        <v>0</v>
      </c>
      <c r="CY487">
        <v>1663344969.2</v>
      </c>
      <c r="CZ487">
        <v>0</v>
      </c>
      <c r="DA487">
        <v>0</v>
      </c>
      <c r="DB487" t="s">
        <v>356</v>
      </c>
      <c r="DC487">
        <v>1662142938.1</v>
      </c>
      <c r="DD487">
        <v>1662142938.1</v>
      </c>
      <c r="DE487">
        <v>0</v>
      </c>
      <c r="DF487">
        <v>0.077</v>
      </c>
      <c r="DG487">
        <v>-0.133</v>
      </c>
      <c r="DH487">
        <v>-3.393</v>
      </c>
      <c r="DI487">
        <v>-0.24</v>
      </c>
      <c r="DJ487">
        <v>419</v>
      </c>
      <c r="DK487">
        <v>24</v>
      </c>
      <c r="DL487">
        <v>0.26</v>
      </c>
      <c r="DM487">
        <v>0.23</v>
      </c>
      <c r="DN487">
        <v>-46.8234243902439</v>
      </c>
      <c r="DO487">
        <v>0.5070397212543288</v>
      </c>
      <c r="DP487">
        <v>0.1441752622136834</v>
      </c>
      <c r="DQ487">
        <v>0</v>
      </c>
      <c r="DR487">
        <v>1.187173170731707</v>
      </c>
      <c r="DS487">
        <v>-0.1314930313588835</v>
      </c>
      <c r="DT487">
        <v>0.01306646656457077</v>
      </c>
      <c r="DU487">
        <v>0</v>
      </c>
      <c r="DV487">
        <v>0</v>
      </c>
      <c r="DW487">
        <v>2</v>
      </c>
      <c r="DX487" t="s">
        <v>363</v>
      </c>
      <c r="DY487">
        <v>2.97688</v>
      </c>
      <c r="DZ487">
        <v>2.71595</v>
      </c>
      <c r="EA487">
        <v>0.217591</v>
      </c>
      <c r="EB487">
        <v>0.21916</v>
      </c>
      <c r="EC487">
        <v>0.0980835</v>
      </c>
      <c r="ED487">
        <v>0.0923326</v>
      </c>
      <c r="EE487">
        <v>24582.9</v>
      </c>
      <c r="EF487">
        <v>24657.3</v>
      </c>
      <c r="EG487">
        <v>29240</v>
      </c>
      <c r="EH487">
        <v>29232.9</v>
      </c>
      <c r="EI487">
        <v>34970.4</v>
      </c>
      <c r="EJ487">
        <v>35264.1</v>
      </c>
      <c r="EK487">
        <v>41211</v>
      </c>
      <c r="EL487">
        <v>41643.1</v>
      </c>
      <c r="EM487">
        <v>1.9199</v>
      </c>
      <c r="EN487">
        <v>1.80072</v>
      </c>
      <c r="EO487">
        <v>0.0392385</v>
      </c>
      <c r="EP487">
        <v>0</v>
      </c>
      <c r="EQ487">
        <v>28.1004</v>
      </c>
      <c r="ER487">
        <v>999.9</v>
      </c>
      <c r="ES487">
        <v>49.8</v>
      </c>
      <c r="ET487">
        <v>34.5</v>
      </c>
      <c r="EU487">
        <v>30.1398</v>
      </c>
      <c r="EV487">
        <v>63.4393</v>
      </c>
      <c r="EW487">
        <v>33.5136</v>
      </c>
      <c r="EX487">
        <v>1</v>
      </c>
      <c r="EY487">
        <v>0.337731</v>
      </c>
      <c r="EZ487">
        <v>2.37401</v>
      </c>
      <c r="FA487">
        <v>20.3714</v>
      </c>
      <c r="FB487">
        <v>5.21534</v>
      </c>
      <c r="FC487">
        <v>12.0099</v>
      </c>
      <c r="FD487">
        <v>4.98695</v>
      </c>
      <c r="FE487">
        <v>3.28748</v>
      </c>
      <c r="FF487">
        <v>9999</v>
      </c>
      <c r="FG487">
        <v>9999</v>
      </c>
      <c r="FH487">
        <v>9999</v>
      </c>
      <c r="FI487">
        <v>235.8</v>
      </c>
      <c r="FJ487">
        <v>1.86738</v>
      </c>
      <c r="FK487">
        <v>1.86646</v>
      </c>
      <c r="FL487">
        <v>1.86584</v>
      </c>
      <c r="FM487">
        <v>1.86578</v>
      </c>
      <c r="FN487">
        <v>1.86767</v>
      </c>
      <c r="FO487">
        <v>1.87009</v>
      </c>
      <c r="FP487">
        <v>1.86874</v>
      </c>
      <c r="FQ487">
        <v>1.87016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-6.88</v>
      </c>
      <c r="GF487">
        <v>-0.1515</v>
      </c>
      <c r="GG487">
        <v>-2.195102806586654</v>
      </c>
      <c r="GH487">
        <v>-0.004122691595359968</v>
      </c>
      <c r="GI487">
        <v>1.072409145259099E-06</v>
      </c>
      <c r="GJ487">
        <v>-3.02996143763856E-10</v>
      </c>
      <c r="GK487">
        <v>-0.2199643628225807</v>
      </c>
      <c r="GL487">
        <v>-0.007501815610006822</v>
      </c>
      <c r="GM487">
        <v>0.0006897476983249637</v>
      </c>
      <c r="GN487">
        <v>-8.847485469147719E-06</v>
      </c>
      <c r="GO487">
        <v>3</v>
      </c>
      <c r="GP487">
        <v>2326</v>
      </c>
      <c r="GQ487">
        <v>1</v>
      </c>
      <c r="GR487">
        <v>31</v>
      </c>
      <c r="GS487">
        <v>20033.8</v>
      </c>
      <c r="GT487">
        <v>20033.8</v>
      </c>
      <c r="GU487">
        <v>2.91626</v>
      </c>
      <c r="GV487">
        <v>2.20459</v>
      </c>
      <c r="GW487">
        <v>1.39648</v>
      </c>
      <c r="GX487">
        <v>2.34741</v>
      </c>
      <c r="GY487">
        <v>1.49536</v>
      </c>
      <c r="GZ487">
        <v>2.37305</v>
      </c>
      <c r="HA487">
        <v>38.2568</v>
      </c>
      <c r="HB487">
        <v>14.8413</v>
      </c>
      <c r="HC487">
        <v>18</v>
      </c>
      <c r="HD487">
        <v>538.264</v>
      </c>
      <c r="HE487">
        <v>415.563</v>
      </c>
      <c r="HF487">
        <v>25.0002</v>
      </c>
      <c r="HG487">
        <v>31.6544</v>
      </c>
      <c r="HH487">
        <v>30.0004</v>
      </c>
      <c r="HI487">
        <v>31.6009</v>
      </c>
      <c r="HJ487">
        <v>31.5421</v>
      </c>
      <c r="HK487">
        <v>58.3838</v>
      </c>
      <c r="HL487">
        <v>33.7988</v>
      </c>
      <c r="HM487">
        <v>0</v>
      </c>
      <c r="HN487">
        <v>25</v>
      </c>
      <c r="HO487">
        <v>1523.48</v>
      </c>
      <c r="HP487">
        <v>20.2025</v>
      </c>
      <c r="HQ487">
        <v>100.026</v>
      </c>
      <c r="HR487">
        <v>100.027</v>
      </c>
    </row>
    <row r="488" spans="1:226">
      <c r="A488">
        <v>472</v>
      </c>
      <c r="B488">
        <v>1663344974</v>
      </c>
      <c r="C488">
        <v>7232.5</v>
      </c>
      <c r="D488" t="s">
        <v>1307</v>
      </c>
      <c r="E488" t="s">
        <v>1308</v>
      </c>
      <c r="F488">
        <v>5</v>
      </c>
      <c r="G488" t="s">
        <v>1126</v>
      </c>
      <c r="H488" t="s">
        <v>354</v>
      </c>
      <c r="I488">
        <v>1663344966.214286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1542.986846730369</v>
      </c>
      <c r="AK488">
        <v>1504.393212121212</v>
      </c>
      <c r="AL488">
        <v>3.449722777584081</v>
      </c>
      <c r="AM488">
        <v>64.82408690654242</v>
      </c>
      <c r="AN488">
        <f>(AP488 - AO488 + BO488*1E3/(8.314*(BQ488+273.15)) * AR488/BN488 * AQ488) * BN488/(100*BB488) * 1000/(1000 - AP488)</f>
        <v>0</v>
      </c>
      <c r="AO488">
        <v>20.08939507448852</v>
      </c>
      <c r="AP488">
        <v>21.2279296969697</v>
      </c>
      <c r="AQ488">
        <v>-0.0002347357196641288</v>
      </c>
      <c r="AR488">
        <v>85.94822665813786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1663344966.214286</v>
      </c>
      <c r="BH488">
        <v>1447.966785714286</v>
      </c>
      <c r="BI488">
        <v>1494.733214285714</v>
      </c>
      <c r="BJ488">
        <v>21.248025</v>
      </c>
      <c r="BK488">
        <v>20.08637857142857</v>
      </c>
      <c r="BL488">
        <v>1454.823571428571</v>
      </c>
      <c r="BM488">
        <v>21.39936428571428</v>
      </c>
      <c r="BN488">
        <v>500.0651428571428</v>
      </c>
      <c r="BO488">
        <v>90.77952142857144</v>
      </c>
      <c r="BP488">
        <v>0.1000277392857143</v>
      </c>
      <c r="BQ488">
        <v>28.46203928571429</v>
      </c>
      <c r="BR488">
        <v>28.73739285714286</v>
      </c>
      <c r="BS488">
        <v>999.9000000000002</v>
      </c>
      <c r="BT488">
        <v>0</v>
      </c>
      <c r="BU488">
        <v>0</v>
      </c>
      <c r="BV488">
        <v>9995.832142857142</v>
      </c>
      <c r="BW488">
        <v>0</v>
      </c>
      <c r="BX488">
        <v>193.5578928571428</v>
      </c>
      <c r="BY488">
        <v>-46.76732142857144</v>
      </c>
      <c r="BZ488">
        <v>1479.400714285714</v>
      </c>
      <c r="CA488">
        <v>1525.374642857143</v>
      </c>
      <c r="CB488">
        <v>1.161628571428571</v>
      </c>
      <c r="CC488">
        <v>1494.733214285714</v>
      </c>
      <c r="CD488">
        <v>20.08637857142857</v>
      </c>
      <c r="CE488">
        <v>1.928885</v>
      </c>
      <c r="CF488">
        <v>1.823432142857143</v>
      </c>
      <c r="CG488">
        <v>16.87233571428571</v>
      </c>
      <c r="CH488">
        <v>15.989125</v>
      </c>
      <c r="CI488">
        <v>1499.976785714286</v>
      </c>
      <c r="CJ488">
        <v>0.9729983571428571</v>
      </c>
      <c r="CK488">
        <v>0.02700176785714286</v>
      </c>
      <c r="CL488">
        <v>0</v>
      </c>
      <c r="CM488">
        <v>2.263828571428572</v>
      </c>
      <c r="CN488">
        <v>0</v>
      </c>
      <c r="CO488">
        <v>13458.08928571429</v>
      </c>
      <c r="CP488">
        <v>12533.175</v>
      </c>
      <c r="CQ488">
        <v>39.05757142857142</v>
      </c>
      <c r="CR488">
        <v>40.75</v>
      </c>
      <c r="CS488">
        <v>39.56199999999999</v>
      </c>
      <c r="CT488">
        <v>39.81199999999999</v>
      </c>
      <c r="CU488">
        <v>38.48875</v>
      </c>
      <c r="CV488">
        <v>1459.476785714286</v>
      </c>
      <c r="CW488">
        <v>40.5</v>
      </c>
      <c r="CX488">
        <v>0</v>
      </c>
      <c r="CY488">
        <v>1663344974</v>
      </c>
      <c r="CZ488">
        <v>0</v>
      </c>
      <c r="DA488">
        <v>0</v>
      </c>
      <c r="DB488" t="s">
        <v>356</v>
      </c>
      <c r="DC488">
        <v>1662142938.1</v>
      </c>
      <c r="DD488">
        <v>1662142938.1</v>
      </c>
      <c r="DE488">
        <v>0</v>
      </c>
      <c r="DF488">
        <v>0.077</v>
      </c>
      <c r="DG488">
        <v>-0.133</v>
      </c>
      <c r="DH488">
        <v>-3.393</v>
      </c>
      <c r="DI488">
        <v>-0.24</v>
      </c>
      <c r="DJ488">
        <v>419</v>
      </c>
      <c r="DK488">
        <v>24</v>
      </c>
      <c r="DL488">
        <v>0.26</v>
      </c>
      <c r="DM488">
        <v>0.23</v>
      </c>
      <c r="DN488">
        <v>-46.81766097560975</v>
      </c>
      <c r="DO488">
        <v>0.659770034843191</v>
      </c>
      <c r="DP488">
        <v>0.1431991124070615</v>
      </c>
      <c r="DQ488">
        <v>0</v>
      </c>
      <c r="DR488">
        <v>1.175386585365854</v>
      </c>
      <c r="DS488">
        <v>-0.1924055749128908</v>
      </c>
      <c r="DT488">
        <v>0.02019836851776147</v>
      </c>
      <c r="DU488">
        <v>0</v>
      </c>
      <c r="DV488">
        <v>0</v>
      </c>
      <c r="DW488">
        <v>2</v>
      </c>
      <c r="DX488" t="s">
        <v>363</v>
      </c>
      <c r="DY488">
        <v>2.97666</v>
      </c>
      <c r="DZ488">
        <v>2.71548</v>
      </c>
      <c r="EA488">
        <v>0.219116</v>
      </c>
      <c r="EB488">
        <v>0.220634</v>
      </c>
      <c r="EC488">
        <v>0.0980449</v>
      </c>
      <c r="ED488">
        <v>0.0925149</v>
      </c>
      <c r="EE488">
        <v>24535.2</v>
      </c>
      <c r="EF488">
        <v>24610.7</v>
      </c>
      <c r="EG488">
        <v>29240.4</v>
      </c>
      <c r="EH488">
        <v>29233.1</v>
      </c>
      <c r="EI488">
        <v>34972.3</v>
      </c>
      <c r="EJ488">
        <v>35257.4</v>
      </c>
      <c r="EK488">
        <v>41211.4</v>
      </c>
      <c r="EL488">
        <v>41643.6</v>
      </c>
      <c r="EM488">
        <v>1.91987</v>
      </c>
      <c r="EN488">
        <v>1.80088</v>
      </c>
      <c r="EO488">
        <v>0.0393279</v>
      </c>
      <c r="EP488">
        <v>0</v>
      </c>
      <c r="EQ488">
        <v>28.1047</v>
      </c>
      <c r="ER488">
        <v>999.9</v>
      </c>
      <c r="ES488">
        <v>49.8</v>
      </c>
      <c r="ET488">
        <v>34.5</v>
      </c>
      <c r="EU488">
        <v>30.1381</v>
      </c>
      <c r="EV488">
        <v>63.5393</v>
      </c>
      <c r="EW488">
        <v>33.105</v>
      </c>
      <c r="EX488">
        <v>1</v>
      </c>
      <c r="EY488">
        <v>0.337909</v>
      </c>
      <c r="EZ488">
        <v>2.37163</v>
      </c>
      <c r="FA488">
        <v>20.3716</v>
      </c>
      <c r="FB488">
        <v>5.21564</v>
      </c>
      <c r="FC488">
        <v>12.0099</v>
      </c>
      <c r="FD488">
        <v>4.98715</v>
      </c>
      <c r="FE488">
        <v>3.28753</v>
      </c>
      <c r="FF488">
        <v>9999</v>
      </c>
      <c r="FG488">
        <v>9999</v>
      </c>
      <c r="FH488">
        <v>9999</v>
      </c>
      <c r="FI488">
        <v>235.8</v>
      </c>
      <c r="FJ488">
        <v>1.86737</v>
      </c>
      <c r="FK488">
        <v>1.86646</v>
      </c>
      <c r="FL488">
        <v>1.86584</v>
      </c>
      <c r="FM488">
        <v>1.86578</v>
      </c>
      <c r="FN488">
        <v>1.86768</v>
      </c>
      <c r="FO488">
        <v>1.87011</v>
      </c>
      <c r="FP488">
        <v>1.86874</v>
      </c>
      <c r="FQ488">
        <v>1.87015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-6.93</v>
      </c>
      <c r="GF488">
        <v>-0.1516</v>
      </c>
      <c r="GG488">
        <v>-2.195102806586654</v>
      </c>
      <c r="GH488">
        <v>-0.004122691595359968</v>
      </c>
      <c r="GI488">
        <v>1.072409145259099E-06</v>
      </c>
      <c r="GJ488">
        <v>-3.02996143763856E-10</v>
      </c>
      <c r="GK488">
        <v>-0.2199643628225807</v>
      </c>
      <c r="GL488">
        <v>-0.007501815610006822</v>
      </c>
      <c r="GM488">
        <v>0.0006897476983249637</v>
      </c>
      <c r="GN488">
        <v>-8.847485469147719E-06</v>
      </c>
      <c r="GO488">
        <v>3</v>
      </c>
      <c r="GP488">
        <v>2326</v>
      </c>
      <c r="GQ488">
        <v>1</v>
      </c>
      <c r="GR488">
        <v>31</v>
      </c>
      <c r="GS488">
        <v>20033.9</v>
      </c>
      <c r="GT488">
        <v>20033.9</v>
      </c>
      <c r="GU488">
        <v>2.94067</v>
      </c>
      <c r="GV488">
        <v>2.20459</v>
      </c>
      <c r="GW488">
        <v>1.39648</v>
      </c>
      <c r="GX488">
        <v>2.34741</v>
      </c>
      <c r="GY488">
        <v>1.49536</v>
      </c>
      <c r="GZ488">
        <v>2.39746</v>
      </c>
      <c r="HA488">
        <v>38.2568</v>
      </c>
      <c r="HB488">
        <v>14.85</v>
      </c>
      <c r="HC488">
        <v>18</v>
      </c>
      <c r="HD488">
        <v>538.258</v>
      </c>
      <c r="HE488">
        <v>415.662</v>
      </c>
      <c r="HF488">
        <v>24.9997</v>
      </c>
      <c r="HG488">
        <v>31.6572</v>
      </c>
      <c r="HH488">
        <v>30.0004</v>
      </c>
      <c r="HI488">
        <v>31.6022</v>
      </c>
      <c r="HJ488">
        <v>31.5435</v>
      </c>
      <c r="HK488">
        <v>58.8574</v>
      </c>
      <c r="HL488">
        <v>33.7988</v>
      </c>
      <c r="HM488">
        <v>0</v>
      </c>
      <c r="HN488">
        <v>25</v>
      </c>
      <c r="HO488">
        <v>1536.87</v>
      </c>
      <c r="HP488">
        <v>20.2338</v>
      </c>
      <c r="HQ488">
        <v>100.027</v>
      </c>
      <c r="HR488">
        <v>100.028</v>
      </c>
    </row>
    <row r="489" spans="1:226">
      <c r="A489">
        <v>473</v>
      </c>
      <c r="B489">
        <v>1663344979</v>
      </c>
      <c r="C489">
        <v>7237.5</v>
      </c>
      <c r="D489" t="s">
        <v>1309</v>
      </c>
      <c r="E489" t="s">
        <v>1310</v>
      </c>
      <c r="F489">
        <v>5</v>
      </c>
      <c r="G489" t="s">
        <v>1126</v>
      </c>
      <c r="H489" t="s">
        <v>354</v>
      </c>
      <c r="I489">
        <v>1663344971.5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1559.963797448968</v>
      </c>
      <c r="AK489">
        <v>1521.487818181818</v>
      </c>
      <c r="AL489">
        <v>3.433581221888304</v>
      </c>
      <c r="AM489">
        <v>64.82408690654242</v>
      </c>
      <c r="AN489">
        <f>(AP489 - AO489 + BO489*1E3/(8.314*(BQ489+273.15)) * AR489/BN489 * AQ489) * BN489/(100*BB489) * 1000/(1000 - AP489)</f>
        <v>0</v>
      </c>
      <c r="AO489">
        <v>20.14102719013455</v>
      </c>
      <c r="AP489">
        <v>21.23543454545455</v>
      </c>
      <c r="AQ489">
        <v>0.0001324423420345893</v>
      </c>
      <c r="AR489">
        <v>85.94822665813786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1663344971.5</v>
      </c>
      <c r="BH489">
        <v>1465.684814814815</v>
      </c>
      <c r="BI489">
        <v>1512.344814814815</v>
      </c>
      <c r="BJ489">
        <v>21.23732592592592</v>
      </c>
      <c r="BK489">
        <v>20.1071925925926</v>
      </c>
      <c r="BL489">
        <v>1472.594814814815</v>
      </c>
      <c r="BM489">
        <v>21.38877037037037</v>
      </c>
      <c r="BN489">
        <v>500.0757037037037</v>
      </c>
      <c r="BO489">
        <v>90.7792925925926</v>
      </c>
      <c r="BP489">
        <v>0.1000265481481481</v>
      </c>
      <c r="BQ489">
        <v>28.4631037037037</v>
      </c>
      <c r="BR489">
        <v>28.74314814814815</v>
      </c>
      <c r="BS489">
        <v>999.9000000000001</v>
      </c>
      <c r="BT489">
        <v>0</v>
      </c>
      <c r="BU489">
        <v>0</v>
      </c>
      <c r="BV489">
        <v>9993.917407407405</v>
      </c>
      <c r="BW489">
        <v>0</v>
      </c>
      <c r="BX489">
        <v>193.8778888888889</v>
      </c>
      <c r="BY489">
        <v>-46.65976666666666</v>
      </c>
      <c r="BZ489">
        <v>1497.488148148148</v>
      </c>
      <c r="CA489">
        <v>1543.379259259259</v>
      </c>
      <c r="CB489">
        <v>1.130125925925926</v>
      </c>
      <c r="CC489">
        <v>1512.344814814815</v>
      </c>
      <c r="CD489">
        <v>20.1071925925926</v>
      </c>
      <c r="CE489">
        <v>1.927908888888889</v>
      </c>
      <c r="CF489">
        <v>1.825316666666667</v>
      </c>
      <c r="CG489">
        <v>16.86435925925926</v>
      </c>
      <c r="CH489">
        <v>16.00527777777778</v>
      </c>
      <c r="CI489">
        <v>1499.98037037037</v>
      </c>
      <c r="CJ489">
        <v>0.9729983333333336</v>
      </c>
      <c r="CK489">
        <v>0.02700178888888888</v>
      </c>
      <c r="CL489">
        <v>0</v>
      </c>
      <c r="CM489">
        <v>2.262474074074074</v>
      </c>
      <c r="CN489">
        <v>0</v>
      </c>
      <c r="CO489">
        <v>13447.68518518518</v>
      </c>
      <c r="CP489">
        <v>12533.20740740741</v>
      </c>
      <c r="CQ489">
        <v>39.0597037037037</v>
      </c>
      <c r="CR489">
        <v>40.75</v>
      </c>
      <c r="CS489">
        <v>39.56199999999999</v>
      </c>
      <c r="CT489">
        <v>39.81199999999999</v>
      </c>
      <c r="CU489">
        <v>38.493</v>
      </c>
      <c r="CV489">
        <v>1459.48037037037</v>
      </c>
      <c r="CW489">
        <v>40.5</v>
      </c>
      <c r="CX489">
        <v>0</v>
      </c>
      <c r="CY489">
        <v>1663344979.4</v>
      </c>
      <c r="CZ489">
        <v>0</v>
      </c>
      <c r="DA489">
        <v>0</v>
      </c>
      <c r="DB489" t="s">
        <v>356</v>
      </c>
      <c r="DC489">
        <v>1662142938.1</v>
      </c>
      <c r="DD489">
        <v>1662142938.1</v>
      </c>
      <c r="DE489">
        <v>0</v>
      </c>
      <c r="DF489">
        <v>0.077</v>
      </c>
      <c r="DG489">
        <v>-0.133</v>
      </c>
      <c r="DH489">
        <v>-3.393</v>
      </c>
      <c r="DI489">
        <v>-0.24</v>
      </c>
      <c r="DJ489">
        <v>419</v>
      </c>
      <c r="DK489">
        <v>24</v>
      </c>
      <c r="DL489">
        <v>0.26</v>
      </c>
      <c r="DM489">
        <v>0.23</v>
      </c>
      <c r="DN489">
        <v>-46.7329925</v>
      </c>
      <c r="DO489">
        <v>0.9000979362101398</v>
      </c>
      <c r="DP489">
        <v>0.1342941070700795</v>
      </c>
      <c r="DQ489">
        <v>0</v>
      </c>
      <c r="DR489">
        <v>1.14656075</v>
      </c>
      <c r="DS489">
        <v>-0.3598954221388393</v>
      </c>
      <c r="DT489">
        <v>0.03655998429892304</v>
      </c>
      <c r="DU489">
        <v>0</v>
      </c>
      <c r="DV489">
        <v>0</v>
      </c>
      <c r="DW489">
        <v>2</v>
      </c>
      <c r="DX489" t="s">
        <v>363</v>
      </c>
      <c r="DY489">
        <v>2.97665</v>
      </c>
      <c r="DZ489">
        <v>2.71551</v>
      </c>
      <c r="EA489">
        <v>0.220616</v>
      </c>
      <c r="EB489">
        <v>0.222093</v>
      </c>
      <c r="EC489">
        <v>0.0980675</v>
      </c>
      <c r="ED489">
        <v>0.0925719</v>
      </c>
      <c r="EE489">
        <v>24487.7</v>
      </c>
      <c r="EF489">
        <v>24564.3</v>
      </c>
      <c r="EG489">
        <v>29240</v>
      </c>
      <c r="EH489">
        <v>29232.8</v>
      </c>
      <c r="EI489">
        <v>34971</v>
      </c>
      <c r="EJ489">
        <v>35254.6</v>
      </c>
      <c r="EK489">
        <v>41210.8</v>
      </c>
      <c r="EL489">
        <v>41642.9</v>
      </c>
      <c r="EM489">
        <v>1.91973</v>
      </c>
      <c r="EN489">
        <v>1.8011</v>
      </c>
      <c r="EO489">
        <v>0.0394024</v>
      </c>
      <c r="EP489">
        <v>0</v>
      </c>
      <c r="EQ489">
        <v>28.1065</v>
      </c>
      <c r="ER489">
        <v>999.9</v>
      </c>
      <c r="ES489">
        <v>49.8</v>
      </c>
      <c r="ET489">
        <v>34.6</v>
      </c>
      <c r="EU489">
        <v>30.3095</v>
      </c>
      <c r="EV489">
        <v>63.4293</v>
      </c>
      <c r="EW489">
        <v>33.4535</v>
      </c>
      <c r="EX489">
        <v>1</v>
      </c>
      <c r="EY489">
        <v>0.337967</v>
      </c>
      <c r="EZ489">
        <v>2.36516</v>
      </c>
      <c r="FA489">
        <v>20.3717</v>
      </c>
      <c r="FB489">
        <v>5.21549</v>
      </c>
      <c r="FC489">
        <v>12.0099</v>
      </c>
      <c r="FD489">
        <v>4.9875</v>
      </c>
      <c r="FE489">
        <v>3.28763</v>
      </c>
      <c r="FF489">
        <v>9999</v>
      </c>
      <c r="FG489">
        <v>9999</v>
      </c>
      <c r="FH489">
        <v>9999</v>
      </c>
      <c r="FI489">
        <v>235.8</v>
      </c>
      <c r="FJ489">
        <v>1.86738</v>
      </c>
      <c r="FK489">
        <v>1.86646</v>
      </c>
      <c r="FL489">
        <v>1.86583</v>
      </c>
      <c r="FM489">
        <v>1.86575</v>
      </c>
      <c r="FN489">
        <v>1.86768</v>
      </c>
      <c r="FO489">
        <v>1.87008</v>
      </c>
      <c r="FP489">
        <v>1.86874</v>
      </c>
      <c r="FQ489">
        <v>1.87013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-6.99</v>
      </c>
      <c r="GF489">
        <v>-0.1515</v>
      </c>
      <c r="GG489">
        <v>-2.195102806586654</v>
      </c>
      <c r="GH489">
        <v>-0.004122691595359968</v>
      </c>
      <c r="GI489">
        <v>1.072409145259099E-06</v>
      </c>
      <c r="GJ489">
        <v>-3.02996143763856E-10</v>
      </c>
      <c r="GK489">
        <v>-0.2199643628225807</v>
      </c>
      <c r="GL489">
        <v>-0.007501815610006822</v>
      </c>
      <c r="GM489">
        <v>0.0006897476983249637</v>
      </c>
      <c r="GN489">
        <v>-8.847485469147719E-06</v>
      </c>
      <c r="GO489">
        <v>3</v>
      </c>
      <c r="GP489">
        <v>2326</v>
      </c>
      <c r="GQ489">
        <v>1</v>
      </c>
      <c r="GR489">
        <v>31</v>
      </c>
      <c r="GS489">
        <v>20034</v>
      </c>
      <c r="GT489">
        <v>20034</v>
      </c>
      <c r="GU489">
        <v>2.96265</v>
      </c>
      <c r="GV489">
        <v>2.20215</v>
      </c>
      <c r="GW489">
        <v>1.39648</v>
      </c>
      <c r="GX489">
        <v>2.34863</v>
      </c>
      <c r="GY489">
        <v>1.49536</v>
      </c>
      <c r="GZ489">
        <v>2.45728</v>
      </c>
      <c r="HA489">
        <v>38.2568</v>
      </c>
      <c r="HB489">
        <v>14.8588</v>
      </c>
      <c r="HC489">
        <v>18</v>
      </c>
      <c r="HD489">
        <v>538.172</v>
      </c>
      <c r="HE489">
        <v>415.796</v>
      </c>
      <c r="HF489">
        <v>24.9989</v>
      </c>
      <c r="HG489">
        <v>31.6572</v>
      </c>
      <c r="HH489">
        <v>30.0001</v>
      </c>
      <c r="HI489">
        <v>31.6044</v>
      </c>
      <c r="HJ489">
        <v>31.5435</v>
      </c>
      <c r="HK489">
        <v>59.3812</v>
      </c>
      <c r="HL489">
        <v>33.5264</v>
      </c>
      <c r="HM489">
        <v>0</v>
      </c>
      <c r="HN489">
        <v>25</v>
      </c>
      <c r="HO489">
        <v>1557</v>
      </c>
      <c r="HP489">
        <v>20.2594</v>
      </c>
      <c r="HQ489">
        <v>100.025</v>
      </c>
      <c r="HR489">
        <v>100.026</v>
      </c>
    </row>
    <row r="490" spans="1:226">
      <c r="A490">
        <v>474</v>
      </c>
      <c r="B490">
        <v>1663344984</v>
      </c>
      <c r="C490">
        <v>7242.5</v>
      </c>
      <c r="D490" t="s">
        <v>1311</v>
      </c>
      <c r="E490" t="s">
        <v>1312</v>
      </c>
      <c r="F490">
        <v>5</v>
      </c>
      <c r="G490" t="s">
        <v>1126</v>
      </c>
      <c r="H490" t="s">
        <v>354</v>
      </c>
      <c r="I490">
        <v>1663344976.214286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1577.023160935441</v>
      </c>
      <c r="AK490">
        <v>1538.600727272727</v>
      </c>
      <c r="AL490">
        <v>3.407594495065787</v>
      </c>
      <c r="AM490">
        <v>64.82408690654242</v>
      </c>
      <c r="AN490">
        <f>(AP490 - AO490 + BO490*1E3/(8.314*(BQ490+273.15)) * AR490/BN490 * AQ490) * BN490/(100*BB490) * 1000/(1000 - AP490)</f>
        <v>0</v>
      </c>
      <c r="AO490">
        <v>20.17323863288147</v>
      </c>
      <c r="AP490">
        <v>21.24790121212121</v>
      </c>
      <c r="AQ490">
        <v>0.0001035831039227472</v>
      </c>
      <c r="AR490">
        <v>85.94822665813786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1663344976.214286</v>
      </c>
      <c r="BH490">
        <v>1481.507857142857</v>
      </c>
      <c r="BI490">
        <v>1528.083214285715</v>
      </c>
      <c r="BJ490">
        <v>21.23513571428572</v>
      </c>
      <c r="BK490">
        <v>20.13823928571428</v>
      </c>
      <c r="BL490">
        <v>1488.465</v>
      </c>
      <c r="BM490">
        <v>21.38660357142857</v>
      </c>
      <c r="BN490">
        <v>500.0740714285715</v>
      </c>
      <c r="BO490">
        <v>90.77905714285713</v>
      </c>
      <c r="BP490">
        <v>0.1000352857142857</v>
      </c>
      <c r="BQ490">
        <v>28.46235714285714</v>
      </c>
      <c r="BR490">
        <v>28.74666071428572</v>
      </c>
      <c r="BS490">
        <v>999.9000000000002</v>
      </c>
      <c r="BT490">
        <v>0</v>
      </c>
      <c r="BU490">
        <v>0</v>
      </c>
      <c r="BV490">
        <v>9992.233571428571</v>
      </c>
      <c r="BW490">
        <v>0</v>
      </c>
      <c r="BX490">
        <v>194.3826428571428</v>
      </c>
      <c r="BY490">
        <v>-46.57470714285715</v>
      </c>
      <c r="BZ490">
        <v>1513.651428571429</v>
      </c>
      <c r="CA490">
        <v>1559.488928571428</v>
      </c>
      <c r="CB490">
        <v>1.096893214285714</v>
      </c>
      <c r="CC490">
        <v>1528.083214285715</v>
      </c>
      <c r="CD490">
        <v>20.13823928571428</v>
      </c>
      <c r="CE490">
        <v>1.927705</v>
      </c>
      <c r="CF490">
        <v>1.828130357142857</v>
      </c>
      <c r="CG490">
        <v>16.86270357142857</v>
      </c>
      <c r="CH490">
        <v>16.02939285714286</v>
      </c>
      <c r="CI490">
        <v>1499.984642857143</v>
      </c>
      <c r="CJ490">
        <v>0.9729983571428574</v>
      </c>
      <c r="CK490">
        <v>0.02700176785714285</v>
      </c>
      <c r="CL490">
        <v>0</v>
      </c>
      <c r="CM490">
        <v>2.335857142857143</v>
      </c>
      <c r="CN490">
        <v>0</v>
      </c>
      <c r="CO490">
        <v>13443.12142857143</v>
      </c>
      <c r="CP490">
        <v>12533.24285714286</v>
      </c>
      <c r="CQ490">
        <v>39.05535714285714</v>
      </c>
      <c r="CR490">
        <v>40.75</v>
      </c>
      <c r="CS490">
        <v>39.56199999999999</v>
      </c>
      <c r="CT490">
        <v>39.81199999999999</v>
      </c>
      <c r="CU490">
        <v>38.4955</v>
      </c>
      <c r="CV490">
        <v>1459.484642857143</v>
      </c>
      <c r="CW490">
        <v>40.5</v>
      </c>
      <c r="CX490">
        <v>0</v>
      </c>
      <c r="CY490">
        <v>1663344984.2</v>
      </c>
      <c r="CZ490">
        <v>0</v>
      </c>
      <c r="DA490">
        <v>0</v>
      </c>
      <c r="DB490" t="s">
        <v>356</v>
      </c>
      <c r="DC490">
        <v>1662142938.1</v>
      </c>
      <c r="DD490">
        <v>1662142938.1</v>
      </c>
      <c r="DE490">
        <v>0</v>
      </c>
      <c r="DF490">
        <v>0.077</v>
      </c>
      <c r="DG490">
        <v>-0.133</v>
      </c>
      <c r="DH490">
        <v>-3.393</v>
      </c>
      <c r="DI490">
        <v>-0.24</v>
      </c>
      <c r="DJ490">
        <v>419</v>
      </c>
      <c r="DK490">
        <v>24</v>
      </c>
      <c r="DL490">
        <v>0.26</v>
      </c>
      <c r="DM490">
        <v>0.23</v>
      </c>
      <c r="DN490">
        <v>-46.6035024390244</v>
      </c>
      <c r="DO490">
        <v>1.279164459930258</v>
      </c>
      <c r="DP490">
        <v>0.1843527404756452</v>
      </c>
      <c r="DQ490">
        <v>0</v>
      </c>
      <c r="DR490">
        <v>1.116065609756098</v>
      </c>
      <c r="DS490">
        <v>-0.4259889198606269</v>
      </c>
      <c r="DT490">
        <v>0.04289912967726994</v>
      </c>
      <c r="DU490">
        <v>0</v>
      </c>
      <c r="DV490">
        <v>0</v>
      </c>
      <c r="DW490">
        <v>2</v>
      </c>
      <c r="DX490" t="s">
        <v>363</v>
      </c>
      <c r="DY490">
        <v>2.97684</v>
      </c>
      <c r="DZ490">
        <v>2.71565</v>
      </c>
      <c r="EA490">
        <v>0.222104</v>
      </c>
      <c r="EB490">
        <v>0.22348</v>
      </c>
      <c r="EC490">
        <v>0.0981117</v>
      </c>
      <c r="ED490">
        <v>0.09272370000000001</v>
      </c>
      <c r="EE490">
        <v>24441.2</v>
      </c>
      <c r="EF490">
        <v>24520.3</v>
      </c>
      <c r="EG490">
        <v>29240.5</v>
      </c>
      <c r="EH490">
        <v>29232.8</v>
      </c>
      <c r="EI490">
        <v>34969.9</v>
      </c>
      <c r="EJ490">
        <v>35248.7</v>
      </c>
      <c r="EK490">
        <v>41211.6</v>
      </c>
      <c r="EL490">
        <v>41642.9</v>
      </c>
      <c r="EM490">
        <v>1.92</v>
      </c>
      <c r="EN490">
        <v>1.8009</v>
      </c>
      <c r="EO490">
        <v>0.0390708</v>
      </c>
      <c r="EP490">
        <v>0</v>
      </c>
      <c r="EQ490">
        <v>28.1077</v>
      </c>
      <c r="ER490">
        <v>999.9</v>
      </c>
      <c r="ES490">
        <v>49.8</v>
      </c>
      <c r="ET490">
        <v>34.6</v>
      </c>
      <c r="EU490">
        <v>30.3081</v>
      </c>
      <c r="EV490">
        <v>63.2593</v>
      </c>
      <c r="EW490">
        <v>33.3534</v>
      </c>
      <c r="EX490">
        <v>1</v>
      </c>
      <c r="EY490">
        <v>0.337973</v>
      </c>
      <c r="EZ490">
        <v>2.36079</v>
      </c>
      <c r="FA490">
        <v>20.3717</v>
      </c>
      <c r="FB490">
        <v>5.21549</v>
      </c>
      <c r="FC490">
        <v>12.0099</v>
      </c>
      <c r="FD490">
        <v>4.98735</v>
      </c>
      <c r="FE490">
        <v>3.2875</v>
      </c>
      <c r="FF490">
        <v>9999</v>
      </c>
      <c r="FG490">
        <v>9999</v>
      </c>
      <c r="FH490">
        <v>9999</v>
      </c>
      <c r="FI490">
        <v>235.8</v>
      </c>
      <c r="FJ490">
        <v>1.86737</v>
      </c>
      <c r="FK490">
        <v>1.86646</v>
      </c>
      <c r="FL490">
        <v>1.86584</v>
      </c>
      <c r="FM490">
        <v>1.86578</v>
      </c>
      <c r="FN490">
        <v>1.86768</v>
      </c>
      <c r="FO490">
        <v>1.8701</v>
      </c>
      <c r="FP490">
        <v>1.86874</v>
      </c>
      <c r="FQ490">
        <v>1.87015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-7.04</v>
      </c>
      <c r="GF490">
        <v>-0.1513</v>
      </c>
      <c r="GG490">
        <v>-2.195102806586654</v>
      </c>
      <c r="GH490">
        <v>-0.004122691595359968</v>
      </c>
      <c r="GI490">
        <v>1.072409145259099E-06</v>
      </c>
      <c r="GJ490">
        <v>-3.02996143763856E-10</v>
      </c>
      <c r="GK490">
        <v>-0.2199643628225807</v>
      </c>
      <c r="GL490">
        <v>-0.007501815610006822</v>
      </c>
      <c r="GM490">
        <v>0.0006897476983249637</v>
      </c>
      <c r="GN490">
        <v>-8.847485469147719E-06</v>
      </c>
      <c r="GO490">
        <v>3</v>
      </c>
      <c r="GP490">
        <v>2326</v>
      </c>
      <c r="GQ490">
        <v>1</v>
      </c>
      <c r="GR490">
        <v>31</v>
      </c>
      <c r="GS490">
        <v>20034.1</v>
      </c>
      <c r="GT490">
        <v>20034.1</v>
      </c>
      <c r="GU490">
        <v>2.9895</v>
      </c>
      <c r="GV490">
        <v>2.20703</v>
      </c>
      <c r="GW490">
        <v>1.39648</v>
      </c>
      <c r="GX490">
        <v>2.34741</v>
      </c>
      <c r="GY490">
        <v>1.49536</v>
      </c>
      <c r="GZ490">
        <v>2.323</v>
      </c>
      <c r="HA490">
        <v>38.2568</v>
      </c>
      <c r="HB490">
        <v>14.8413</v>
      </c>
      <c r="HC490">
        <v>18</v>
      </c>
      <c r="HD490">
        <v>538.3680000000001</v>
      </c>
      <c r="HE490">
        <v>415.694</v>
      </c>
      <c r="HF490">
        <v>24.999</v>
      </c>
      <c r="HG490">
        <v>31.6599</v>
      </c>
      <c r="HH490">
        <v>30.0001</v>
      </c>
      <c r="HI490">
        <v>31.605</v>
      </c>
      <c r="HJ490">
        <v>31.5462</v>
      </c>
      <c r="HK490">
        <v>59.8415</v>
      </c>
      <c r="HL490">
        <v>33.5264</v>
      </c>
      <c r="HM490">
        <v>0</v>
      </c>
      <c r="HN490">
        <v>25</v>
      </c>
      <c r="HO490">
        <v>1570.38</v>
      </c>
      <c r="HP490">
        <v>20.2677</v>
      </c>
      <c r="HQ490">
        <v>100.027</v>
      </c>
      <c r="HR490">
        <v>100.026</v>
      </c>
    </row>
    <row r="491" spans="1:226">
      <c r="A491">
        <v>475</v>
      </c>
      <c r="B491">
        <v>1663344989</v>
      </c>
      <c r="C491">
        <v>7247.5</v>
      </c>
      <c r="D491" t="s">
        <v>1313</v>
      </c>
      <c r="E491" t="s">
        <v>1314</v>
      </c>
      <c r="F491">
        <v>5</v>
      </c>
      <c r="G491" t="s">
        <v>1126</v>
      </c>
      <c r="H491" t="s">
        <v>354</v>
      </c>
      <c r="I491">
        <v>1663344981.5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1593.030996565685</v>
      </c>
      <c r="AK491">
        <v>1555.24412121212</v>
      </c>
      <c r="AL491">
        <v>3.292650864439038</v>
      </c>
      <c r="AM491">
        <v>64.82408690654242</v>
      </c>
      <c r="AN491">
        <f>(AP491 - AO491 + BO491*1E3/(8.314*(BQ491+273.15)) * AR491/BN491 * AQ491) * BN491/(100*BB491) * 1000/(1000 - AP491)</f>
        <v>0</v>
      </c>
      <c r="AO491">
        <v>20.20212358397717</v>
      </c>
      <c r="AP491">
        <v>21.25836969696969</v>
      </c>
      <c r="AQ491">
        <v>0.0001490746825225851</v>
      </c>
      <c r="AR491">
        <v>85.94822665813786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1663344981.5</v>
      </c>
      <c r="BH491">
        <v>1499.152222222222</v>
      </c>
      <c r="BI491">
        <v>1545.321481481481</v>
      </c>
      <c r="BJ491">
        <v>21.24313333333334</v>
      </c>
      <c r="BK491">
        <v>20.17474074074074</v>
      </c>
      <c r="BL491">
        <v>1506.16037037037</v>
      </c>
      <c r="BM491">
        <v>21.39452592592593</v>
      </c>
      <c r="BN491">
        <v>500.0653333333334</v>
      </c>
      <c r="BO491">
        <v>90.7782111111111</v>
      </c>
      <c r="BP491">
        <v>0.1000005</v>
      </c>
      <c r="BQ491">
        <v>28.46233703703704</v>
      </c>
      <c r="BR491">
        <v>28.74676666666666</v>
      </c>
      <c r="BS491">
        <v>999.9000000000001</v>
      </c>
      <c r="BT491">
        <v>0</v>
      </c>
      <c r="BU491">
        <v>0</v>
      </c>
      <c r="BV491">
        <v>9989.118518518519</v>
      </c>
      <c r="BW491">
        <v>0</v>
      </c>
      <c r="BX491">
        <v>194.8745185185185</v>
      </c>
      <c r="BY491">
        <v>-46.16914814814815</v>
      </c>
      <c r="BZ491">
        <v>1531.691481481481</v>
      </c>
      <c r="CA491">
        <v>1577.14</v>
      </c>
      <c r="CB491">
        <v>1.068397037037037</v>
      </c>
      <c r="CC491">
        <v>1545.321481481481</v>
      </c>
      <c r="CD491">
        <v>20.17474074074074</v>
      </c>
      <c r="CE491">
        <v>1.928413703703704</v>
      </c>
      <c r="CF491">
        <v>1.831426666666667</v>
      </c>
      <c r="CG491">
        <v>16.86848888888889</v>
      </c>
      <c r="CH491">
        <v>16.05762222222222</v>
      </c>
      <c r="CI491">
        <v>1500.00962962963</v>
      </c>
      <c r="CJ491">
        <v>0.9729990000000002</v>
      </c>
      <c r="CK491">
        <v>0.02700119999999999</v>
      </c>
      <c r="CL491">
        <v>0</v>
      </c>
      <c r="CM491">
        <v>2.403759259259259</v>
      </c>
      <c r="CN491">
        <v>0</v>
      </c>
      <c r="CO491">
        <v>13436.65185185185</v>
      </c>
      <c r="CP491">
        <v>12533.44814814815</v>
      </c>
      <c r="CQ491">
        <v>39.04822222222223</v>
      </c>
      <c r="CR491">
        <v>40.75</v>
      </c>
      <c r="CS491">
        <v>39.56199999999999</v>
      </c>
      <c r="CT491">
        <v>39.81199999999999</v>
      </c>
      <c r="CU491">
        <v>38.49533333333333</v>
      </c>
      <c r="CV491">
        <v>1459.50962962963</v>
      </c>
      <c r="CW491">
        <v>40.5</v>
      </c>
      <c r="CX491">
        <v>0</v>
      </c>
      <c r="CY491">
        <v>1663344989</v>
      </c>
      <c r="CZ491">
        <v>0</v>
      </c>
      <c r="DA491">
        <v>0</v>
      </c>
      <c r="DB491" t="s">
        <v>356</v>
      </c>
      <c r="DC491">
        <v>1662142938.1</v>
      </c>
      <c r="DD491">
        <v>1662142938.1</v>
      </c>
      <c r="DE491">
        <v>0</v>
      </c>
      <c r="DF491">
        <v>0.077</v>
      </c>
      <c r="DG491">
        <v>-0.133</v>
      </c>
      <c r="DH491">
        <v>-3.393</v>
      </c>
      <c r="DI491">
        <v>-0.24</v>
      </c>
      <c r="DJ491">
        <v>419</v>
      </c>
      <c r="DK491">
        <v>24</v>
      </c>
      <c r="DL491">
        <v>0.26</v>
      </c>
      <c r="DM491">
        <v>0.23</v>
      </c>
      <c r="DN491">
        <v>-46.40098292682926</v>
      </c>
      <c r="DO491">
        <v>3.76571498257831</v>
      </c>
      <c r="DP491">
        <v>0.4256585743335016</v>
      </c>
      <c r="DQ491">
        <v>0</v>
      </c>
      <c r="DR491">
        <v>1.092996585365853</v>
      </c>
      <c r="DS491">
        <v>-0.3693593728223015</v>
      </c>
      <c r="DT491">
        <v>0.03834100776120982</v>
      </c>
      <c r="DU491">
        <v>0</v>
      </c>
      <c r="DV491">
        <v>0</v>
      </c>
      <c r="DW491">
        <v>2</v>
      </c>
      <c r="DX491" t="s">
        <v>363</v>
      </c>
      <c r="DY491">
        <v>2.9767</v>
      </c>
      <c r="DZ491">
        <v>2.71556</v>
      </c>
      <c r="EA491">
        <v>0.223538</v>
      </c>
      <c r="EB491">
        <v>0.224841</v>
      </c>
      <c r="EC491">
        <v>0.0981388</v>
      </c>
      <c r="ED491">
        <v>0.0927275</v>
      </c>
      <c r="EE491">
        <v>24395.9</v>
      </c>
      <c r="EF491">
        <v>24477.4</v>
      </c>
      <c r="EG491">
        <v>29240.4</v>
      </c>
      <c r="EH491">
        <v>29232.9</v>
      </c>
      <c r="EI491">
        <v>34968.6</v>
      </c>
      <c r="EJ491">
        <v>35248.6</v>
      </c>
      <c r="EK491">
        <v>41211.3</v>
      </c>
      <c r="EL491">
        <v>41642.9</v>
      </c>
      <c r="EM491">
        <v>1.92</v>
      </c>
      <c r="EN491">
        <v>1.80123</v>
      </c>
      <c r="EO491">
        <v>0.0389889</v>
      </c>
      <c r="EP491">
        <v>0</v>
      </c>
      <c r="EQ491">
        <v>28.1077</v>
      </c>
      <c r="ER491">
        <v>999.9</v>
      </c>
      <c r="ES491">
        <v>49.8</v>
      </c>
      <c r="ET491">
        <v>34.6</v>
      </c>
      <c r="EU491">
        <v>30.3058</v>
      </c>
      <c r="EV491">
        <v>63.6893</v>
      </c>
      <c r="EW491">
        <v>33.2612</v>
      </c>
      <c r="EX491">
        <v>1</v>
      </c>
      <c r="EY491">
        <v>0.337945</v>
      </c>
      <c r="EZ491">
        <v>2.35896</v>
      </c>
      <c r="FA491">
        <v>20.3717</v>
      </c>
      <c r="FB491">
        <v>5.21534</v>
      </c>
      <c r="FC491">
        <v>12.0099</v>
      </c>
      <c r="FD491">
        <v>4.98725</v>
      </c>
      <c r="FE491">
        <v>3.2875</v>
      </c>
      <c r="FF491">
        <v>9999</v>
      </c>
      <c r="FG491">
        <v>9999</v>
      </c>
      <c r="FH491">
        <v>9999</v>
      </c>
      <c r="FI491">
        <v>235.8</v>
      </c>
      <c r="FJ491">
        <v>1.86737</v>
      </c>
      <c r="FK491">
        <v>1.86646</v>
      </c>
      <c r="FL491">
        <v>1.86584</v>
      </c>
      <c r="FM491">
        <v>1.86581</v>
      </c>
      <c r="FN491">
        <v>1.86768</v>
      </c>
      <c r="FO491">
        <v>1.87012</v>
      </c>
      <c r="FP491">
        <v>1.86874</v>
      </c>
      <c r="FQ491">
        <v>1.87013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-7.08</v>
      </c>
      <c r="GF491">
        <v>-0.1512</v>
      </c>
      <c r="GG491">
        <v>-2.195102806586654</v>
      </c>
      <c r="GH491">
        <v>-0.004122691595359968</v>
      </c>
      <c r="GI491">
        <v>1.072409145259099E-06</v>
      </c>
      <c r="GJ491">
        <v>-3.02996143763856E-10</v>
      </c>
      <c r="GK491">
        <v>-0.2199643628225807</v>
      </c>
      <c r="GL491">
        <v>-0.007501815610006822</v>
      </c>
      <c r="GM491">
        <v>0.0006897476983249637</v>
      </c>
      <c r="GN491">
        <v>-8.847485469147719E-06</v>
      </c>
      <c r="GO491">
        <v>3</v>
      </c>
      <c r="GP491">
        <v>2326</v>
      </c>
      <c r="GQ491">
        <v>1</v>
      </c>
      <c r="GR491">
        <v>31</v>
      </c>
      <c r="GS491">
        <v>20034.2</v>
      </c>
      <c r="GT491">
        <v>20034.2</v>
      </c>
      <c r="GU491">
        <v>3.0127</v>
      </c>
      <c r="GV491">
        <v>2.20703</v>
      </c>
      <c r="GW491">
        <v>1.39648</v>
      </c>
      <c r="GX491">
        <v>2.34619</v>
      </c>
      <c r="GY491">
        <v>1.49536</v>
      </c>
      <c r="GZ491">
        <v>2.46582</v>
      </c>
      <c r="HA491">
        <v>38.2568</v>
      </c>
      <c r="HB491">
        <v>14.8588</v>
      </c>
      <c r="HC491">
        <v>18</v>
      </c>
      <c r="HD491">
        <v>538.386</v>
      </c>
      <c r="HE491">
        <v>415.888</v>
      </c>
      <c r="HF491">
        <v>24.9993</v>
      </c>
      <c r="HG491">
        <v>31.6599</v>
      </c>
      <c r="HH491">
        <v>30.0001</v>
      </c>
      <c r="HI491">
        <v>31.6071</v>
      </c>
      <c r="HJ491">
        <v>31.5463</v>
      </c>
      <c r="HK491">
        <v>60.3841</v>
      </c>
      <c r="HL491">
        <v>33.5264</v>
      </c>
      <c r="HM491">
        <v>0</v>
      </c>
      <c r="HN491">
        <v>25</v>
      </c>
      <c r="HO491">
        <v>1590.42</v>
      </c>
      <c r="HP491">
        <v>20.2869</v>
      </c>
      <c r="HQ491">
        <v>100.027</v>
      </c>
      <c r="HR491">
        <v>100.027</v>
      </c>
    </row>
    <row r="492" spans="1:226">
      <c r="A492">
        <v>476</v>
      </c>
      <c r="B492">
        <v>1663348188.1</v>
      </c>
      <c r="C492">
        <v>10446.59999990463</v>
      </c>
      <c r="D492" t="s">
        <v>1315</v>
      </c>
      <c r="E492" t="s">
        <v>1316</v>
      </c>
      <c r="F492">
        <v>5</v>
      </c>
      <c r="G492" t="s">
        <v>1317</v>
      </c>
      <c r="H492" t="s">
        <v>354</v>
      </c>
      <c r="I492">
        <v>1663348180.099999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427.9516087795092</v>
      </c>
      <c r="AK492">
        <v>414.7002484848485</v>
      </c>
      <c r="AL492">
        <v>3.473780130749265E-05</v>
      </c>
      <c r="AM492">
        <v>64.86860065567697</v>
      </c>
      <c r="AN492">
        <f>(AP492 - AO492 + BO492*1E3/(8.314*(BQ492+273.15)) * AR492/BN492 * AQ492) * BN492/(100*BB492) * 1000/(1000 - AP492)</f>
        <v>0</v>
      </c>
      <c r="AO492">
        <v>18.45032349841066</v>
      </c>
      <c r="AP492">
        <v>21.96023090909091</v>
      </c>
      <c r="AQ492">
        <v>6.28031318791344E-06</v>
      </c>
      <c r="AR492">
        <v>86.2519932462297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1663348180.099999</v>
      </c>
      <c r="BH492">
        <v>405.6004516129033</v>
      </c>
      <c r="BI492">
        <v>420.0146774193548</v>
      </c>
      <c r="BJ492">
        <v>21.95832580645161</v>
      </c>
      <c r="BK492">
        <v>18.44961935483871</v>
      </c>
      <c r="BL492">
        <v>409.3240967741935</v>
      </c>
      <c r="BM492">
        <v>22.10267096774193</v>
      </c>
      <c r="BN492">
        <v>500.050129032258</v>
      </c>
      <c r="BO492">
        <v>90.73173548387099</v>
      </c>
      <c r="BP492">
        <v>0.09993253548387097</v>
      </c>
      <c r="BQ492">
        <v>28.93070645161291</v>
      </c>
      <c r="BR492">
        <v>28.69554516129032</v>
      </c>
      <c r="BS492">
        <v>999.9000000000003</v>
      </c>
      <c r="BT492">
        <v>0</v>
      </c>
      <c r="BU492">
        <v>0</v>
      </c>
      <c r="BV492">
        <v>10001.96903225807</v>
      </c>
      <c r="BW492">
        <v>0</v>
      </c>
      <c r="BX492">
        <v>213.5355806451613</v>
      </c>
      <c r="BY492">
        <v>-14.41427096774193</v>
      </c>
      <c r="BZ492">
        <v>414.7066774193548</v>
      </c>
      <c r="CA492">
        <v>427.9094193548388</v>
      </c>
      <c r="CB492">
        <v>3.508697096774194</v>
      </c>
      <c r="CC492">
        <v>420.0146774193548</v>
      </c>
      <c r="CD492">
        <v>18.44961935483871</v>
      </c>
      <c r="CE492">
        <v>1.992315483870968</v>
      </c>
      <c r="CF492">
        <v>1.673965161290322</v>
      </c>
      <c r="CG492">
        <v>17.3834</v>
      </c>
      <c r="CH492">
        <v>14.6570935483871</v>
      </c>
      <c r="CI492">
        <v>1500.002903225806</v>
      </c>
      <c r="CJ492">
        <v>0.9729974516129035</v>
      </c>
      <c r="CK492">
        <v>0.02700256774193548</v>
      </c>
      <c r="CL492">
        <v>0</v>
      </c>
      <c r="CM492">
        <v>2.195145161290323</v>
      </c>
      <c r="CN492">
        <v>0</v>
      </c>
      <c r="CO492">
        <v>9755.597419354839</v>
      </c>
      <c r="CP492">
        <v>12533.40000000001</v>
      </c>
      <c r="CQ492">
        <v>40.49187096774194</v>
      </c>
      <c r="CR492">
        <v>42.19106451612901</v>
      </c>
      <c r="CS492">
        <v>41.004</v>
      </c>
      <c r="CT492">
        <v>41.26199999999999</v>
      </c>
      <c r="CU492">
        <v>39.8140322580645</v>
      </c>
      <c r="CV492">
        <v>1459.502258064516</v>
      </c>
      <c r="CW492">
        <v>40.50064516129032</v>
      </c>
      <c r="CX492">
        <v>0</v>
      </c>
      <c r="CY492">
        <v>1663348188.2</v>
      </c>
      <c r="CZ492">
        <v>0</v>
      </c>
      <c r="DA492">
        <v>0</v>
      </c>
      <c r="DB492" t="s">
        <v>356</v>
      </c>
      <c r="DC492">
        <v>1662142938.1</v>
      </c>
      <c r="DD492">
        <v>1662142938.1</v>
      </c>
      <c r="DE492">
        <v>0</v>
      </c>
      <c r="DF492">
        <v>0.077</v>
      </c>
      <c r="DG492">
        <v>-0.133</v>
      </c>
      <c r="DH492">
        <v>-3.393</v>
      </c>
      <c r="DI492">
        <v>-0.24</v>
      </c>
      <c r="DJ492">
        <v>419</v>
      </c>
      <c r="DK492">
        <v>24</v>
      </c>
      <c r="DL492">
        <v>0.26</v>
      </c>
      <c r="DM492">
        <v>0.23</v>
      </c>
      <c r="DN492">
        <v>-14.42650975609756</v>
      </c>
      <c r="DO492">
        <v>0.02845923344949925</v>
      </c>
      <c r="DP492">
        <v>0.05012825893488572</v>
      </c>
      <c r="DQ492">
        <v>1</v>
      </c>
      <c r="DR492">
        <v>3.507714878048781</v>
      </c>
      <c r="DS492">
        <v>0.01633693379790426</v>
      </c>
      <c r="DT492">
        <v>0.001756311436840478</v>
      </c>
      <c r="DU492">
        <v>1</v>
      </c>
      <c r="DV492">
        <v>2</v>
      </c>
      <c r="DW492">
        <v>2</v>
      </c>
      <c r="DX492" t="s">
        <v>1047</v>
      </c>
      <c r="DY492">
        <v>2.97531</v>
      </c>
      <c r="DZ492">
        <v>2.7153</v>
      </c>
      <c r="EA492">
        <v>0.0914444</v>
      </c>
      <c r="EB492">
        <v>0.092363</v>
      </c>
      <c r="EC492">
        <v>0.100075</v>
      </c>
      <c r="ED492">
        <v>0.0867077</v>
      </c>
      <c r="EE492">
        <v>28492.5</v>
      </c>
      <c r="EF492">
        <v>28608.2</v>
      </c>
      <c r="EG492">
        <v>29185.1</v>
      </c>
      <c r="EH492">
        <v>29176.7</v>
      </c>
      <c r="EI492">
        <v>34826.2</v>
      </c>
      <c r="EJ492">
        <v>35414.6</v>
      </c>
      <c r="EK492">
        <v>41132.1</v>
      </c>
      <c r="EL492">
        <v>41564.4</v>
      </c>
      <c r="EM492">
        <v>1.91262</v>
      </c>
      <c r="EN492">
        <v>1.78122</v>
      </c>
      <c r="EO492">
        <v>-0.0119582</v>
      </c>
      <c r="EP492">
        <v>0</v>
      </c>
      <c r="EQ492">
        <v>28.8851</v>
      </c>
      <c r="ER492">
        <v>999.9</v>
      </c>
      <c r="ES492">
        <v>47</v>
      </c>
      <c r="ET492">
        <v>34.8</v>
      </c>
      <c r="EU492">
        <v>28.9367</v>
      </c>
      <c r="EV492">
        <v>63.3392</v>
      </c>
      <c r="EW492">
        <v>32.8245</v>
      </c>
      <c r="EX492">
        <v>1</v>
      </c>
      <c r="EY492">
        <v>0.433498</v>
      </c>
      <c r="EZ492">
        <v>2.96648</v>
      </c>
      <c r="FA492">
        <v>20.3634</v>
      </c>
      <c r="FB492">
        <v>5.21834</v>
      </c>
      <c r="FC492">
        <v>12.0113</v>
      </c>
      <c r="FD492">
        <v>4.9881</v>
      </c>
      <c r="FE492">
        <v>3.28833</v>
      </c>
      <c r="FF492">
        <v>9999</v>
      </c>
      <c r="FG492">
        <v>9999</v>
      </c>
      <c r="FH492">
        <v>9999</v>
      </c>
      <c r="FI492">
        <v>236.7</v>
      </c>
      <c r="FJ492">
        <v>1.86737</v>
      </c>
      <c r="FK492">
        <v>1.86645</v>
      </c>
      <c r="FL492">
        <v>1.86581</v>
      </c>
      <c r="FM492">
        <v>1.86571</v>
      </c>
      <c r="FN492">
        <v>1.86764</v>
      </c>
      <c r="FO492">
        <v>1.87004</v>
      </c>
      <c r="FP492">
        <v>1.86869</v>
      </c>
      <c r="FQ492">
        <v>1.87013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-3.724</v>
      </c>
      <c r="GF492">
        <v>-0.1443</v>
      </c>
      <c r="GG492">
        <v>-2.195102806586654</v>
      </c>
      <c r="GH492">
        <v>-0.004122691595359968</v>
      </c>
      <c r="GI492">
        <v>1.072409145259099E-06</v>
      </c>
      <c r="GJ492">
        <v>-3.02996143763856E-10</v>
      </c>
      <c r="GK492">
        <v>-0.2199643628225807</v>
      </c>
      <c r="GL492">
        <v>-0.007501815610006822</v>
      </c>
      <c r="GM492">
        <v>0.0006897476983249637</v>
      </c>
      <c r="GN492">
        <v>-8.847485469147719E-06</v>
      </c>
      <c r="GO492">
        <v>3</v>
      </c>
      <c r="GP492">
        <v>2326</v>
      </c>
      <c r="GQ492">
        <v>1</v>
      </c>
      <c r="GR492">
        <v>31</v>
      </c>
      <c r="GS492">
        <v>20087.5</v>
      </c>
      <c r="GT492">
        <v>20087.5</v>
      </c>
      <c r="GU492">
        <v>1.04614</v>
      </c>
      <c r="GV492">
        <v>2.22656</v>
      </c>
      <c r="GW492">
        <v>1.39648</v>
      </c>
      <c r="GX492">
        <v>2.34497</v>
      </c>
      <c r="GY492">
        <v>1.49536</v>
      </c>
      <c r="GZ492">
        <v>2.4353</v>
      </c>
      <c r="HA492">
        <v>38.4524</v>
      </c>
      <c r="HB492">
        <v>14.2634</v>
      </c>
      <c r="HC492">
        <v>18</v>
      </c>
      <c r="HD492">
        <v>542.549</v>
      </c>
      <c r="HE492">
        <v>411.201</v>
      </c>
      <c r="HF492">
        <v>25.0006</v>
      </c>
      <c r="HG492">
        <v>32.7702</v>
      </c>
      <c r="HH492">
        <v>30.0004</v>
      </c>
      <c r="HI492">
        <v>32.7067</v>
      </c>
      <c r="HJ492">
        <v>32.6481</v>
      </c>
      <c r="HK492">
        <v>20.9444</v>
      </c>
      <c r="HL492">
        <v>36.6917</v>
      </c>
      <c r="HM492">
        <v>0</v>
      </c>
      <c r="HN492">
        <v>25</v>
      </c>
      <c r="HO492">
        <v>413.335</v>
      </c>
      <c r="HP492">
        <v>18.4538</v>
      </c>
      <c r="HQ492">
        <v>99.8357</v>
      </c>
      <c r="HR492">
        <v>99.8364</v>
      </c>
    </row>
    <row r="493" spans="1:226">
      <c r="A493">
        <v>477</v>
      </c>
      <c r="B493">
        <v>1663348193.1</v>
      </c>
      <c r="C493">
        <v>10451.59999990463</v>
      </c>
      <c r="D493" t="s">
        <v>1318</v>
      </c>
      <c r="E493" t="s">
        <v>1319</v>
      </c>
      <c r="F493">
        <v>5</v>
      </c>
      <c r="G493" t="s">
        <v>1317</v>
      </c>
      <c r="H493" t="s">
        <v>354</v>
      </c>
      <c r="I493">
        <v>1663348185.255172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427.8306981762669</v>
      </c>
      <c r="AK493">
        <v>414.6984969696969</v>
      </c>
      <c r="AL493">
        <v>-0.0005478478747702443</v>
      </c>
      <c r="AM493">
        <v>64.86860065567697</v>
      </c>
      <c r="AN493">
        <f>(AP493 - AO493 + BO493*1E3/(8.314*(BQ493+273.15)) * AR493/BN493 * AQ493) * BN493/(100*BB493) * 1000/(1000 - AP493)</f>
        <v>0</v>
      </c>
      <c r="AO493">
        <v>18.45228855513102</v>
      </c>
      <c r="AP493">
        <v>21.96154363636363</v>
      </c>
      <c r="AQ493">
        <v>-2.21836792564016E-06</v>
      </c>
      <c r="AR493">
        <v>86.2519932462297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1663348185.255172</v>
      </c>
      <c r="BH493">
        <v>405.6091034482758</v>
      </c>
      <c r="BI493">
        <v>419.908</v>
      </c>
      <c r="BJ493">
        <v>21.9595448275862</v>
      </c>
      <c r="BK493">
        <v>18.45092413793103</v>
      </c>
      <c r="BL493">
        <v>409.3327586206896</v>
      </c>
      <c r="BM493">
        <v>22.1038724137931</v>
      </c>
      <c r="BN493">
        <v>500.0285862068966</v>
      </c>
      <c r="BO493">
        <v>90.73089655172411</v>
      </c>
      <c r="BP493">
        <v>0.09985663793103448</v>
      </c>
      <c r="BQ493">
        <v>28.92991034482758</v>
      </c>
      <c r="BR493">
        <v>28.69499655172413</v>
      </c>
      <c r="BS493">
        <v>999.9000000000002</v>
      </c>
      <c r="BT493">
        <v>0</v>
      </c>
      <c r="BU493">
        <v>0</v>
      </c>
      <c r="BV493">
        <v>10000.03793103448</v>
      </c>
      <c r="BW493">
        <v>0</v>
      </c>
      <c r="BX493">
        <v>214.2563448275862</v>
      </c>
      <c r="BY493">
        <v>-14.29897586206897</v>
      </c>
      <c r="BZ493">
        <v>414.716</v>
      </c>
      <c r="CA493">
        <v>427.801275862069</v>
      </c>
      <c r="CB493">
        <v>3.508619310344827</v>
      </c>
      <c r="CC493">
        <v>419.908</v>
      </c>
      <c r="CD493">
        <v>18.45092413793103</v>
      </c>
      <c r="CE493">
        <v>1.992408275862069</v>
      </c>
      <c r="CF493">
        <v>1.674067586206896</v>
      </c>
      <c r="CG493">
        <v>17.38412413793103</v>
      </c>
      <c r="CH493">
        <v>14.65804137931034</v>
      </c>
      <c r="CI493">
        <v>1500.020689655172</v>
      </c>
      <c r="CJ493">
        <v>0.9729977586206899</v>
      </c>
      <c r="CK493">
        <v>0.02700229655172413</v>
      </c>
      <c r="CL493">
        <v>0</v>
      </c>
      <c r="CM493">
        <v>2.146924137931034</v>
      </c>
      <c r="CN493">
        <v>0</v>
      </c>
      <c r="CO493">
        <v>9757.324827586206</v>
      </c>
      <c r="CP493">
        <v>12533.54827586207</v>
      </c>
      <c r="CQ493">
        <v>40.5</v>
      </c>
      <c r="CR493">
        <v>42.19134482758619</v>
      </c>
      <c r="CS493">
        <v>41.00641379310345</v>
      </c>
      <c r="CT493">
        <v>41.27993103448274</v>
      </c>
      <c r="CU493">
        <v>39.82068965517242</v>
      </c>
      <c r="CV493">
        <v>1459.52</v>
      </c>
      <c r="CW493">
        <v>40.50068965517242</v>
      </c>
      <c r="CX493">
        <v>0</v>
      </c>
      <c r="CY493">
        <v>1663348193</v>
      </c>
      <c r="CZ493">
        <v>0</v>
      </c>
      <c r="DA493">
        <v>0</v>
      </c>
      <c r="DB493" t="s">
        <v>356</v>
      </c>
      <c r="DC493">
        <v>1662142938.1</v>
      </c>
      <c r="DD493">
        <v>1662142938.1</v>
      </c>
      <c r="DE493">
        <v>0</v>
      </c>
      <c r="DF493">
        <v>0.077</v>
      </c>
      <c r="DG493">
        <v>-0.133</v>
      </c>
      <c r="DH493">
        <v>-3.393</v>
      </c>
      <c r="DI493">
        <v>-0.24</v>
      </c>
      <c r="DJ493">
        <v>419</v>
      </c>
      <c r="DK493">
        <v>24</v>
      </c>
      <c r="DL493">
        <v>0.26</v>
      </c>
      <c r="DM493">
        <v>0.23</v>
      </c>
      <c r="DN493">
        <v>-14.3576775</v>
      </c>
      <c r="DO493">
        <v>0.7172656660412444</v>
      </c>
      <c r="DP493">
        <v>0.2064373797153751</v>
      </c>
      <c r="DQ493">
        <v>0</v>
      </c>
      <c r="DR493">
        <v>3.50837725</v>
      </c>
      <c r="DS493">
        <v>-0.0007514071294648789</v>
      </c>
      <c r="DT493">
        <v>0.001034122786471723</v>
      </c>
      <c r="DU493">
        <v>1</v>
      </c>
      <c r="DV493">
        <v>1</v>
      </c>
      <c r="DW493">
        <v>2</v>
      </c>
      <c r="DX493" t="s">
        <v>357</v>
      </c>
      <c r="DY493">
        <v>2.9753</v>
      </c>
      <c r="DZ493">
        <v>2.71556</v>
      </c>
      <c r="EA493">
        <v>0.09142409999999999</v>
      </c>
      <c r="EB493">
        <v>0.09196029999999999</v>
      </c>
      <c r="EC493">
        <v>0.100081</v>
      </c>
      <c r="ED493">
        <v>0.0867077</v>
      </c>
      <c r="EE493">
        <v>28493.2</v>
      </c>
      <c r="EF493">
        <v>28620.5</v>
      </c>
      <c r="EG493">
        <v>29185.2</v>
      </c>
      <c r="EH493">
        <v>29176.2</v>
      </c>
      <c r="EI493">
        <v>34826.2</v>
      </c>
      <c r="EJ493">
        <v>35414</v>
      </c>
      <c r="EK493">
        <v>41132.3</v>
      </c>
      <c r="EL493">
        <v>41563.8</v>
      </c>
      <c r="EM493">
        <v>1.91275</v>
      </c>
      <c r="EN493">
        <v>1.7812</v>
      </c>
      <c r="EO493">
        <v>-0.0116974</v>
      </c>
      <c r="EP493">
        <v>0</v>
      </c>
      <c r="EQ493">
        <v>28.8853</v>
      </c>
      <c r="ER493">
        <v>999.9</v>
      </c>
      <c r="ES493">
        <v>47</v>
      </c>
      <c r="ET493">
        <v>34.8</v>
      </c>
      <c r="EU493">
        <v>28.9367</v>
      </c>
      <c r="EV493">
        <v>63.4392</v>
      </c>
      <c r="EW493">
        <v>33.0168</v>
      </c>
      <c r="EX493">
        <v>1</v>
      </c>
      <c r="EY493">
        <v>0.433829</v>
      </c>
      <c r="EZ493">
        <v>2.96667</v>
      </c>
      <c r="FA493">
        <v>20.3631</v>
      </c>
      <c r="FB493">
        <v>5.21429</v>
      </c>
      <c r="FC493">
        <v>12.0101</v>
      </c>
      <c r="FD493">
        <v>4.98665</v>
      </c>
      <c r="FE493">
        <v>3.28763</v>
      </c>
      <c r="FF493">
        <v>9999</v>
      </c>
      <c r="FG493">
        <v>9999</v>
      </c>
      <c r="FH493">
        <v>9999</v>
      </c>
      <c r="FI493">
        <v>236.7</v>
      </c>
      <c r="FJ493">
        <v>1.86737</v>
      </c>
      <c r="FK493">
        <v>1.86645</v>
      </c>
      <c r="FL493">
        <v>1.86582</v>
      </c>
      <c r="FM493">
        <v>1.86574</v>
      </c>
      <c r="FN493">
        <v>1.86766</v>
      </c>
      <c r="FO493">
        <v>1.87004</v>
      </c>
      <c r="FP493">
        <v>1.8687</v>
      </c>
      <c r="FQ493">
        <v>1.87014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-3.724</v>
      </c>
      <c r="GF493">
        <v>-0.1443</v>
      </c>
      <c r="GG493">
        <v>-2.195102806586654</v>
      </c>
      <c r="GH493">
        <v>-0.004122691595359968</v>
      </c>
      <c r="GI493">
        <v>1.072409145259099E-06</v>
      </c>
      <c r="GJ493">
        <v>-3.02996143763856E-10</v>
      </c>
      <c r="GK493">
        <v>-0.2199643628225807</v>
      </c>
      <c r="GL493">
        <v>-0.007501815610006822</v>
      </c>
      <c r="GM493">
        <v>0.0006897476983249637</v>
      </c>
      <c r="GN493">
        <v>-8.847485469147719E-06</v>
      </c>
      <c r="GO493">
        <v>3</v>
      </c>
      <c r="GP493">
        <v>2326</v>
      </c>
      <c r="GQ493">
        <v>1</v>
      </c>
      <c r="GR493">
        <v>31</v>
      </c>
      <c r="GS493">
        <v>20087.6</v>
      </c>
      <c r="GT493">
        <v>20087.6</v>
      </c>
      <c r="GU493">
        <v>1.02173</v>
      </c>
      <c r="GV493">
        <v>2.23145</v>
      </c>
      <c r="GW493">
        <v>1.39648</v>
      </c>
      <c r="GX493">
        <v>2.34619</v>
      </c>
      <c r="GY493">
        <v>1.49536</v>
      </c>
      <c r="GZ493">
        <v>2.40723</v>
      </c>
      <c r="HA493">
        <v>38.4524</v>
      </c>
      <c r="HB493">
        <v>14.2634</v>
      </c>
      <c r="HC493">
        <v>18</v>
      </c>
      <c r="HD493">
        <v>542.667</v>
      </c>
      <c r="HE493">
        <v>411.207</v>
      </c>
      <c r="HF493">
        <v>25.0003</v>
      </c>
      <c r="HG493">
        <v>32.7738</v>
      </c>
      <c r="HH493">
        <v>30.0005</v>
      </c>
      <c r="HI493">
        <v>32.7103</v>
      </c>
      <c r="HJ493">
        <v>32.6516</v>
      </c>
      <c r="HK493">
        <v>20.4166</v>
      </c>
      <c r="HL493">
        <v>36.6917</v>
      </c>
      <c r="HM493">
        <v>0</v>
      </c>
      <c r="HN493">
        <v>25</v>
      </c>
      <c r="HO493">
        <v>399.934</v>
      </c>
      <c r="HP493">
        <v>18.4538</v>
      </c>
      <c r="HQ493">
        <v>99.836</v>
      </c>
      <c r="HR493">
        <v>99.8349</v>
      </c>
    </row>
    <row r="494" spans="1:226">
      <c r="A494">
        <v>478</v>
      </c>
      <c r="B494">
        <v>1663348198.1</v>
      </c>
      <c r="C494">
        <v>10456.59999990463</v>
      </c>
      <c r="D494" t="s">
        <v>1320</v>
      </c>
      <c r="E494" t="s">
        <v>1321</v>
      </c>
      <c r="F494">
        <v>5</v>
      </c>
      <c r="G494" t="s">
        <v>1317</v>
      </c>
      <c r="H494" t="s">
        <v>354</v>
      </c>
      <c r="I494">
        <v>1663348190.332142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420.5257038390395</v>
      </c>
      <c r="AK494">
        <v>411.5260545454544</v>
      </c>
      <c r="AL494">
        <v>-0.830269731034482</v>
      </c>
      <c r="AM494">
        <v>64.86860065567697</v>
      </c>
      <c r="AN494">
        <f>(AP494 - AO494 + BO494*1E3/(8.314*(BQ494+273.15)) * AR494/BN494 * AQ494) * BN494/(100*BB494) * 1000/(1000 - AP494)</f>
        <v>0</v>
      </c>
      <c r="AO494">
        <v>18.45271553326095</v>
      </c>
      <c r="AP494">
        <v>21.96182727272727</v>
      </c>
      <c r="AQ494">
        <v>-2.090554101835208E-06</v>
      </c>
      <c r="AR494">
        <v>86.2519932462297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1663348190.332142</v>
      </c>
      <c r="BH494">
        <v>405.1612857142857</v>
      </c>
      <c r="BI494">
        <v>417.3177857142857</v>
      </c>
      <c r="BJ494">
        <v>21.96058214285714</v>
      </c>
      <c r="BK494">
        <v>18.45193571428572</v>
      </c>
      <c r="BL494">
        <v>408.8833928571429</v>
      </c>
      <c r="BM494">
        <v>22.10491428571428</v>
      </c>
      <c r="BN494">
        <v>500.0218214285713</v>
      </c>
      <c r="BO494">
        <v>90.73100714285715</v>
      </c>
      <c r="BP494">
        <v>0.09983374285714286</v>
      </c>
      <c r="BQ494">
        <v>28.927925</v>
      </c>
      <c r="BR494">
        <v>28.69515</v>
      </c>
      <c r="BS494">
        <v>999.9000000000002</v>
      </c>
      <c r="BT494">
        <v>0</v>
      </c>
      <c r="BU494">
        <v>0</v>
      </c>
      <c r="BV494">
        <v>9999.017142857143</v>
      </c>
      <c r="BW494">
        <v>0</v>
      </c>
      <c r="BX494">
        <v>214.5798928571429</v>
      </c>
      <c r="BY494">
        <v>-12.15662964285714</v>
      </c>
      <c r="BZ494">
        <v>414.2585357142857</v>
      </c>
      <c r="CA494">
        <v>425.1627857142857</v>
      </c>
      <c r="CB494">
        <v>3.508652857142857</v>
      </c>
      <c r="CC494">
        <v>417.3177857142857</v>
      </c>
      <c r="CD494">
        <v>18.45193571428572</v>
      </c>
      <c r="CE494">
        <v>1.992506785714286</v>
      </c>
      <c r="CF494">
        <v>1.674161785714286</v>
      </c>
      <c r="CG494">
        <v>17.38490714285714</v>
      </c>
      <c r="CH494">
        <v>14.65891428571429</v>
      </c>
      <c r="CI494">
        <v>1500.014642857143</v>
      </c>
      <c r="CJ494">
        <v>0.9729977142857145</v>
      </c>
      <c r="CK494">
        <v>0.02700233571428571</v>
      </c>
      <c r="CL494">
        <v>0</v>
      </c>
      <c r="CM494">
        <v>2.193685714285714</v>
      </c>
      <c r="CN494">
        <v>0</v>
      </c>
      <c r="CO494">
        <v>9759.411071428573</v>
      </c>
      <c r="CP494">
        <v>12533.49642857143</v>
      </c>
      <c r="CQ494">
        <v>40.5</v>
      </c>
      <c r="CR494">
        <v>42.19149999999998</v>
      </c>
      <c r="CS494">
        <v>41.00221428571428</v>
      </c>
      <c r="CT494">
        <v>41.29649999999999</v>
      </c>
      <c r="CU494">
        <v>39.83899999999999</v>
      </c>
      <c r="CV494">
        <v>1459.514285714286</v>
      </c>
      <c r="CW494">
        <v>40.50035714285714</v>
      </c>
      <c r="CX494">
        <v>0</v>
      </c>
      <c r="CY494">
        <v>1663348198.4</v>
      </c>
      <c r="CZ494">
        <v>0</v>
      </c>
      <c r="DA494">
        <v>0</v>
      </c>
      <c r="DB494" t="s">
        <v>356</v>
      </c>
      <c r="DC494">
        <v>1662142938.1</v>
      </c>
      <c r="DD494">
        <v>1662142938.1</v>
      </c>
      <c r="DE494">
        <v>0</v>
      </c>
      <c r="DF494">
        <v>0.077</v>
      </c>
      <c r="DG494">
        <v>-0.133</v>
      </c>
      <c r="DH494">
        <v>-3.393</v>
      </c>
      <c r="DI494">
        <v>-0.24</v>
      </c>
      <c r="DJ494">
        <v>419</v>
      </c>
      <c r="DK494">
        <v>24</v>
      </c>
      <c r="DL494">
        <v>0.26</v>
      </c>
      <c r="DM494">
        <v>0.23</v>
      </c>
      <c r="DN494">
        <v>-12.82402756097561</v>
      </c>
      <c r="DO494">
        <v>22.46691595818814</v>
      </c>
      <c r="DP494">
        <v>2.938334284347113</v>
      </c>
      <c r="DQ494">
        <v>0</v>
      </c>
      <c r="DR494">
        <v>3.508742926829269</v>
      </c>
      <c r="DS494">
        <v>-0.0006372125435560347</v>
      </c>
      <c r="DT494">
        <v>0.001019443281601383</v>
      </c>
      <c r="DU494">
        <v>1</v>
      </c>
      <c r="DV494">
        <v>1</v>
      </c>
      <c r="DW494">
        <v>2</v>
      </c>
      <c r="DX494" t="s">
        <v>357</v>
      </c>
      <c r="DY494">
        <v>2.97531</v>
      </c>
      <c r="DZ494">
        <v>2.71569</v>
      </c>
      <c r="EA494">
        <v>0.0907912</v>
      </c>
      <c r="EB494">
        <v>0.0898185</v>
      </c>
      <c r="EC494">
        <v>0.100084</v>
      </c>
      <c r="ED494">
        <v>0.0867093</v>
      </c>
      <c r="EE494">
        <v>28512.5</v>
      </c>
      <c r="EF494">
        <v>28687.7</v>
      </c>
      <c r="EG494">
        <v>29184.7</v>
      </c>
      <c r="EH494">
        <v>29175.9</v>
      </c>
      <c r="EI494">
        <v>34825.2</v>
      </c>
      <c r="EJ494">
        <v>35413.6</v>
      </c>
      <c r="EK494">
        <v>41131.4</v>
      </c>
      <c r="EL494">
        <v>41563.4</v>
      </c>
      <c r="EM494">
        <v>1.91275</v>
      </c>
      <c r="EN494">
        <v>1.78097</v>
      </c>
      <c r="EO494">
        <v>-0.0117347</v>
      </c>
      <c r="EP494">
        <v>0</v>
      </c>
      <c r="EQ494">
        <v>28.8876</v>
      </c>
      <c r="ER494">
        <v>999.9</v>
      </c>
      <c r="ES494">
        <v>47</v>
      </c>
      <c r="ET494">
        <v>34.8</v>
      </c>
      <c r="EU494">
        <v>28.9337</v>
      </c>
      <c r="EV494">
        <v>63.4492</v>
      </c>
      <c r="EW494">
        <v>32.8365</v>
      </c>
      <c r="EX494">
        <v>1</v>
      </c>
      <c r="EY494">
        <v>0.434205</v>
      </c>
      <c r="EZ494">
        <v>2.96743</v>
      </c>
      <c r="FA494">
        <v>20.363</v>
      </c>
      <c r="FB494">
        <v>5.21429</v>
      </c>
      <c r="FC494">
        <v>12.0105</v>
      </c>
      <c r="FD494">
        <v>4.9868</v>
      </c>
      <c r="FE494">
        <v>3.28765</v>
      </c>
      <c r="FF494">
        <v>9999</v>
      </c>
      <c r="FG494">
        <v>9999</v>
      </c>
      <c r="FH494">
        <v>9999</v>
      </c>
      <c r="FI494">
        <v>236.7</v>
      </c>
      <c r="FJ494">
        <v>1.86737</v>
      </c>
      <c r="FK494">
        <v>1.86646</v>
      </c>
      <c r="FL494">
        <v>1.86582</v>
      </c>
      <c r="FM494">
        <v>1.86572</v>
      </c>
      <c r="FN494">
        <v>1.86764</v>
      </c>
      <c r="FO494">
        <v>1.87004</v>
      </c>
      <c r="FP494">
        <v>1.86872</v>
      </c>
      <c r="FQ494">
        <v>1.87016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-3.71</v>
      </c>
      <c r="GF494">
        <v>-0.1443</v>
      </c>
      <c r="GG494">
        <v>-2.195102806586654</v>
      </c>
      <c r="GH494">
        <v>-0.004122691595359968</v>
      </c>
      <c r="GI494">
        <v>1.072409145259099E-06</v>
      </c>
      <c r="GJ494">
        <v>-3.02996143763856E-10</v>
      </c>
      <c r="GK494">
        <v>-0.2199643628225807</v>
      </c>
      <c r="GL494">
        <v>-0.007501815610006822</v>
      </c>
      <c r="GM494">
        <v>0.0006897476983249637</v>
      </c>
      <c r="GN494">
        <v>-8.847485469147719E-06</v>
      </c>
      <c r="GO494">
        <v>3</v>
      </c>
      <c r="GP494">
        <v>2326</v>
      </c>
      <c r="GQ494">
        <v>1</v>
      </c>
      <c r="GR494">
        <v>31</v>
      </c>
      <c r="GS494">
        <v>20087.7</v>
      </c>
      <c r="GT494">
        <v>20087.7</v>
      </c>
      <c r="GU494">
        <v>0.992432</v>
      </c>
      <c r="GV494">
        <v>2.23755</v>
      </c>
      <c r="GW494">
        <v>1.39648</v>
      </c>
      <c r="GX494">
        <v>2.34741</v>
      </c>
      <c r="GY494">
        <v>1.49536</v>
      </c>
      <c r="GZ494">
        <v>2.39014</v>
      </c>
      <c r="HA494">
        <v>38.4279</v>
      </c>
      <c r="HB494">
        <v>14.2459</v>
      </c>
      <c r="HC494">
        <v>18</v>
      </c>
      <c r="HD494">
        <v>542.697</v>
      </c>
      <c r="HE494">
        <v>411.098</v>
      </c>
      <c r="HF494">
        <v>25.0001</v>
      </c>
      <c r="HG494">
        <v>32.7789</v>
      </c>
      <c r="HH494">
        <v>30.0005</v>
      </c>
      <c r="HI494">
        <v>32.7139</v>
      </c>
      <c r="HJ494">
        <v>32.6553</v>
      </c>
      <c r="HK494">
        <v>19.8293</v>
      </c>
      <c r="HL494">
        <v>36.6917</v>
      </c>
      <c r="HM494">
        <v>0</v>
      </c>
      <c r="HN494">
        <v>25</v>
      </c>
      <c r="HO494">
        <v>379.897</v>
      </c>
      <c r="HP494">
        <v>18.4538</v>
      </c>
      <c r="HQ494">
        <v>99.8339</v>
      </c>
      <c r="HR494">
        <v>99.8338</v>
      </c>
    </row>
    <row r="495" spans="1:226">
      <c r="A495">
        <v>479</v>
      </c>
      <c r="B495">
        <v>1663348203.1</v>
      </c>
      <c r="C495">
        <v>10461.59999990463</v>
      </c>
      <c r="D495" t="s">
        <v>1322</v>
      </c>
      <c r="E495" t="s">
        <v>1323</v>
      </c>
      <c r="F495">
        <v>5</v>
      </c>
      <c r="G495" t="s">
        <v>1317</v>
      </c>
      <c r="H495" t="s">
        <v>354</v>
      </c>
      <c r="I495">
        <v>1663348195.6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405.4431453402747</v>
      </c>
      <c r="AK495">
        <v>402.3473757575757</v>
      </c>
      <c r="AL495">
        <v>-2.007364315590574</v>
      </c>
      <c r="AM495">
        <v>64.86860065567697</v>
      </c>
      <c r="AN495">
        <f>(AP495 - AO495 + BO495*1E3/(8.314*(BQ495+273.15)) * AR495/BN495 * AQ495) * BN495/(100*BB495) * 1000/(1000 - AP495)</f>
        <v>0</v>
      </c>
      <c r="AO495">
        <v>18.45171631270741</v>
      </c>
      <c r="AP495">
        <v>21.96711454545454</v>
      </c>
      <c r="AQ495">
        <v>1.09390604147208E-05</v>
      </c>
      <c r="AR495">
        <v>86.2519932462297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1663348195.6</v>
      </c>
      <c r="BH495">
        <v>402.4535925925925</v>
      </c>
      <c r="BI495">
        <v>409.6237777777777</v>
      </c>
      <c r="BJ495">
        <v>21.9621</v>
      </c>
      <c r="BK495">
        <v>18.45229259259259</v>
      </c>
      <c r="BL495">
        <v>406.1664074074073</v>
      </c>
      <c r="BM495">
        <v>22.10641481481482</v>
      </c>
      <c r="BN495">
        <v>500.034925925926</v>
      </c>
      <c r="BO495">
        <v>90.73207407407408</v>
      </c>
      <c r="BP495">
        <v>0.09989313333333333</v>
      </c>
      <c r="BQ495">
        <v>28.92758148148148</v>
      </c>
      <c r="BR495">
        <v>28.69441481481482</v>
      </c>
      <c r="BS495">
        <v>999.9000000000001</v>
      </c>
      <c r="BT495">
        <v>0</v>
      </c>
      <c r="BU495">
        <v>0</v>
      </c>
      <c r="BV495">
        <v>10001.66851851852</v>
      </c>
      <c r="BW495">
        <v>0</v>
      </c>
      <c r="BX495">
        <v>214.936</v>
      </c>
      <c r="BY495">
        <v>-7.170311333333332</v>
      </c>
      <c r="BZ495">
        <v>411.4907407407408</v>
      </c>
      <c r="CA495">
        <v>417.3243333333334</v>
      </c>
      <c r="CB495">
        <v>3.509815185185186</v>
      </c>
      <c r="CC495">
        <v>409.6237777777777</v>
      </c>
      <c r="CD495">
        <v>18.45229259259259</v>
      </c>
      <c r="CE495">
        <v>1.992668518518519</v>
      </c>
      <c r="CF495">
        <v>1.674214444444444</v>
      </c>
      <c r="CG495">
        <v>17.38619259259259</v>
      </c>
      <c r="CH495">
        <v>14.6594037037037</v>
      </c>
      <c r="CI495">
        <v>1500.005555555555</v>
      </c>
      <c r="CJ495">
        <v>0.9729972222222222</v>
      </c>
      <c r="CK495">
        <v>0.02700277037037037</v>
      </c>
      <c r="CL495">
        <v>0</v>
      </c>
      <c r="CM495">
        <v>2.294177777777778</v>
      </c>
      <c r="CN495">
        <v>0</v>
      </c>
      <c r="CO495">
        <v>9759.515925925925</v>
      </c>
      <c r="CP495">
        <v>12533.42592592593</v>
      </c>
      <c r="CQ495">
        <v>40.5</v>
      </c>
      <c r="CR495">
        <v>42.19866666666666</v>
      </c>
      <c r="CS495">
        <v>41.00918518518519</v>
      </c>
      <c r="CT495">
        <v>41.3051111111111</v>
      </c>
      <c r="CU495">
        <v>39.85866666666666</v>
      </c>
      <c r="CV495">
        <v>1459.504814814815</v>
      </c>
      <c r="CW495">
        <v>40.50074074074074</v>
      </c>
      <c r="CX495">
        <v>0</v>
      </c>
      <c r="CY495">
        <v>1663348203.2</v>
      </c>
      <c r="CZ495">
        <v>0</v>
      </c>
      <c r="DA495">
        <v>0</v>
      </c>
      <c r="DB495" t="s">
        <v>356</v>
      </c>
      <c r="DC495">
        <v>1662142938.1</v>
      </c>
      <c r="DD495">
        <v>1662142938.1</v>
      </c>
      <c r="DE495">
        <v>0</v>
      </c>
      <c r="DF495">
        <v>0.077</v>
      </c>
      <c r="DG495">
        <v>-0.133</v>
      </c>
      <c r="DH495">
        <v>-3.393</v>
      </c>
      <c r="DI495">
        <v>-0.24</v>
      </c>
      <c r="DJ495">
        <v>419</v>
      </c>
      <c r="DK495">
        <v>24</v>
      </c>
      <c r="DL495">
        <v>0.26</v>
      </c>
      <c r="DM495">
        <v>0.23</v>
      </c>
      <c r="DN495">
        <v>-9.328352585365854</v>
      </c>
      <c r="DO495">
        <v>56.23711804181184</v>
      </c>
      <c r="DP495">
        <v>6.009721885280964</v>
      </c>
      <c r="DQ495">
        <v>0</v>
      </c>
      <c r="DR495">
        <v>3.509570000000001</v>
      </c>
      <c r="DS495">
        <v>0.01354662020905963</v>
      </c>
      <c r="DT495">
        <v>0.002126834358910909</v>
      </c>
      <c r="DU495">
        <v>1</v>
      </c>
      <c r="DV495">
        <v>1</v>
      </c>
      <c r="DW495">
        <v>2</v>
      </c>
      <c r="DX495" t="s">
        <v>357</v>
      </c>
      <c r="DY495">
        <v>2.97548</v>
      </c>
      <c r="DZ495">
        <v>2.71586</v>
      </c>
      <c r="EA495">
        <v>0.0891507</v>
      </c>
      <c r="EB495">
        <v>0.08711720000000001</v>
      </c>
      <c r="EC495">
        <v>0.100099</v>
      </c>
      <c r="ED495">
        <v>0.0867048</v>
      </c>
      <c r="EE495">
        <v>28563.8</v>
      </c>
      <c r="EF495">
        <v>28772.7</v>
      </c>
      <c r="EG495">
        <v>29184.4</v>
      </c>
      <c r="EH495">
        <v>29175.7</v>
      </c>
      <c r="EI495">
        <v>34824.5</v>
      </c>
      <c r="EJ495">
        <v>35413.3</v>
      </c>
      <c r="EK495">
        <v>41131.2</v>
      </c>
      <c r="EL495">
        <v>41562.9</v>
      </c>
      <c r="EM495">
        <v>1.91275</v>
      </c>
      <c r="EN495">
        <v>1.78058</v>
      </c>
      <c r="EO495">
        <v>-0.0116974</v>
      </c>
      <c r="EP495">
        <v>0</v>
      </c>
      <c r="EQ495">
        <v>28.8877</v>
      </c>
      <c r="ER495">
        <v>999.9</v>
      </c>
      <c r="ES495">
        <v>47</v>
      </c>
      <c r="ET495">
        <v>34.8</v>
      </c>
      <c r="EU495">
        <v>28.9379</v>
      </c>
      <c r="EV495">
        <v>63.4292</v>
      </c>
      <c r="EW495">
        <v>32.9127</v>
      </c>
      <c r="EX495">
        <v>1</v>
      </c>
      <c r="EY495">
        <v>0.434512</v>
      </c>
      <c r="EZ495">
        <v>2.96728</v>
      </c>
      <c r="FA495">
        <v>20.363</v>
      </c>
      <c r="FB495">
        <v>5.21385</v>
      </c>
      <c r="FC495">
        <v>12.0105</v>
      </c>
      <c r="FD495">
        <v>4.9868</v>
      </c>
      <c r="FE495">
        <v>3.28765</v>
      </c>
      <c r="FF495">
        <v>9999</v>
      </c>
      <c r="FG495">
        <v>9999</v>
      </c>
      <c r="FH495">
        <v>9999</v>
      </c>
      <c r="FI495">
        <v>236.7</v>
      </c>
      <c r="FJ495">
        <v>1.86737</v>
      </c>
      <c r="FK495">
        <v>1.86646</v>
      </c>
      <c r="FL495">
        <v>1.8658</v>
      </c>
      <c r="FM495">
        <v>1.86571</v>
      </c>
      <c r="FN495">
        <v>1.86766</v>
      </c>
      <c r="FO495">
        <v>1.87003</v>
      </c>
      <c r="FP495">
        <v>1.86871</v>
      </c>
      <c r="FQ495">
        <v>1.87014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-3.678</v>
      </c>
      <c r="GF495">
        <v>-0.1443</v>
      </c>
      <c r="GG495">
        <v>-2.195102806586654</v>
      </c>
      <c r="GH495">
        <v>-0.004122691595359968</v>
      </c>
      <c r="GI495">
        <v>1.072409145259099E-06</v>
      </c>
      <c r="GJ495">
        <v>-3.02996143763856E-10</v>
      </c>
      <c r="GK495">
        <v>-0.2199643628225807</v>
      </c>
      <c r="GL495">
        <v>-0.007501815610006822</v>
      </c>
      <c r="GM495">
        <v>0.0006897476983249637</v>
      </c>
      <c r="GN495">
        <v>-8.847485469147719E-06</v>
      </c>
      <c r="GO495">
        <v>3</v>
      </c>
      <c r="GP495">
        <v>2326</v>
      </c>
      <c r="GQ495">
        <v>1</v>
      </c>
      <c r="GR495">
        <v>31</v>
      </c>
      <c r="GS495">
        <v>20087.8</v>
      </c>
      <c r="GT495">
        <v>20087.8</v>
      </c>
      <c r="GU495">
        <v>0.958252</v>
      </c>
      <c r="GV495">
        <v>2.23145</v>
      </c>
      <c r="GW495">
        <v>1.39648</v>
      </c>
      <c r="GX495">
        <v>2.34619</v>
      </c>
      <c r="GY495">
        <v>1.49536</v>
      </c>
      <c r="GZ495">
        <v>2.44873</v>
      </c>
      <c r="HA495">
        <v>38.4279</v>
      </c>
      <c r="HB495">
        <v>14.2546</v>
      </c>
      <c r="HC495">
        <v>18</v>
      </c>
      <c r="HD495">
        <v>542.728</v>
      </c>
      <c r="HE495">
        <v>410.884</v>
      </c>
      <c r="HF495">
        <v>25</v>
      </c>
      <c r="HG495">
        <v>32.7825</v>
      </c>
      <c r="HH495">
        <v>30.0003</v>
      </c>
      <c r="HI495">
        <v>32.7175</v>
      </c>
      <c r="HJ495">
        <v>32.6589</v>
      </c>
      <c r="HK495">
        <v>19.1301</v>
      </c>
      <c r="HL495">
        <v>36.6917</v>
      </c>
      <c r="HM495">
        <v>0</v>
      </c>
      <c r="HN495">
        <v>25</v>
      </c>
      <c r="HO495">
        <v>366.522</v>
      </c>
      <c r="HP495">
        <v>18.4538</v>
      </c>
      <c r="HQ495">
        <v>99.8334</v>
      </c>
      <c r="HR495">
        <v>99.8329</v>
      </c>
    </row>
    <row r="496" spans="1:226">
      <c r="A496">
        <v>480</v>
      </c>
      <c r="B496">
        <v>1663348208.1</v>
      </c>
      <c r="C496">
        <v>10466.59999990463</v>
      </c>
      <c r="D496" t="s">
        <v>1324</v>
      </c>
      <c r="E496" t="s">
        <v>1325</v>
      </c>
      <c r="F496">
        <v>5</v>
      </c>
      <c r="G496" t="s">
        <v>1317</v>
      </c>
      <c r="H496" t="s">
        <v>354</v>
      </c>
      <c r="I496">
        <v>1663348200.314285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389.0264559552748</v>
      </c>
      <c r="AK496">
        <v>389.4020606060605</v>
      </c>
      <c r="AL496">
        <v>-2.685598497130243</v>
      </c>
      <c r="AM496">
        <v>64.86860065567697</v>
      </c>
      <c r="AN496">
        <f>(AP496 - AO496 + BO496*1E3/(8.314*(BQ496+273.15)) * AR496/BN496 * AQ496) * BN496/(100*BB496) * 1000/(1000 - AP496)</f>
        <v>0</v>
      </c>
      <c r="AO496">
        <v>18.45166022067429</v>
      </c>
      <c r="AP496">
        <v>21.96680181818182</v>
      </c>
      <c r="AQ496">
        <v>-4.587571055003435E-06</v>
      </c>
      <c r="AR496">
        <v>86.2519932462297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1663348200.314285</v>
      </c>
      <c r="BH496">
        <v>396.30375</v>
      </c>
      <c r="BI496">
        <v>397.5726428571428</v>
      </c>
      <c r="BJ496">
        <v>21.96438214285714</v>
      </c>
      <c r="BK496">
        <v>18.45203928571429</v>
      </c>
      <c r="BL496">
        <v>399.9955</v>
      </c>
      <c r="BM496">
        <v>22.10867142857143</v>
      </c>
      <c r="BN496">
        <v>500.0540357142857</v>
      </c>
      <c r="BO496">
        <v>90.73231785714287</v>
      </c>
      <c r="BP496">
        <v>0.09998478928571429</v>
      </c>
      <c r="BQ496">
        <v>28.92895</v>
      </c>
      <c r="BR496">
        <v>28.69342142857143</v>
      </c>
      <c r="BS496">
        <v>999.9000000000002</v>
      </c>
      <c r="BT496">
        <v>0</v>
      </c>
      <c r="BU496">
        <v>0</v>
      </c>
      <c r="BV496">
        <v>10001.78785714286</v>
      </c>
      <c r="BW496">
        <v>0</v>
      </c>
      <c r="BX496">
        <v>215.0921785714285</v>
      </c>
      <c r="BY496">
        <v>-1.268973428571428</v>
      </c>
      <c r="BZ496">
        <v>405.2037142857143</v>
      </c>
      <c r="CA496">
        <v>405.0465</v>
      </c>
      <c r="CB496">
        <v>3.512348214285715</v>
      </c>
      <c r="CC496">
        <v>397.5726428571428</v>
      </c>
      <c r="CD496">
        <v>18.45203928571429</v>
      </c>
      <c r="CE496">
        <v>1.992881071428572</v>
      </c>
      <c r="CF496">
        <v>1.674196428571429</v>
      </c>
      <c r="CG496">
        <v>17.38788571428572</v>
      </c>
      <c r="CH496">
        <v>14.65923928571429</v>
      </c>
      <c r="CI496">
        <v>1499.995714285714</v>
      </c>
      <c r="CJ496">
        <v>0.972996642857143</v>
      </c>
      <c r="CK496">
        <v>0.02700328214285714</v>
      </c>
      <c r="CL496">
        <v>0</v>
      </c>
      <c r="CM496">
        <v>2.283957142857143</v>
      </c>
      <c r="CN496">
        <v>0</v>
      </c>
      <c r="CO496">
        <v>9753.777857142855</v>
      </c>
      <c r="CP496">
        <v>12533.35</v>
      </c>
      <c r="CQ496">
        <v>40.5</v>
      </c>
      <c r="CR496">
        <v>42.20049999999999</v>
      </c>
      <c r="CS496">
        <v>41.00885714285715</v>
      </c>
      <c r="CT496">
        <v>41.30757142857141</v>
      </c>
      <c r="CU496">
        <v>39.87275</v>
      </c>
      <c r="CV496">
        <v>1459.493928571429</v>
      </c>
      <c r="CW496">
        <v>40.50107142857143</v>
      </c>
      <c r="CX496">
        <v>0</v>
      </c>
      <c r="CY496">
        <v>1663348208.6</v>
      </c>
      <c r="CZ496">
        <v>0</v>
      </c>
      <c r="DA496">
        <v>0</v>
      </c>
      <c r="DB496" t="s">
        <v>356</v>
      </c>
      <c r="DC496">
        <v>1662142938.1</v>
      </c>
      <c r="DD496">
        <v>1662142938.1</v>
      </c>
      <c r="DE496">
        <v>0</v>
      </c>
      <c r="DF496">
        <v>0.077</v>
      </c>
      <c r="DG496">
        <v>-0.133</v>
      </c>
      <c r="DH496">
        <v>-3.393</v>
      </c>
      <c r="DI496">
        <v>-0.24</v>
      </c>
      <c r="DJ496">
        <v>419</v>
      </c>
      <c r="DK496">
        <v>24</v>
      </c>
      <c r="DL496">
        <v>0.26</v>
      </c>
      <c r="DM496">
        <v>0.23</v>
      </c>
      <c r="DN496">
        <v>-5.63769112195122</v>
      </c>
      <c r="DO496">
        <v>73.70960239024392</v>
      </c>
      <c r="DP496">
        <v>7.396177858984718</v>
      </c>
      <c r="DQ496">
        <v>0</v>
      </c>
      <c r="DR496">
        <v>3.510726829268292</v>
      </c>
      <c r="DS496">
        <v>0.02907595818815117</v>
      </c>
      <c r="DT496">
        <v>0.003126899375189113</v>
      </c>
      <c r="DU496">
        <v>1</v>
      </c>
      <c r="DV496">
        <v>1</v>
      </c>
      <c r="DW496">
        <v>2</v>
      </c>
      <c r="DX496" t="s">
        <v>357</v>
      </c>
      <c r="DY496">
        <v>2.97524</v>
      </c>
      <c r="DZ496">
        <v>2.71572</v>
      </c>
      <c r="EA496">
        <v>0.086877</v>
      </c>
      <c r="EB496">
        <v>0.0842348</v>
      </c>
      <c r="EC496">
        <v>0.100096</v>
      </c>
      <c r="ED496">
        <v>0.08670219999999999</v>
      </c>
      <c r="EE496">
        <v>28634.8</v>
      </c>
      <c r="EF496">
        <v>28863.4</v>
      </c>
      <c r="EG496">
        <v>29184.2</v>
      </c>
      <c r="EH496">
        <v>29175.5</v>
      </c>
      <c r="EI496">
        <v>34823.9</v>
      </c>
      <c r="EJ496">
        <v>35413.2</v>
      </c>
      <c r="EK496">
        <v>41130.4</v>
      </c>
      <c r="EL496">
        <v>41562.7</v>
      </c>
      <c r="EM496">
        <v>1.91262</v>
      </c>
      <c r="EN496">
        <v>1.78065</v>
      </c>
      <c r="EO496">
        <v>-0.0119954</v>
      </c>
      <c r="EP496">
        <v>0</v>
      </c>
      <c r="EQ496">
        <v>28.8877</v>
      </c>
      <c r="ER496">
        <v>999.9</v>
      </c>
      <c r="ES496">
        <v>47</v>
      </c>
      <c r="ET496">
        <v>34.8</v>
      </c>
      <c r="EU496">
        <v>28.9372</v>
      </c>
      <c r="EV496">
        <v>63.3792</v>
      </c>
      <c r="EW496">
        <v>33.0529</v>
      </c>
      <c r="EX496">
        <v>1</v>
      </c>
      <c r="EY496">
        <v>0.434703</v>
      </c>
      <c r="EZ496">
        <v>2.96509</v>
      </c>
      <c r="FA496">
        <v>20.3631</v>
      </c>
      <c r="FB496">
        <v>5.21459</v>
      </c>
      <c r="FC496">
        <v>12.0105</v>
      </c>
      <c r="FD496">
        <v>4.98705</v>
      </c>
      <c r="FE496">
        <v>3.2877</v>
      </c>
      <c r="FF496">
        <v>9999</v>
      </c>
      <c r="FG496">
        <v>9999</v>
      </c>
      <c r="FH496">
        <v>9999</v>
      </c>
      <c r="FI496">
        <v>236.7</v>
      </c>
      <c r="FJ496">
        <v>1.86737</v>
      </c>
      <c r="FK496">
        <v>1.86645</v>
      </c>
      <c r="FL496">
        <v>1.86581</v>
      </c>
      <c r="FM496">
        <v>1.8657</v>
      </c>
      <c r="FN496">
        <v>1.86765</v>
      </c>
      <c r="FO496">
        <v>1.87001</v>
      </c>
      <c r="FP496">
        <v>1.86867</v>
      </c>
      <c r="FQ496">
        <v>1.87015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-3.634</v>
      </c>
      <c r="GF496">
        <v>-0.1442</v>
      </c>
      <c r="GG496">
        <v>-2.195102806586654</v>
      </c>
      <c r="GH496">
        <v>-0.004122691595359968</v>
      </c>
      <c r="GI496">
        <v>1.072409145259099E-06</v>
      </c>
      <c r="GJ496">
        <v>-3.02996143763856E-10</v>
      </c>
      <c r="GK496">
        <v>-0.2199643628225807</v>
      </c>
      <c r="GL496">
        <v>-0.007501815610006822</v>
      </c>
      <c r="GM496">
        <v>0.0006897476983249637</v>
      </c>
      <c r="GN496">
        <v>-8.847485469147719E-06</v>
      </c>
      <c r="GO496">
        <v>3</v>
      </c>
      <c r="GP496">
        <v>2326</v>
      </c>
      <c r="GQ496">
        <v>1</v>
      </c>
      <c r="GR496">
        <v>31</v>
      </c>
      <c r="GS496">
        <v>20087.8</v>
      </c>
      <c r="GT496">
        <v>20087.8</v>
      </c>
      <c r="GU496">
        <v>0.922852</v>
      </c>
      <c r="GV496">
        <v>2.23267</v>
      </c>
      <c r="GW496">
        <v>1.39648</v>
      </c>
      <c r="GX496">
        <v>2.34619</v>
      </c>
      <c r="GY496">
        <v>1.49536</v>
      </c>
      <c r="GZ496">
        <v>2.4585</v>
      </c>
      <c r="HA496">
        <v>38.4524</v>
      </c>
      <c r="HB496">
        <v>14.2634</v>
      </c>
      <c r="HC496">
        <v>18</v>
      </c>
      <c r="HD496">
        <v>542.67</v>
      </c>
      <c r="HE496">
        <v>410.952</v>
      </c>
      <c r="HF496">
        <v>24.9997</v>
      </c>
      <c r="HG496">
        <v>32.787</v>
      </c>
      <c r="HH496">
        <v>30.0003</v>
      </c>
      <c r="HI496">
        <v>32.7211</v>
      </c>
      <c r="HJ496">
        <v>32.6625</v>
      </c>
      <c r="HK496">
        <v>18.4975</v>
      </c>
      <c r="HL496">
        <v>36.6917</v>
      </c>
      <c r="HM496">
        <v>0</v>
      </c>
      <c r="HN496">
        <v>25</v>
      </c>
      <c r="HO496">
        <v>346.487</v>
      </c>
      <c r="HP496">
        <v>18.4538</v>
      </c>
      <c r="HQ496">
        <v>99.8319</v>
      </c>
      <c r="HR496">
        <v>99.8323</v>
      </c>
    </row>
    <row r="497" spans="1:226">
      <c r="A497">
        <v>481</v>
      </c>
      <c r="B497">
        <v>1663348213.1</v>
      </c>
      <c r="C497">
        <v>10471.59999990463</v>
      </c>
      <c r="D497" t="s">
        <v>1326</v>
      </c>
      <c r="E497" t="s">
        <v>1327</v>
      </c>
      <c r="F497">
        <v>5</v>
      </c>
      <c r="G497" t="s">
        <v>1317</v>
      </c>
      <c r="H497" t="s">
        <v>354</v>
      </c>
      <c r="I497">
        <v>1663348205.6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372.2361852632983</v>
      </c>
      <c r="AK497">
        <v>374.5597333333332</v>
      </c>
      <c r="AL497">
        <v>-3.011054201826348</v>
      </c>
      <c r="AM497">
        <v>64.86860065567697</v>
      </c>
      <c r="AN497">
        <f>(AP497 - AO497 + BO497*1E3/(8.314*(BQ497+273.15)) * AR497/BN497 * AQ497) * BN497/(100*BB497) * 1000/(1000 - AP497)</f>
        <v>0</v>
      </c>
      <c r="AO497">
        <v>18.45391518030659</v>
      </c>
      <c r="AP497">
        <v>21.96694787878787</v>
      </c>
      <c r="AQ497">
        <v>3.560123737261889E-07</v>
      </c>
      <c r="AR497">
        <v>86.2519932462297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1663348205.6</v>
      </c>
      <c r="BH497">
        <v>385.2999259259258</v>
      </c>
      <c r="BI497">
        <v>381.0134814814814</v>
      </c>
      <c r="BJ497">
        <v>21.96622962962963</v>
      </c>
      <c r="BK497">
        <v>18.45230740740741</v>
      </c>
      <c r="BL497">
        <v>388.953962962963</v>
      </c>
      <c r="BM497">
        <v>22.11049259259259</v>
      </c>
      <c r="BN497">
        <v>500.070925925926</v>
      </c>
      <c r="BO497">
        <v>90.73154814814816</v>
      </c>
      <c r="BP497">
        <v>0.1000187592592593</v>
      </c>
      <c r="BQ497">
        <v>28.93056666666666</v>
      </c>
      <c r="BR497">
        <v>28.69224444444444</v>
      </c>
      <c r="BS497">
        <v>999.9000000000001</v>
      </c>
      <c r="BT497">
        <v>0</v>
      </c>
      <c r="BU497">
        <v>0</v>
      </c>
      <c r="BV497">
        <v>10008.05518518519</v>
      </c>
      <c r="BW497">
        <v>0</v>
      </c>
      <c r="BX497">
        <v>215.5912222222222</v>
      </c>
      <c r="BY497">
        <v>4.286495333333333</v>
      </c>
      <c r="BZ497">
        <v>393.9535185185185</v>
      </c>
      <c r="CA497">
        <v>388.1761481481482</v>
      </c>
      <c r="CB497">
        <v>3.513925925925926</v>
      </c>
      <c r="CC497">
        <v>381.0134814814814</v>
      </c>
      <c r="CD497">
        <v>18.45230740740741</v>
      </c>
      <c r="CE497">
        <v>1.99303037037037</v>
      </c>
      <c r="CF497">
        <v>1.674206666666666</v>
      </c>
      <c r="CG497">
        <v>17.38908148148148</v>
      </c>
      <c r="CH497">
        <v>14.65932962962963</v>
      </c>
      <c r="CI497">
        <v>1500.005185185185</v>
      </c>
      <c r="CJ497">
        <v>0.9729967777777779</v>
      </c>
      <c r="CK497">
        <v>0.02700316296296296</v>
      </c>
      <c r="CL497">
        <v>0</v>
      </c>
      <c r="CM497">
        <v>2.271248148148148</v>
      </c>
      <c r="CN497">
        <v>0</v>
      </c>
      <c r="CO497">
        <v>9740.467407407406</v>
      </c>
      <c r="CP497">
        <v>12533.41851851852</v>
      </c>
      <c r="CQ497">
        <v>40.5</v>
      </c>
      <c r="CR497">
        <v>42.21266666666666</v>
      </c>
      <c r="CS497">
        <v>41.01377777777778</v>
      </c>
      <c r="CT497">
        <v>41.3074074074074</v>
      </c>
      <c r="CU497">
        <v>39.875</v>
      </c>
      <c r="CV497">
        <v>1459.503333333334</v>
      </c>
      <c r="CW497">
        <v>40.50111111111111</v>
      </c>
      <c r="CX497">
        <v>0</v>
      </c>
      <c r="CY497">
        <v>1663348213.4</v>
      </c>
      <c r="CZ497">
        <v>0</v>
      </c>
      <c r="DA497">
        <v>0</v>
      </c>
      <c r="DB497" t="s">
        <v>356</v>
      </c>
      <c r="DC497">
        <v>1662142938.1</v>
      </c>
      <c r="DD497">
        <v>1662142938.1</v>
      </c>
      <c r="DE497">
        <v>0</v>
      </c>
      <c r="DF497">
        <v>0.077</v>
      </c>
      <c r="DG497">
        <v>-0.133</v>
      </c>
      <c r="DH497">
        <v>-3.393</v>
      </c>
      <c r="DI497">
        <v>-0.24</v>
      </c>
      <c r="DJ497">
        <v>419</v>
      </c>
      <c r="DK497">
        <v>24</v>
      </c>
      <c r="DL497">
        <v>0.26</v>
      </c>
      <c r="DM497">
        <v>0.23</v>
      </c>
      <c r="DN497">
        <v>0.4673823500000001</v>
      </c>
      <c r="DO497">
        <v>65.23451684803004</v>
      </c>
      <c r="DP497">
        <v>6.469370971779322</v>
      </c>
      <c r="DQ497">
        <v>0</v>
      </c>
      <c r="DR497">
        <v>3.5126185</v>
      </c>
      <c r="DS497">
        <v>0.02061230769229823</v>
      </c>
      <c r="DT497">
        <v>0.002610820321278315</v>
      </c>
      <c r="DU497">
        <v>1</v>
      </c>
      <c r="DV497">
        <v>1</v>
      </c>
      <c r="DW497">
        <v>2</v>
      </c>
      <c r="DX497" t="s">
        <v>357</v>
      </c>
      <c r="DY497">
        <v>2.97536</v>
      </c>
      <c r="DZ497">
        <v>2.71583</v>
      </c>
      <c r="EA497">
        <v>0.08425580000000001</v>
      </c>
      <c r="EB497">
        <v>0.08126559999999999</v>
      </c>
      <c r="EC497">
        <v>0.10009</v>
      </c>
      <c r="ED497">
        <v>0.0867025</v>
      </c>
      <c r="EE497">
        <v>28716.9</v>
      </c>
      <c r="EF497">
        <v>28957.3</v>
      </c>
      <c r="EG497">
        <v>29184.1</v>
      </c>
      <c r="EH497">
        <v>29175.8</v>
      </c>
      <c r="EI497">
        <v>34824</v>
      </c>
      <c r="EJ497">
        <v>35413</v>
      </c>
      <c r="EK497">
        <v>41130.3</v>
      </c>
      <c r="EL497">
        <v>41562.6</v>
      </c>
      <c r="EM497">
        <v>1.91278</v>
      </c>
      <c r="EN497">
        <v>1.7806</v>
      </c>
      <c r="EO497">
        <v>-0.0120327</v>
      </c>
      <c r="EP497">
        <v>0</v>
      </c>
      <c r="EQ497">
        <v>28.8877</v>
      </c>
      <c r="ER497">
        <v>999.9</v>
      </c>
      <c r="ES497">
        <v>47</v>
      </c>
      <c r="ET497">
        <v>34.8</v>
      </c>
      <c r="EU497">
        <v>28.9379</v>
      </c>
      <c r="EV497">
        <v>63.5692</v>
      </c>
      <c r="EW497">
        <v>33.2572</v>
      </c>
      <c r="EX497">
        <v>1</v>
      </c>
      <c r="EY497">
        <v>0.435091</v>
      </c>
      <c r="EZ497">
        <v>2.96316</v>
      </c>
      <c r="FA497">
        <v>20.3631</v>
      </c>
      <c r="FB497">
        <v>5.21429</v>
      </c>
      <c r="FC497">
        <v>12.0101</v>
      </c>
      <c r="FD497">
        <v>4.9865</v>
      </c>
      <c r="FE497">
        <v>3.28758</v>
      </c>
      <c r="FF497">
        <v>9999</v>
      </c>
      <c r="FG497">
        <v>9999</v>
      </c>
      <c r="FH497">
        <v>9999</v>
      </c>
      <c r="FI497">
        <v>236.7</v>
      </c>
      <c r="FJ497">
        <v>1.86737</v>
      </c>
      <c r="FK497">
        <v>1.86646</v>
      </c>
      <c r="FL497">
        <v>1.86582</v>
      </c>
      <c r="FM497">
        <v>1.86572</v>
      </c>
      <c r="FN497">
        <v>1.86766</v>
      </c>
      <c r="FO497">
        <v>1.87003</v>
      </c>
      <c r="FP497">
        <v>1.86873</v>
      </c>
      <c r="FQ497">
        <v>1.87017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-3.583</v>
      </c>
      <c r="GF497">
        <v>-0.1443</v>
      </c>
      <c r="GG497">
        <v>-2.195102806586654</v>
      </c>
      <c r="GH497">
        <v>-0.004122691595359968</v>
      </c>
      <c r="GI497">
        <v>1.072409145259099E-06</v>
      </c>
      <c r="GJ497">
        <v>-3.02996143763856E-10</v>
      </c>
      <c r="GK497">
        <v>-0.2199643628225807</v>
      </c>
      <c r="GL497">
        <v>-0.007501815610006822</v>
      </c>
      <c r="GM497">
        <v>0.0006897476983249637</v>
      </c>
      <c r="GN497">
        <v>-8.847485469147719E-06</v>
      </c>
      <c r="GO497">
        <v>3</v>
      </c>
      <c r="GP497">
        <v>2326</v>
      </c>
      <c r="GQ497">
        <v>1</v>
      </c>
      <c r="GR497">
        <v>31</v>
      </c>
      <c r="GS497">
        <v>20087.9</v>
      </c>
      <c r="GT497">
        <v>20087.9</v>
      </c>
      <c r="GU497">
        <v>0.891113</v>
      </c>
      <c r="GV497">
        <v>2.23999</v>
      </c>
      <c r="GW497">
        <v>1.39648</v>
      </c>
      <c r="GX497">
        <v>2.34619</v>
      </c>
      <c r="GY497">
        <v>1.49536</v>
      </c>
      <c r="GZ497">
        <v>2.44263</v>
      </c>
      <c r="HA497">
        <v>38.4524</v>
      </c>
      <c r="HB497">
        <v>14.2546</v>
      </c>
      <c r="HC497">
        <v>18</v>
      </c>
      <c r="HD497">
        <v>542.801</v>
      </c>
      <c r="HE497">
        <v>410.941</v>
      </c>
      <c r="HF497">
        <v>24.9995</v>
      </c>
      <c r="HG497">
        <v>32.7906</v>
      </c>
      <c r="HH497">
        <v>30.0003</v>
      </c>
      <c r="HI497">
        <v>32.724</v>
      </c>
      <c r="HJ497">
        <v>32.6654</v>
      </c>
      <c r="HK497">
        <v>17.7851</v>
      </c>
      <c r="HL497">
        <v>36.6917</v>
      </c>
      <c r="HM497">
        <v>0</v>
      </c>
      <c r="HN497">
        <v>25</v>
      </c>
      <c r="HO497">
        <v>333.127</v>
      </c>
      <c r="HP497">
        <v>18.4538</v>
      </c>
      <c r="HQ497">
        <v>99.83159999999999</v>
      </c>
      <c r="HR497">
        <v>99.8326</v>
      </c>
    </row>
    <row r="498" spans="1:226">
      <c r="A498">
        <v>482</v>
      </c>
      <c r="B498">
        <v>1663348218.1</v>
      </c>
      <c r="C498">
        <v>10476.59999990463</v>
      </c>
      <c r="D498" t="s">
        <v>1328</v>
      </c>
      <c r="E498" t="s">
        <v>1329</v>
      </c>
      <c r="F498">
        <v>5</v>
      </c>
      <c r="G498" t="s">
        <v>1317</v>
      </c>
      <c r="H498" t="s">
        <v>354</v>
      </c>
      <c r="I498">
        <v>1663348210.314285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355.2555662252161</v>
      </c>
      <c r="AK498">
        <v>358.7486545454545</v>
      </c>
      <c r="AL498">
        <v>-3.182932895155962</v>
      </c>
      <c r="AM498">
        <v>64.86860065567697</v>
      </c>
      <c r="AN498">
        <f>(AP498 - AO498 + BO498*1E3/(8.314*(BQ498+273.15)) * AR498/BN498 * AQ498) * BN498/(100*BB498) * 1000/(1000 - AP498)</f>
        <v>0</v>
      </c>
      <c r="AO498">
        <v>18.45035104655765</v>
      </c>
      <c r="AP498">
        <v>21.96742181818182</v>
      </c>
      <c r="AQ498">
        <v>3.208996634593617E-06</v>
      </c>
      <c r="AR498">
        <v>86.2519932462297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1663348210.314285</v>
      </c>
      <c r="BH498">
        <v>372.6020714285714</v>
      </c>
      <c r="BI498">
        <v>365.5288928571429</v>
      </c>
      <c r="BJ498">
        <v>21.96725714285714</v>
      </c>
      <c r="BK498">
        <v>18.45189285714286</v>
      </c>
      <c r="BL498">
        <v>376.2124285714286</v>
      </c>
      <c r="BM498">
        <v>22.11151071428571</v>
      </c>
      <c r="BN498">
        <v>500.0611785714286</v>
      </c>
      <c r="BO498">
        <v>90.73111785714285</v>
      </c>
      <c r="BP498">
        <v>0.1000312857142857</v>
      </c>
      <c r="BQ498">
        <v>28.92942857142857</v>
      </c>
      <c r="BR498">
        <v>28.69048928571429</v>
      </c>
      <c r="BS498">
        <v>999.9000000000002</v>
      </c>
      <c r="BT498">
        <v>0</v>
      </c>
      <c r="BU498">
        <v>0</v>
      </c>
      <c r="BV498">
        <v>10006.67107142857</v>
      </c>
      <c r="BW498">
        <v>0</v>
      </c>
      <c r="BX498">
        <v>216.0980714285714</v>
      </c>
      <c r="BY498">
        <v>7.073275714285714</v>
      </c>
      <c r="BZ498">
        <v>380.971</v>
      </c>
      <c r="CA498">
        <v>372.4003571428571</v>
      </c>
      <c r="CB498">
        <v>3.515368928571429</v>
      </c>
      <c r="CC498">
        <v>365.5288928571429</v>
      </c>
      <c r="CD498">
        <v>18.45189285714286</v>
      </c>
      <c r="CE498">
        <v>1.993113571428571</v>
      </c>
      <c r="CF498">
        <v>1.674161428571428</v>
      </c>
      <c r="CG498">
        <v>17.38973928571429</v>
      </c>
      <c r="CH498">
        <v>14.65890714285714</v>
      </c>
      <c r="CI498">
        <v>1499.995714285714</v>
      </c>
      <c r="CJ498">
        <v>0.9729968571428573</v>
      </c>
      <c r="CK498">
        <v>0.02700309285714285</v>
      </c>
      <c r="CL498">
        <v>0</v>
      </c>
      <c r="CM498">
        <v>2.268182142857143</v>
      </c>
      <c r="CN498">
        <v>0</v>
      </c>
      <c r="CO498">
        <v>9719.022857142858</v>
      </c>
      <c r="CP498">
        <v>12533.33214285714</v>
      </c>
      <c r="CQ498">
        <v>40.5</v>
      </c>
      <c r="CR498">
        <v>42.2275</v>
      </c>
      <c r="CS498">
        <v>41.00664285714286</v>
      </c>
      <c r="CT498">
        <v>41.30535714285713</v>
      </c>
      <c r="CU498">
        <v>39.875</v>
      </c>
      <c r="CV498">
        <v>1459.493571428571</v>
      </c>
      <c r="CW498">
        <v>40.50035714285714</v>
      </c>
      <c r="CX498">
        <v>0</v>
      </c>
      <c r="CY498">
        <v>1663348218.2</v>
      </c>
      <c r="CZ498">
        <v>0</v>
      </c>
      <c r="DA498">
        <v>0</v>
      </c>
      <c r="DB498" t="s">
        <v>356</v>
      </c>
      <c r="DC498">
        <v>1662142938.1</v>
      </c>
      <c r="DD498">
        <v>1662142938.1</v>
      </c>
      <c r="DE498">
        <v>0</v>
      </c>
      <c r="DF498">
        <v>0.077</v>
      </c>
      <c r="DG498">
        <v>-0.133</v>
      </c>
      <c r="DH498">
        <v>-3.393</v>
      </c>
      <c r="DI498">
        <v>-0.24</v>
      </c>
      <c r="DJ498">
        <v>419</v>
      </c>
      <c r="DK498">
        <v>24</v>
      </c>
      <c r="DL498">
        <v>0.26</v>
      </c>
      <c r="DM498">
        <v>0.23</v>
      </c>
      <c r="DN498">
        <v>4.360186682926829</v>
      </c>
      <c r="DO498">
        <v>42.3253888013937</v>
      </c>
      <c r="DP498">
        <v>4.359546813689124</v>
      </c>
      <c r="DQ498">
        <v>0</v>
      </c>
      <c r="DR498">
        <v>3.51408268292683</v>
      </c>
      <c r="DS498">
        <v>0.01754132404180924</v>
      </c>
      <c r="DT498">
        <v>0.002423526984748876</v>
      </c>
      <c r="DU498">
        <v>1</v>
      </c>
      <c r="DV498">
        <v>1</v>
      </c>
      <c r="DW498">
        <v>2</v>
      </c>
      <c r="DX498" t="s">
        <v>357</v>
      </c>
      <c r="DY498">
        <v>2.97532</v>
      </c>
      <c r="DZ498">
        <v>2.71579</v>
      </c>
      <c r="EA498">
        <v>0.0814348</v>
      </c>
      <c r="EB498">
        <v>0.0782379</v>
      </c>
      <c r="EC498">
        <v>0.100095</v>
      </c>
      <c r="ED498">
        <v>0.08670029999999999</v>
      </c>
      <c r="EE498">
        <v>28805.5</v>
      </c>
      <c r="EF498">
        <v>29052.4</v>
      </c>
      <c r="EG498">
        <v>29184.1</v>
      </c>
      <c r="EH498">
        <v>29175.5</v>
      </c>
      <c r="EI498">
        <v>34824.2</v>
      </c>
      <c r="EJ498">
        <v>35412.9</v>
      </c>
      <c r="EK498">
        <v>41130.8</v>
      </c>
      <c r="EL498">
        <v>41562.4</v>
      </c>
      <c r="EM498">
        <v>1.91287</v>
      </c>
      <c r="EN498">
        <v>1.7807</v>
      </c>
      <c r="EO498">
        <v>-0.0121072</v>
      </c>
      <c r="EP498">
        <v>0</v>
      </c>
      <c r="EQ498">
        <v>28.8866</v>
      </c>
      <c r="ER498">
        <v>999.9</v>
      </c>
      <c r="ES498">
        <v>47</v>
      </c>
      <c r="ET498">
        <v>34.8</v>
      </c>
      <c r="EU498">
        <v>28.9379</v>
      </c>
      <c r="EV498">
        <v>63.4592</v>
      </c>
      <c r="EW498">
        <v>32.8245</v>
      </c>
      <c r="EX498">
        <v>1</v>
      </c>
      <c r="EY498">
        <v>0.435282</v>
      </c>
      <c r="EZ498">
        <v>2.96094</v>
      </c>
      <c r="FA498">
        <v>20.3631</v>
      </c>
      <c r="FB498">
        <v>5.214</v>
      </c>
      <c r="FC498">
        <v>12.0105</v>
      </c>
      <c r="FD498">
        <v>4.98695</v>
      </c>
      <c r="FE498">
        <v>3.2876</v>
      </c>
      <c r="FF498">
        <v>9999</v>
      </c>
      <c r="FG498">
        <v>9999</v>
      </c>
      <c r="FH498">
        <v>9999</v>
      </c>
      <c r="FI498">
        <v>236.7</v>
      </c>
      <c r="FJ498">
        <v>1.86737</v>
      </c>
      <c r="FK498">
        <v>1.86646</v>
      </c>
      <c r="FL498">
        <v>1.86582</v>
      </c>
      <c r="FM498">
        <v>1.8657</v>
      </c>
      <c r="FN498">
        <v>1.86767</v>
      </c>
      <c r="FO498">
        <v>1.87001</v>
      </c>
      <c r="FP498">
        <v>1.86869</v>
      </c>
      <c r="FQ498">
        <v>1.87016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-3.53</v>
      </c>
      <c r="GF498">
        <v>-0.1443</v>
      </c>
      <c r="GG498">
        <v>-2.195102806586654</v>
      </c>
      <c r="GH498">
        <v>-0.004122691595359968</v>
      </c>
      <c r="GI498">
        <v>1.072409145259099E-06</v>
      </c>
      <c r="GJ498">
        <v>-3.02996143763856E-10</v>
      </c>
      <c r="GK498">
        <v>-0.2199643628225807</v>
      </c>
      <c r="GL498">
        <v>-0.007501815610006822</v>
      </c>
      <c r="GM498">
        <v>0.0006897476983249637</v>
      </c>
      <c r="GN498">
        <v>-8.847485469147719E-06</v>
      </c>
      <c r="GO498">
        <v>3</v>
      </c>
      <c r="GP498">
        <v>2326</v>
      </c>
      <c r="GQ498">
        <v>1</v>
      </c>
      <c r="GR498">
        <v>31</v>
      </c>
      <c r="GS498">
        <v>20088</v>
      </c>
      <c r="GT498">
        <v>20088</v>
      </c>
      <c r="GU498">
        <v>0.858154</v>
      </c>
      <c r="GV498">
        <v>2.23755</v>
      </c>
      <c r="GW498">
        <v>1.39648</v>
      </c>
      <c r="GX498">
        <v>2.34741</v>
      </c>
      <c r="GY498">
        <v>1.49536</v>
      </c>
      <c r="GZ498">
        <v>2.46094</v>
      </c>
      <c r="HA498">
        <v>38.4524</v>
      </c>
      <c r="HB498">
        <v>14.2634</v>
      </c>
      <c r="HC498">
        <v>18</v>
      </c>
      <c r="HD498">
        <v>542.9</v>
      </c>
      <c r="HE498">
        <v>411.018</v>
      </c>
      <c r="HF498">
        <v>24.9995</v>
      </c>
      <c r="HG498">
        <v>32.7942</v>
      </c>
      <c r="HH498">
        <v>30.0004</v>
      </c>
      <c r="HI498">
        <v>32.7276</v>
      </c>
      <c r="HJ498">
        <v>32.6682</v>
      </c>
      <c r="HK498">
        <v>17.146</v>
      </c>
      <c r="HL498">
        <v>36.6917</v>
      </c>
      <c r="HM498">
        <v>0</v>
      </c>
      <c r="HN498">
        <v>25</v>
      </c>
      <c r="HO498">
        <v>319.77</v>
      </c>
      <c r="HP498">
        <v>18.4538</v>
      </c>
      <c r="HQ498">
        <v>99.83240000000001</v>
      </c>
      <c r="HR498">
        <v>99.8319</v>
      </c>
    </row>
    <row r="499" spans="1:226">
      <c r="A499">
        <v>483</v>
      </c>
      <c r="B499">
        <v>1663348223.1</v>
      </c>
      <c r="C499">
        <v>10481.59999990463</v>
      </c>
      <c r="D499" t="s">
        <v>1330</v>
      </c>
      <c r="E499" t="s">
        <v>1331</v>
      </c>
      <c r="F499">
        <v>5</v>
      </c>
      <c r="G499" t="s">
        <v>1317</v>
      </c>
      <c r="H499" t="s">
        <v>354</v>
      </c>
      <c r="I499">
        <v>1663348215.6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338.3946657435552</v>
      </c>
      <c r="AK499">
        <v>342.671103030303</v>
      </c>
      <c r="AL499">
        <v>-3.233489608455259</v>
      </c>
      <c r="AM499">
        <v>64.86860065567697</v>
      </c>
      <c r="AN499">
        <f>(AP499 - AO499 + BO499*1E3/(8.314*(BQ499+273.15)) * AR499/BN499 * AQ499) * BN499/(100*BB499) * 1000/(1000 - AP499)</f>
        <v>0</v>
      </c>
      <c r="AO499">
        <v>18.45178613091757</v>
      </c>
      <c r="AP499">
        <v>21.96705757575756</v>
      </c>
      <c r="AQ499">
        <v>-2.364947493296669E-06</v>
      </c>
      <c r="AR499">
        <v>86.2519932462297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1663348215.6</v>
      </c>
      <c r="BH499">
        <v>356.9378888888889</v>
      </c>
      <c r="BI499">
        <v>348.0150740740741</v>
      </c>
      <c r="BJ499">
        <v>21.96721851851852</v>
      </c>
      <c r="BK499">
        <v>18.45186296296296</v>
      </c>
      <c r="BL499">
        <v>360.4939259259259</v>
      </c>
      <c r="BM499">
        <v>22.11147777777778</v>
      </c>
      <c r="BN499">
        <v>500.062</v>
      </c>
      <c r="BO499">
        <v>90.73074074074074</v>
      </c>
      <c r="BP499">
        <v>0.09997264814814814</v>
      </c>
      <c r="BQ499">
        <v>28.92750370370371</v>
      </c>
      <c r="BR499">
        <v>28.69032962962963</v>
      </c>
      <c r="BS499">
        <v>999.9000000000001</v>
      </c>
      <c r="BT499">
        <v>0</v>
      </c>
      <c r="BU499">
        <v>0</v>
      </c>
      <c r="BV499">
        <v>10008.58259259259</v>
      </c>
      <c r="BW499">
        <v>0</v>
      </c>
      <c r="BX499">
        <v>215.6931481481481</v>
      </c>
      <c r="BY499">
        <v>8.922963333333334</v>
      </c>
      <c r="BZ499">
        <v>364.954962962963</v>
      </c>
      <c r="CA499">
        <v>354.5572592592592</v>
      </c>
      <c r="CB499">
        <v>3.515358888888889</v>
      </c>
      <c r="CC499">
        <v>348.0150740740741</v>
      </c>
      <c r="CD499">
        <v>18.45186296296296</v>
      </c>
      <c r="CE499">
        <v>1.993101481481481</v>
      </c>
      <c r="CF499">
        <v>1.674151851851852</v>
      </c>
      <c r="CG499">
        <v>17.38964444444444</v>
      </c>
      <c r="CH499">
        <v>14.65881111111111</v>
      </c>
      <c r="CI499">
        <v>1500.016666666666</v>
      </c>
      <c r="CJ499">
        <v>0.9729974444444446</v>
      </c>
      <c r="CK499">
        <v>0.02700257407407407</v>
      </c>
      <c r="CL499">
        <v>0</v>
      </c>
      <c r="CM499">
        <v>2.319466666666667</v>
      </c>
      <c r="CN499">
        <v>0</v>
      </c>
      <c r="CO499">
        <v>9690.424814814814</v>
      </c>
      <c r="CP499">
        <v>12533.5</v>
      </c>
      <c r="CQ499">
        <v>40.49533333333333</v>
      </c>
      <c r="CR499">
        <v>42.243</v>
      </c>
      <c r="CS499">
        <v>41.00918518518518</v>
      </c>
      <c r="CT499">
        <v>41.3028148148148</v>
      </c>
      <c r="CU499">
        <v>39.875</v>
      </c>
      <c r="CV499">
        <v>1459.515185185185</v>
      </c>
      <c r="CW499">
        <v>40.5</v>
      </c>
      <c r="CX499">
        <v>0</v>
      </c>
      <c r="CY499">
        <v>1663348223</v>
      </c>
      <c r="CZ499">
        <v>0</v>
      </c>
      <c r="DA499">
        <v>0</v>
      </c>
      <c r="DB499" t="s">
        <v>356</v>
      </c>
      <c r="DC499">
        <v>1662142938.1</v>
      </c>
      <c r="DD499">
        <v>1662142938.1</v>
      </c>
      <c r="DE499">
        <v>0</v>
      </c>
      <c r="DF499">
        <v>0.077</v>
      </c>
      <c r="DG499">
        <v>-0.133</v>
      </c>
      <c r="DH499">
        <v>-3.393</v>
      </c>
      <c r="DI499">
        <v>-0.24</v>
      </c>
      <c r="DJ499">
        <v>419</v>
      </c>
      <c r="DK499">
        <v>24</v>
      </c>
      <c r="DL499">
        <v>0.26</v>
      </c>
      <c r="DM499">
        <v>0.23</v>
      </c>
      <c r="DN499">
        <v>7.714512926829267</v>
      </c>
      <c r="DO499">
        <v>21.45581519163763</v>
      </c>
      <c r="DP499">
        <v>2.197414697468361</v>
      </c>
      <c r="DQ499">
        <v>0</v>
      </c>
      <c r="DR499">
        <v>3.515382926829268</v>
      </c>
      <c r="DS499">
        <v>0.003228710801395305</v>
      </c>
      <c r="DT499">
        <v>0.001317936753918402</v>
      </c>
      <c r="DU499">
        <v>1</v>
      </c>
      <c r="DV499">
        <v>1</v>
      </c>
      <c r="DW499">
        <v>2</v>
      </c>
      <c r="DX499" t="s">
        <v>357</v>
      </c>
      <c r="DY499">
        <v>2.97512</v>
      </c>
      <c r="DZ499">
        <v>2.71542</v>
      </c>
      <c r="EA499">
        <v>0.07850269999999999</v>
      </c>
      <c r="EB499">
        <v>0.07513690000000001</v>
      </c>
      <c r="EC499">
        <v>0.100093</v>
      </c>
      <c r="ED499">
        <v>0.08669590000000001</v>
      </c>
      <c r="EE499">
        <v>28897.4</v>
      </c>
      <c r="EF499">
        <v>29149.9</v>
      </c>
      <c r="EG499">
        <v>29184</v>
      </c>
      <c r="EH499">
        <v>29175.2</v>
      </c>
      <c r="EI499">
        <v>34823.8</v>
      </c>
      <c r="EJ499">
        <v>35412.8</v>
      </c>
      <c r="EK499">
        <v>41130.3</v>
      </c>
      <c r="EL499">
        <v>41562.1</v>
      </c>
      <c r="EM499">
        <v>1.91243</v>
      </c>
      <c r="EN499">
        <v>1.7808</v>
      </c>
      <c r="EO499">
        <v>-0.0117719</v>
      </c>
      <c r="EP499">
        <v>0</v>
      </c>
      <c r="EQ499">
        <v>28.8824</v>
      </c>
      <c r="ER499">
        <v>999.9</v>
      </c>
      <c r="ES499">
        <v>47</v>
      </c>
      <c r="ET499">
        <v>34.8</v>
      </c>
      <c r="EU499">
        <v>28.9369</v>
      </c>
      <c r="EV499">
        <v>63.4692</v>
      </c>
      <c r="EW499">
        <v>33.4696</v>
      </c>
      <c r="EX499">
        <v>1</v>
      </c>
      <c r="EY499">
        <v>0.435551</v>
      </c>
      <c r="EZ499">
        <v>2.95826</v>
      </c>
      <c r="FA499">
        <v>20.3629</v>
      </c>
      <c r="FB499">
        <v>5.21415</v>
      </c>
      <c r="FC499">
        <v>12.0102</v>
      </c>
      <c r="FD499">
        <v>4.98655</v>
      </c>
      <c r="FE499">
        <v>3.28755</v>
      </c>
      <c r="FF499">
        <v>9999</v>
      </c>
      <c r="FG499">
        <v>9999</v>
      </c>
      <c r="FH499">
        <v>9999</v>
      </c>
      <c r="FI499">
        <v>236.7</v>
      </c>
      <c r="FJ499">
        <v>1.86737</v>
      </c>
      <c r="FK499">
        <v>1.86646</v>
      </c>
      <c r="FL499">
        <v>1.86582</v>
      </c>
      <c r="FM499">
        <v>1.8657</v>
      </c>
      <c r="FN499">
        <v>1.86766</v>
      </c>
      <c r="FO499">
        <v>1.87002</v>
      </c>
      <c r="FP499">
        <v>1.8687</v>
      </c>
      <c r="FQ499">
        <v>1.87018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-3.474</v>
      </c>
      <c r="GF499">
        <v>-0.1442</v>
      </c>
      <c r="GG499">
        <v>-2.195102806586654</v>
      </c>
      <c r="GH499">
        <v>-0.004122691595359968</v>
      </c>
      <c r="GI499">
        <v>1.072409145259099E-06</v>
      </c>
      <c r="GJ499">
        <v>-3.02996143763856E-10</v>
      </c>
      <c r="GK499">
        <v>-0.2199643628225807</v>
      </c>
      <c r="GL499">
        <v>-0.007501815610006822</v>
      </c>
      <c r="GM499">
        <v>0.0006897476983249637</v>
      </c>
      <c r="GN499">
        <v>-8.847485469147719E-06</v>
      </c>
      <c r="GO499">
        <v>3</v>
      </c>
      <c r="GP499">
        <v>2326</v>
      </c>
      <c r="GQ499">
        <v>1</v>
      </c>
      <c r="GR499">
        <v>31</v>
      </c>
      <c r="GS499">
        <v>20088.1</v>
      </c>
      <c r="GT499">
        <v>20088.1</v>
      </c>
      <c r="GU499">
        <v>0.822754</v>
      </c>
      <c r="GV499">
        <v>2.24487</v>
      </c>
      <c r="GW499">
        <v>1.39648</v>
      </c>
      <c r="GX499">
        <v>2.34619</v>
      </c>
      <c r="GY499">
        <v>1.49536</v>
      </c>
      <c r="GZ499">
        <v>2.40356</v>
      </c>
      <c r="HA499">
        <v>38.4524</v>
      </c>
      <c r="HB499">
        <v>14.2459</v>
      </c>
      <c r="HC499">
        <v>18</v>
      </c>
      <c r="HD499">
        <v>542.61</v>
      </c>
      <c r="HE499">
        <v>411.096</v>
      </c>
      <c r="HF499">
        <v>24.9994</v>
      </c>
      <c r="HG499">
        <v>32.7979</v>
      </c>
      <c r="HH499">
        <v>30.0004</v>
      </c>
      <c r="HI499">
        <v>32.7306</v>
      </c>
      <c r="HJ499">
        <v>32.6711</v>
      </c>
      <c r="HK499">
        <v>16.4276</v>
      </c>
      <c r="HL499">
        <v>36.6917</v>
      </c>
      <c r="HM499">
        <v>0</v>
      </c>
      <c r="HN499">
        <v>25</v>
      </c>
      <c r="HO499">
        <v>299.736</v>
      </c>
      <c r="HP499">
        <v>18.4538</v>
      </c>
      <c r="HQ499">
        <v>99.8314</v>
      </c>
      <c r="HR499">
        <v>99.831</v>
      </c>
    </row>
    <row r="500" spans="1:226">
      <c r="A500">
        <v>484</v>
      </c>
      <c r="B500">
        <v>1663348228.1</v>
      </c>
      <c r="C500">
        <v>10486.59999990463</v>
      </c>
      <c r="D500" t="s">
        <v>1332</v>
      </c>
      <c r="E500" t="s">
        <v>1333</v>
      </c>
      <c r="F500">
        <v>5</v>
      </c>
      <c r="G500" t="s">
        <v>1317</v>
      </c>
      <c r="H500" t="s">
        <v>354</v>
      </c>
      <c r="I500">
        <v>1663348220.314285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321.4617613963866</v>
      </c>
      <c r="AK500">
        <v>326.362309090909</v>
      </c>
      <c r="AL500">
        <v>-3.266620970469387</v>
      </c>
      <c r="AM500">
        <v>64.86860065567697</v>
      </c>
      <c r="AN500">
        <f>(AP500 - AO500 + BO500*1E3/(8.314*(BQ500+273.15)) * AR500/BN500 * AQ500) * BN500/(100*BB500) * 1000/(1000 - AP500)</f>
        <v>0</v>
      </c>
      <c r="AO500">
        <v>18.44936385963762</v>
      </c>
      <c r="AP500">
        <v>21.9655896969697</v>
      </c>
      <c r="AQ500">
        <v>3.221854092265808E-06</v>
      </c>
      <c r="AR500">
        <v>86.2519932462297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1663348220.314285</v>
      </c>
      <c r="BH500">
        <v>342.2776785714286</v>
      </c>
      <c r="BI500">
        <v>332.3598214285714</v>
      </c>
      <c r="BJ500">
        <v>21.96716785714286</v>
      </c>
      <c r="BK500">
        <v>18.45047857142857</v>
      </c>
      <c r="BL500">
        <v>345.7825714285715</v>
      </c>
      <c r="BM500">
        <v>22.11143571428571</v>
      </c>
      <c r="BN500">
        <v>500.043</v>
      </c>
      <c r="BO500">
        <v>90.73114285714284</v>
      </c>
      <c r="BP500">
        <v>0.09992926785714284</v>
      </c>
      <c r="BQ500">
        <v>28.92647142857143</v>
      </c>
      <c r="BR500">
        <v>28.68786428571429</v>
      </c>
      <c r="BS500">
        <v>999.9000000000002</v>
      </c>
      <c r="BT500">
        <v>0</v>
      </c>
      <c r="BU500">
        <v>0</v>
      </c>
      <c r="BV500">
        <v>10003.34607142857</v>
      </c>
      <c r="BW500">
        <v>0</v>
      </c>
      <c r="BX500">
        <v>214.4199285714286</v>
      </c>
      <c r="BY500">
        <v>9.917982142857142</v>
      </c>
      <c r="BZ500">
        <v>349.9655357142857</v>
      </c>
      <c r="CA500">
        <v>338.6072142857143</v>
      </c>
      <c r="CB500">
        <v>3.516696785714285</v>
      </c>
      <c r="CC500">
        <v>332.3598214285714</v>
      </c>
      <c r="CD500">
        <v>18.45047857142857</v>
      </c>
      <c r="CE500">
        <v>1.993106428571429</v>
      </c>
      <c r="CF500">
        <v>1.674033571428571</v>
      </c>
      <c r="CG500">
        <v>17.389675</v>
      </c>
      <c r="CH500">
        <v>14.65772142857143</v>
      </c>
      <c r="CI500">
        <v>1500.011071428571</v>
      </c>
      <c r="CJ500">
        <v>0.9729972857142858</v>
      </c>
      <c r="CK500">
        <v>0.02700271428571428</v>
      </c>
      <c r="CL500">
        <v>0</v>
      </c>
      <c r="CM500">
        <v>2.351146428571428</v>
      </c>
      <c r="CN500">
        <v>0</v>
      </c>
      <c r="CO500">
        <v>9662.315714285714</v>
      </c>
      <c r="CP500">
        <v>12533.46071428571</v>
      </c>
      <c r="CQ500">
        <v>40.4955</v>
      </c>
      <c r="CR500">
        <v>42.24549999999999</v>
      </c>
      <c r="CS500">
        <v>41.01992857142857</v>
      </c>
      <c r="CT500">
        <v>41.30092857142856</v>
      </c>
      <c r="CU500">
        <v>39.875</v>
      </c>
      <c r="CV500">
        <v>1459.509642857143</v>
      </c>
      <c r="CW500">
        <v>40.5</v>
      </c>
      <c r="CX500">
        <v>0</v>
      </c>
      <c r="CY500">
        <v>1663348228.4</v>
      </c>
      <c r="CZ500">
        <v>0</v>
      </c>
      <c r="DA500">
        <v>0</v>
      </c>
      <c r="DB500" t="s">
        <v>356</v>
      </c>
      <c r="DC500">
        <v>1662142938.1</v>
      </c>
      <c r="DD500">
        <v>1662142938.1</v>
      </c>
      <c r="DE500">
        <v>0</v>
      </c>
      <c r="DF500">
        <v>0.077</v>
      </c>
      <c r="DG500">
        <v>-0.133</v>
      </c>
      <c r="DH500">
        <v>-3.393</v>
      </c>
      <c r="DI500">
        <v>-0.24</v>
      </c>
      <c r="DJ500">
        <v>419</v>
      </c>
      <c r="DK500">
        <v>24</v>
      </c>
      <c r="DL500">
        <v>0.26</v>
      </c>
      <c r="DM500">
        <v>0.23</v>
      </c>
      <c r="DN500">
        <v>9.003498780487805</v>
      </c>
      <c r="DO500">
        <v>14.408267456446</v>
      </c>
      <c r="DP500">
        <v>1.458071023097323</v>
      </c>
      <c r="DQ500">
        <v>0</v>
      </c>
      <c r="DR500">
        <v>3.515876341463414</v>
      </c>
      <c r="DS500">
        <v>0.01063693379791305</v>
      </c>
      <c r="DT500">
        <v>0.001685271572669112</v>
      </c>
      <c r="DU500">
        <v>1</v>
      </c>
      <c r="DV500">
        <v>1</v>
      </c>
      <c r="DW500">
        <v>2</v>
      </c>
      <c r="DX500" t="s">
        <v>357</v>
      </c>
      <c r="DY500">
        <v>2.97539</v>
      </c>
      <c r="DZ500">
        <v>2.71559</v>
      </c>
      <c r="EA500">
        <v>0.0754793</v>
      </c>
      <c r="EB500">
        <v>0.0719931</v>
      </c>
      <c r="EC500">
        <v>0.10009</v>
      </c>
      <c r="ED500">
        <v>0.0866915</v>
      </c>
      <c r="EE500">
        <v>28991.8</v>
      </c>
      <c r="EF500">
        <v>29248.9</v>
      </c>
      <c r="EG500">
        <v>29183.6</v>
      </c>
      <c r="EH500">
        <v>29175.1</v>
      </c>
      <c r="EI500">
        <v>34823.7</v>
      </c>
      <c r="EJ500">
        <v>35412.9</v>
      </c>
      <c r="EK500">
        <v>41130</v>
      </c>
      <c r="EL500">
        <v>41562</v>
      </c>
      <c r="EM500">
        <v>1.91278</v>
      </c>
      <c r="EN500">
        <v>1.78037</v>
      </c>
      <c r="EO500">
        <v>-0.0123307</v>
      </c>
      <c r="EP500">
        <v>0</v>
      </c>
      <c r="EQ500">
        <v>28.8792</v>
      </c>
      <c r="ER500">
        <v>999.9</v>
      </c>
      <c r="ES500">
        <v>47</v>
      </c>
      <c r="ET500">
        <v>34.8</v>
      </c>
      <c r="EU500">
        <v>28.9355</v>
      </c>
      <c r="EV500">
        <v>63.2992</v>
      </c>
      <c r="EW500">
        <v>32.8846</v>
      </c>
      <c r="EX500">
        <v>1</v>
      </c>
      <c r="EY500">
        <v>0.435747</v>
      </c>
      <c r="EZ500">
        <v>2.95655</v>
      </c>
      <c r="FA500">
        <v>20.3628</v>
      </c>
      <c r="FB500">
        <v>5.21385</v>
      </c>
      <c r="FC500">
        <v>12.0099</v>
      </c>
      <c r="FD500">
        <v>4.98675</v>
      </c>
      <c r="FE500">
        <v>3.28758</v>
      </c>
      <c r="FF500">
        <v>9999</v>
      </c>
      <c r="FG500">
        <v>9999</v>
      </c>
      <c r="FH500">
        <v>9999</v>
      </c>
      <c r="FI500">
        <v>236.7</v>
      </c>
      <c r="FJ500">
        <v>1.86737</v>
      </c>
      <c r="FK500">
        <v>1.86646</v>
      </c>
      <c r="FL500">
        <v>1.8658</v>
      </c>
      <c r="FM500">
        <v>1.86571</v>
      </c>
      <c r="FN500">
        <v>1.86766</v>
      </c>
      <c r="FO500">
        <v>1.87002</v>
      </c>
      <c r="FP500">
        <v>1.86871</v>
      </c>
      <c r="FQ500">
        <v>1.87016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-3.418</v>
      </c>
      <c r="GF500">
        <v>-0.1443</v>
      </c>
      <c r="GG500">
        <v>-2.195102806586654</v>
      </c>
      <c r="GH500">
        <v>-0.004122691595359968</v>
      </c>
      <c r="GI500">
        <v>1.072409145259099E-06</v>
      </c>
      <c r="GJ500">
        <v>-3.02996143763856E-10</v>
      </c>
      <c r="GK500">
        <v>-0.2199643628225807</v>
      </c>
      <c r="GL500">
        <v>-0.007501815610006822</v>
      </c>
      <c r="GM500">
        <v>0.0006897476983249637</v>
      </c>
      <c r="GN500">
        <v>-8.847485469147719E-06</v>
      </c>
      <c r="GO500">
        <v>3</v>
      </c>
      <c r="GP500">
        <v>2326</v>
      </c>
      <c r="GQ500">
        <v>1</v>
      </c>
      <c r="GR500">
        <v>31</v>
      </c>
      <c r="GS500">
        <v>20088.2</v>
      </c>
      <c r="GT500">
        <v>20088.2</v>
      </c>
      <c r="GU500">
        <v>0.789795</v>
      </c>
      <c r="GV500">
        <v>2.24243</v>
      </c>
      <c r="GW500">
        <v>1.39648</v>
      </c>
      <c r="GX500">
        <v>2.34619</v>
      </c>
      <c r="GY500">
        <v>1.49536</v>
      </c>
      <c r="GZ500">
        <v>2.45972</v>
      </c>
      <c r="HA500">
        <v>38.4524</v>
      </c>
      <c r="HB500">
        <v>14.2634</v>
      </c>
      <c r="HC500">
        <v>18</v>
      </c>
      <c r="HD500">
        <v>542.885</v>
      </c>
      <c r="HE500">
        <v>410.862</v>
      </c>
      <c r="HF500">
        <v>24.9995</v>
      </c>
      <c r="HG500">
        <v>32.8008</v>
      </c>
      <c r="HH500">
        <v>30.0003</v>
      </c>
      <c r="HI500">
        <v>32.7342</v>
      </c>
      <c r="HJ500">
        <v>32.6739</v>
      </c>
      <c r="HK500">
        <v>15.7781</v>
      </c>
      <c r="HL500">
        <v>36.6917</v>
      </c>
      <c r="HM500">
        <v>0</v>
      </c>
      <c r="HN500">
        <v>25</v>
      </c>
      <c r="HO500">
        <v>286.381</v>
      </c>
      <c r="HP500">
        <v>18.4538</v>
      </c>
      <c r="HQ500">
        <v>99.8306</v>
      </c>
      <c r="HR500">
        <v>99.8308</v>
      </c>
    </row>
    <row r="501" spans="1:226">
      <c r="A501">
        <v>485</v>
      </c>
      <c r="B501">
        <v>1663348233.1</v>
      </c>
      <c r="C501">
        <v>10491.59999990463</v>
      </c>
      <c r="D501" t="s">
        <v>1334</v>
      </c>
      <c r="E501" t="s">
        <v>1335</v>
      </c>
      <c r="F501">
        <v>5</v>
      </c>
      <c r="G501" t="s">
        <v>1317</v>
      </c>
      <c r="H501" t="s">
        <v>354</v>
      </c>
      <c r="I501">
        <v>1663348225.6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304.5952524402707</v>
      </c>
      <c r="AK501">
        <v>310.0937818181817</v>
      </c>
      <c r="AL501">
        <v>-3.24947639834295</v>
      </c>
      <c r="AM501">
        <v>64.86860065567697</v>
      </c>
      <c r="AN501">
        <f>(AP501 - AO501 + BO501*1E3/(8.314*(BQ501+273.15)) * AR501/BN501 * AQ501) * BN501/(100*BB501) * 1000/(1000 - AP501)</f>
        <v>0</v>
      </c>
      <c r="AO501">
        <v>18.44869975626351</v>
      </c>
      <c r="AP501">
        <v>21.96860727272726</v>
      </c>
      <c r="AQ501">
        <v>6.779483156186127E-06</v>
      </c>
      <c r="AR501">
        <v>86.2519932462297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1663348225.6</v>
      </c>
      <c r="BH501">
        <v>325.5668148148148</v>
      </c>
      <c r="BI501">
        <v>314.8434074074074</v>
      </c>
      <c r="BJ501">
        <v>21.9670962962963</v>
      </c>
      <c r="BK501">
        <v>18.44966666666667</v>
      </c>
      <c r="BL501">
        <v>329.013</v>
      </c>
      <c r="BM501">
        <v>22.11136296296296</v>
      </c>
      <c r="BN501">
        <v>500.0453703703703</v>
      </c>
      <c r="BO501">
        <v>90.7311037037037</v>
      </c>
      <c r="BP501">
        <v>0.09994212592592593</v>
      </c>
      <c r="BQ501">
        <v>28.92599259259259</v>
      </c>
      <c r="BR501">
        <v>28.68624074074074</v>
      </c>
      <c r="BS501">
        <v>999.9000000000001</v>
      </c>
      <c r="BT501">
        <v>0</v>
      </c>
      <c r="BU501">
        <v>0</v>
      </c>
      <c r="BV501">
        <v>9999.025185185184</v>
      </c>
      <c r="BW501">
        <v>0</v>
      </c>
      <c r="BX501">
        <v>212.6727407407407</v>
      </c>
      <c r="BY501">
        <v>10.7235337037037</v>
      </c>
      <c r="BZ501">
        <v>332.8792962962962</v>
      </c>
      <c r="CA501">
        <v>320.7612592592592</v>
      </c>
      <c r="CB501">
        <v>3.51744074074074</v>
      </c>
      <c r="CC501">
        <v>314.8434074074074</v>
      </c>
      <c r="CD501">
        <v>18.44966666666667</v>
      </c>
      <c r="CE501">
        <v>1.993099629629629</v>
      </c>
      <c r="CF501">
        <v>1.673958888888889</v>
      </c>
      <c r="CG501">
        <v>17.38962962962963</v>
      </c>
      <c r="CH501">
        <v>14.65702962962963</v>
      </c>
      <c r="CI501">
        <v>1500.003333333333</v>
      </c>
      <c r="CJ501">
        <v>0.9729965555555556</v>
      </c>
      <c r="CK501">
        <v>0.02700335925925926</v>
      </c>
      <c r="CL501">
        <v>0</v>
      </c>
      <c r="CM501">
        <v>2.35567037037037</v>
      </c>
      <c r="CN501">
        <v>0</v>
      </c>
      <c r="CO501">
        <v>9631.807407407407</v>
      </c>
      <c r="CP501">
        <v>12533.38888888889</v>
      </c>
      <c r="CQ501">
        <v>40.49533333333333</v>
      </c>
      <c r="CR501">
        <v>42.24533333333333</v>
      </c>
      <c r="CS501">
        <v>41.02525925925925</v>
      </c>
      <c r="CT501">
        <v>41.29822222222222</v>
      </c>
      <c r="CU501">
        <v>39.875</v>
      </c>
      <c r="CV501">
        <v>1459.501481481481</v>
      </c>
      <c r="CW501">
        <v>40.50111111111111</v>
      </c>
      <c r="CX501">
        <v>0</v>
      </c>
      <c r="CY501">
        <v>1663348233.2</v>
      </c>
      <c r="CZ501">
        <v>0</v>
      </c>
      <c r="DA501">
        <v>0</v>
      </c>
      <c r="DB501" t="s">
        <v>356</v>
      </c>
      <c r="DC501">
        <v>1662142938.1</v>
      </c>
      <c r="DD501">
        <v>1662142938.1</v>
      </c>
      <c r="DE501">
        <v>0</v>
      </c>
      <c r="DF501">
        <v>0.077</v>
      </c>
      <c r="DG501">
        <v>-0.133</v>
      </c>
      <c r="DH501">
        <v>-3.393</v>
      </c>
      <c r="DI501">
        <v>-0.24</v>
      </c>
      <c r="DJ501">
        <v>419</v>
      </c>
      <c r="DK501">
        <v>24</v>
      </c>
      <c r="DL501">
        <v>0.26</v>
      </c>
      <c r="DM501">
        <v>0.23</v>
      </c>
      <c r="DN501">
        <v>10.23309292682927</v>
      </c>
      <c r="DO501">
        <v>9.217014982578407</v>
      </c>
      <c r="DP501">
        <v>0.9171900978751428</v>
      </c>
      <c r="DQ501">
        <v>0</v>
      </c>
      <c r="DR501">
        <v>3.51714512195122</v>
      </c>
      <c r="DS501">
        <v>0.01164062717770307</v>
      </c>
      <c r="DT501">
        <v>0.001657991911997764</v>
      </c>
      <c r="DU501">
        <v>1</v>
      </c>
      <c r="DV501">
        <v>1</v>
      </c>
      <c r="DW501">
        <v>2</v>
      </c>
      <c r="DX501" t="s">
        <v>357</v>
      </c>
      <c r="DY501">
        <v>2.97538</v>
      </c>
      <c r="DZ501">
        <v>2.71566</v>
      </c>
      <c r="EA501">
        <v>0.0723965</v>
      </c>
      <c r="EB501">
        <v>0.0687831</v>
      </c>
      <c r="EC501">
        <v>0.100095</v>
      </c>
      <c r="ED501">
        <v>0.0866845</v>
      </c>
      <c r="EE501">
        <v>29088.5</v>
      </c>
      <c r="EF501">
        <v>29350.3</v>
      </c>
      <c r="EG501">
        <v>29183.6</v>
      </c>
      <c r="EH501">
        <v>29175.3</v>
      </c>
      <c r="EI501">
        <v>34823.5</v>
      </c>
      <c r="EJ501">
        <v>35413.2</v>
      </c>
      <c r="EK501">
        <v>41130.1</v>
      </c>
      <c r="EL501">
        <v>41562.2</v>
      </c>
      <c r="EM501">
        <v>1.9127</v>
      </c>
      <c r="EN501">
        <v>1.78025</v>
      </c>
      <c r="EO501">
        <v>-0.0118092</v>
      </c>
      <c r="EP501">
        <v>0</v>
      </c>
      <c r="EQ501">
        <v>28.8773</v>
      </c>
      <c r="ER501">
        <v>999.9</v>
      </c>
      <c r="ES501">
        <v>47</v>
      </c>
      <c r="ET501">
        <v>34.8</v>
      </c>
      <c r="EU501">
        <v>28.9373</v>
      </c>
      <c r="EV501">
        <v>63.0992</v>
      </c>
      <c r="EW501">
        <v>32.9607</v>
      </c>
      <c r="EX501">
        <v>1</v>
      </c>
      <c r="EY501">
        <v>0.435854</v>
      </c>
      <c r="EZ501">
        <v>2.95307</v>
      </c>
      <c r="FA501">
        <v>20.3628</v>
      </c>
      <c r="FB501">
        <v>5.2134</v>
      </c>
      <c r="FC501">
        <v>12.0107</v>
      </c>
      <c r="FD501">
        <v>4.9867</v>
      </c>
      <c r="FE501">
        <v>3.28755</v>
      </c>
      <c r="FF501">
        <v>9999</v>
      </c>
      <c r="FG501">
        <v>9999</v>
      </c>
      <c r="FH501">
        <v>9999</v>
      </c>
      <c r="FI501">
        <v>236.7</v>
      </c>
      <c r="FJ501">
        <v>1.86737</v>
      </c>
      <c r="FK501">
        <v>1.86646</v>
      </c>
      <c r="FL501">
        <v>1.86581</v>
      </c>
      <c r="FM501">
        <v>1.8657</v>
      </c>
      <c r="FN501">
        <v>1.86765</v>
      </c>
      <c r="FO501">
        <v>1.87005</v>
      </c>
      <c r="FP501">
        <v>1.86869</v>
      </c>
      <c r="FQ501">
        <v>1.87014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-3.361</v>
      </c>
      <c r="GF501">
        <v>-0.1442</v>
      </c>
      <c r="GG501">
        <v>-2.195102806586654</v>
      </c>
      <c r="GH501">
        <v>-0.004122691595359968</v>
      </c>
      <c r="GI501">
        <v>1.072409145259099E-06</v>
      </c>
      <c r="GJ501">
        <v>-3.02996143763856E-10</v>
      </c>
      <c r="GK501">
        <v>-0.2199643628225807</v>
      </c>
      <c r="GL501">
        <v>-0.007501815610006822</v>
      </c>
      <c r="GM501">
        <v>0.0006897476983249637</v>
      </c>
      <c r="GN501">
        <v>-8.847485469147719E-06</v>
      </c>
      <c r="GO501">
        <v>3</v>
      </c>
      <c r="GP501">
        <v>2326</v>
      </c>
      <c r="GQ501">
        <v>1</v>
      </c>
      <c r="GR501">
        <v>31</v>
      </c>
      <c r="GS501">
        <v>20088.2</v>
      </c>
      <c r="GT501">
        <v>20088.2</v>
      </c>
      <c r="GU501">
        <v>0.754395</v>
      </c>
      <c r="GV501">
        <v>2.24487</v>
      </c>
      <c r="GW501">
        <v>1.39648</v>
      </c>
      <c r="GX501">
        <v>2.34741</v>
      </c>
      <c r="GY501">
        <v>1.49536</v>
      </c>
      <c r="GZ501">
        <v>2.42432</v>
      </c>
      <c r="HA501">
        <v>38.4524</v>
      </c>
      <c r="HB501">
        <v>14.2546</v>
      </c>
      <c r="HC501">
        <v>18</v>
      </c>
      <c r="HD501">
        <v>542.851</v>
      </c>
      <c r="HE501">
        <v>410.797</v>
      </c>
      <c r="HF501">
        <v>24.9993</v>
      </c>
      <c r="HG501">
        <v>32.8044</v>
      </c>
      <c r="HH501">
        <v>30.0003</v>
      </c>
      <c r="HI501">
        <v>32.7363</v>
      </c>
      <c r="HJ501">
        <v>32.6754</v>
      </c>
      <c r="HK501">
        <v>15.0428</v>
      </c>
      <c r="HL501">
        <v>36.6917</v>
      </c>
      <c r="HM501">
        <v>0</v>
      </c>
      <c r="HN501">
        <v>25</v>
      </c>
      <c r="HO501">
        <v>266.337</v>
      </c>
      <c r="HP501">
        <v>18.4538</v>
      </c>
      <c r="HQ501">
        <v>99.83069999999999</v>
      </c>
      <c r="HR501">
        <v>99.8313</v>
      </c>
    </row>
    <row r="502" spans="1:226">
      <c r="A502">
        <v>486</v>
      </c>
      <c r="B502">
        <v>1663348238.1</v>
      </c>
      <c r="C502">
        <v>10496.59999990463</v>
      </c>
      <c r="D502" t="s">
        <v>1336</v>
      </c>
      <c r="E502" t="s">
        <v>1337</v>
      </c>
      <c r="F502">
        <v>5</v>
      </c>
      <c r="G502" t="s">
        <v>1317</v>
      </c>
      <c r="H502" t="s">
        <v>354</v>
      </c>
      <c r="I502">
        <v>1663348230.314285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287.8151350524876</v>
      </c>
      <c r="AK502">
        <v>293.8715818181819</v>
      </c>
      <c r="AL502">
        <v>-3.242848710431072</v>
      </c>
      <c r="AM502">
        <v>64.86860065567697</v>
      </c>
      <c r="AN502">
        <f>(AP502 - AO502 + BO502*1E3/(8.314*(BQ502+273.15)) * AR502/BN502 * AQ502) * BN502/(100*BB502) * 1000/(1000 - AP502)</f>
        <v>0</v>
      </c>
      <c r="AO502">
        <v>18.44707407276229</v>
      </c>
      <c r="AP502">
        <v>21.96575272727273</v>
      </c>
      <c r="AQ502">
        <v>-8.831884197286064E-06</v>
      </c>
      <c r="AR502">
        <v>86.2519932462297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1663348230.314285</v>
      </c>
      <c r="BH502">
        <v>310.573</v>
      </c>
      <c r="BI502">
        <v>299.2388928571428</v>
      </c>
      <c r="BJ502">
        <v>21.96711428571429</v>
      </c>
      <c r="BK502">
        <v>18.44814642857143</v>
      </c>
      <c r="BL502">
        <v>313.9661785714285</v>
      </c>
      <c r="BM502">
        <v>22.11137499999999</v>
      </c>
      <c r="BN502">
        <v>500.0508214285715</v>
      </c>
      <c r="BO502">
        <v>90.73058928571427</v>
      </c>
      <c r="BP502">
        <v>0.09999967857142855</v>
      </c>
      <c r="BQ502">
        <v>28.92533571428572</v>
      </c>
      <c r="BR502">
        <v>28.68448214285714</v>
      </c>
      <c r="BS502">
        <v>999.9000000000002</v>
      </c>
      <c r="BT502">
        <v>0</v>
      </c>
      <c r="BU502">
        <v>0</v>
      </c>
      <c r="BV502">
        <v>9993.503214285713</v>
      </c>
      <c r="BW502">
        <v>0</v>
      </c>
      <c r="BX502">
        <v>211.6901785714286</v>
      </c>
      <c r="BY502">
        <v>11.33427142857143</v>
      </c>
      <c r="BZ502">
        <v>317.5488214285714</v>
      </c>
      <c r="CA502">
        <v>304.863</v>
      </c>
      <c r="CB502">
        <v>3.518970714285714</v>
      </c>
      <c r="CC502">
        <v>299.2388928571428</v>
      </c>
      <c r="CD502">
        <v>18.44814642857143</v>
      </c>
      <c r="CE502">
        <v>1.993089642857143</v>
      </c>
      <c r="CF502">
        <v>1.673811428571429</v>
      </c>
      <c r="CG502">
        <v>17.38954642857143</v>
      </c>
      <c r="CH502">
        <v>14.65566785714285</v>
      </c>
      <c r="CI502">
        <v>1499.973928571428</v>
      </c>
      <c r="CJ502">
        <v>0.9729960000000001</v>
      </c>
      <c r="CK502">
        <v>0.02700385</v>
      </c>
      <c r="CL502">
        <v>0</v>
      </c>
      <c r="CM502">
        <v>2.314439285714286</v>
      </c>
      <c r="CN502">
        <v>0</v>
      </c>
      <c r="CO502">
        <v>9606.2125</v>
      </c>
      <c r="CP502">
        <v>12533.14285714286</v>
      </c>
      <c r="CQ502">
        <v>40.5</v>
      </c>
      <c r="CR502">
        <v>42.2455</v>
      </c>
      <c r="CS502">
        <v>41.02657142857142</v>
      </c>
      <c r="CT502">
        <v>41.29871428571428</v>
      </c>
      <c r="CU502">
        <v>39.875</v>
      </c>
      <c r="CV502">
        <v>1459.471785714286</v>
      </c>
      <c r="CW502">
        <v>40.50107142857143</v>
      </c>
      <c r="CX502">
        <v>0</v>
      </c>
      <c r="CY502">
        <v>1663348238</v>
      </c>
      <c r="CZ502">
        <v>0</v>
      </c>
      <c r="DA502">
        <v>0</v>
      </c>
      <c r="DB502" t="s">
        <v>356</v>
      </c>
      <c r="DC502">
        <v>1662142938.1</v>
      </c>
      <c r="DD502">
        <v>1662142938.1</v>
      </c>
      <c r="DE502">
        <v>0</v>
      </c>
      <c r="DF502">
        <v>0.077</v>
      </c>
      <c r="DG502">
        <v>-0.133</v>
      </c>
      <c r="DH502">
        <v>-3.393</v>
      </c>
      <c r="DI502">
        <v>-0.24</v>
      </c>
      <c r="DJ502">
        <v>419</v>
      </c>
      <c r="DK502">
        <v>24</v>
      </c>
      <c r="DL502">
        <v>0.26</v>
      </c>
      <c r="DM502">
        <v>0.23</v>
      </c>
      <c r="DN502">
        <v>10.934402</v>
      </c>
      <c r="DO502">
        <v>7.786974934333932</v>
      </c>
      <c r="DP502">
        <v>0.7513124242290952</v>
      </c>
      <c r="DQ502">
        <v>0</v>
      </c>
      <c r="DR502">
        <v>3.51802275</v>
      </c>
      <c r="DS502">
        <v>0.01781324577861014</v>
      </c>
      <c r="DT502">
        <v>0.001964357385380807</v>
      </c>
      <c r="DU502">
        <v>1</v>
      </c>
      <c r="DV502">
        <v>1</v>
      </c>
      <c r="DW502">
        <v>2</v>
      </c>
      <c r="DX502" t="s">
        <v>357</v>
      </c>
      <c r="DY502">
        <v>2.97526</v>
      </c>
      <c r="DZ502">
        <v>2.7155</v>
      </c>
      <c r="EA502">
        <v>0.0692555</v>
      </c>
      <c r="EB502">
        <v>0.0654618</v>
      </c>
      <c r="EC502">
        <v>0.100084</v>
      </c>
      <c r="ED502">
        <v>0.0866755</v>
      </c>
      <c r="EE502">
        <v>29187.3</v>
      </c>
      <c r="EF502">
        <v>29454.6</v>
      </c>
      <c r="EG502">
        <v>29183.9</v>
      </c>
      <c r="EH502">
        <v>29174.9</v>
      </c>
      <c r="EI502">
        <v>34823.9</v>
      </c>
      <c r="EJ502">
        <v>35413.1</v>
      </c>
      <c r="EK502">
        <v>41130.1</v>
      </c>
      <c r="EL502">
        <v>41561.8</v>
      </c>
      <c r="EM502">
        <v>1.9124</v>
      </c>
      <c r="EN502">
        <v>1.78035</v>
      </c>
      <c r="EO502">
        <v>-0.0119209</v>
      </c>
      <c r="EP502">
        <v>0</v>
      </c>
      <c r="EQ502">
        <v>28.8736</v>
      </c>
      <c r="ER502">
        <v>999.9</v>
      </c>
      <c r="ES502">
        <v>47</v>
      </c>
      <c r="ET502">
        <v>34.8</v>
      </c>
      <c r="EU502">
        <v>28.9381</v>
      </c>
      <c r="EV502">
        <v>63.5592</v>
      </c>
      <c r="EW502">
        <v>33.4014</v>
      </c>
      <c r="EX502">
        <v>1</v>
      </c>
      <c r="EY502">
        <v>0.436113</v>
      </c>
      <c r="EZ502">
        <v>2.94701</v>
      </c>
      <c r="FA502">
        <v>20.363</v>
      </c>
      <c r="FB502">
        <v>5.2134</v>
      </c>
      <c r="FC502">
        <v>12.0099</v>
      </c>
      <c r="FD502">
        <v>4.9867</v>
      </c>
      <c r="FE502">
        <v>3.2875</v>
      </c>
      <c r="FF502">
        <v>9999</v>
      </c>
      <c r="FG502">
        <v>9999</v>
      </c>
      <c r="FH502">
        <v>9999</v>
      </c>
      <c r="FI502">
        <v>236.7</v>
      </c>
      <c r="FJ502">
        <v>1.86737</v>
      </c>
      <c r="FK502">
        <v>1.86646</v>
      </c>
      <c r="FL502">
        <v>1.86582</v>
      </c>
      <c r="FM502">
        <v>1.8657</v>
      </c>
      <c r="FN502">
        <v>1.86759</v>
      </c>
      <c r="FO502">
        <v>1.87005</v>
      </c>
      <c r="FP502">
        <v>1.8687</v>
      </c>
      <c r="FQ502">
        <v>1.87017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-3.305</v>
      </c>
      <c r="GF502">
        <v>-0.1443</v>
      </c>
      <c r="GG502">
        <v>-2.195102806586654</v>
      </c>
      <c r="GH502">
        <v>-0.004122691595359968</v>
      </c>
      <c r="GI502">
        <v>1.072409145259099E-06</v>
      </c>
      <c r="GJ502">
        <v>-3.02996143763856E-10</v>
      </c>
      <c r="GK502">
        <v>-0.2199643628225807</v>
      </c>
      <c r="GL502">
        <v>-0.007501815610006822</v>
      </c>
      <c r="GM502">
        <v>0.0006897476983249637</v>
      </c>
      <c r="GN502">
        <v>-8.847485469147719E-06</v>
      </c>
      <c r="GO502">
        <v>3</v>
      </c>
      <c r="GP502">
        <v>2326</v>
      </c>
      <c r="GQ502">
        <v>1</v>
      </c>
      <c r="GR502">
        <v>31</v>
      </c>
      <c r="GS502">
        <v>20088.3</v>
      </c>
      <c r="GT502">
        <v>20088.3</v>
      </c>
      <c r="GU502">
        <v>0.721436</v>
      </c>
      <c r="GV502">
        <v>2.25464</v>
      </c>
      <c r="GW502">
        <v>1.39648</v>
      </c>
      <c r="GX502">
        <v>2.34619</v>
      </c>
      <c r="GY502">
        <v>1.49536</v>
      </c>
      <c r="GZ502">
        <v>2.38525</v>
      </c>
      <c r="HA502">
        <v>38.4524</v>
      </c>
      <c r="HB502">
        <v>14.2459</v>
      </c>
      <c r="HC502">
        <v>18</v>
      </c>
      <c r="HD502">
        <v>542.66</v>
      </c>
      <c r="HE502">
        <v>410.867</v>
      </c>
      <c r="HF502">
        <v>24.9989</v>
      </c>
      <c r="HG502">
        <v>32.8074</v>
      </c>
      <c r="HH502">
        <v>30.0001</v>
      </c>
      <c r="HI502">
        <v>32.7385</v>
      </c>
      <c r="HJ502">
        <v>32.677</v>
      </c>
      <c r="HK502">
        <v>14.3856</v>
      </c>
      <c r="HL502">
        <v>36.6917</v>
      </c>
      <c r="HM502">
        <v>0</v>
      </c>
      <c r="HN502">
        <v>25</v>
      </c>
      <c r="HO502">
        <v>252.97</v>
      </c>
      <c r="HP502">
        <v>18.4538</v>
      </c>
      <c r="HQ502">
        <v>99.83110000000001</v>
      </c>
      <c r="HR502">
        <v>99.8301</v>
      </c>
    </row>
    <row r="503" spans="1:226">
      <c r="A503">
        <v>487</v>
      </c>
      <c r="B503">
        <v>1663348243.1</v>
      </c>
      <c r="C503">
        <v>10501.59999990463</v>
      </c>
      <c r="D503" t="s">
        <v>1338</v>
      </c>
      <c r="E503" t="s">
        <v>1339</v>
      </c>
      <c r="F503">
        <v>5</v>
      </c>
      <c r="G503" t="s">
        <v>1317</v>
      </c>
      <c r="H503" t="s">
        <v>354</v>
      </c>
      <c r="I503">
        <v>1663348235.6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270.9087609004699</v>
      </c>
      <c r="AK503">
        <v>277.526915151515</v>
      </c>
      <c r="AL503">
        <v>-3.261875386658387</v>
      </c>
      <c r="AM503">
        <v>64.86860065567697</v>
      </c>
      <c r="AN503">
        <f>(AP503 - AO503 + BO503*1E3/(8.314*(BQ503+273.15)) * AR503/BN503 * AQ503) * BN503/(100*BB503) * 1000/(1000 - AP503)</f>
        <v>0</v>
      </c>
      <c r="AO503">
        <v>18.44314090174588</v>
      </c>
      <c r="AP503">
        <v>21.96638545454545</v>
      </c>
      <c r="AQ503">
        <v>2.704471792428965E-07</v>
      </c>
      <c r="AR503">
        <v>86.2519932462297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1663348235.6</v>
      </c>
      <c r="BH503">
        <v>293.7362962962963</v>
      </c>
      <c r="BI503">
        <v>281.7591111111112</v>
      </c>
      <c r="BJ503">
        <v>21.96698518518519</v>
      </c>
      <c r="BK503">
        <v>18.44599259259259</v>
      </c>
      <c r="BL503">
        <v>297.0694074074074</v>
      </c>
      <c r="BM503">
        <v>22.11122962962963</v>
      </c>
      <c r="BN503">
        <v>500.0499259259259</v>
      </c>
      <c r="BO503">
        <v>90.73028148148148</v>
      </c>
      <c r="BP503">
        <v>0.09998056296296298</v>
      </c>
      <c r="BQ503">
        <v>28.92283333333333</v>
      </c>
      <c r="BR503">
        <v>28.68254444444445</v>
      </c>
      <c r="BS503">
        <v>999.9000000000001</v>
      </c>
      <c r="BT503">
        <v>0</v>
      </c>
      <c r="BU503">
        <v>0</v>
      </c>
      <c r="BV503">
        <v>9995.809259259258</v>
      </c>
      <c r="BW503">
        <v>0</v>
      </c>
      <c r="BX503">
        <v>211.484037037037</v>
      </c>
      <c r="BY503">
        <v>11.97735185185185</v>
      </c>
      <c r="BZ503">
        <v>300.3338518518518</v>
      </c>
      <c r="CA503">
        <v>287.0541111111111</v>
      </c>
      <c r="CB503">
        <v>3.520985925925925</v>
      </c>
      <c r="CC503">
        <v>281.7591111111112</v>
      </c>
      <c r="CD503">
        <v>18.44599259259259</v>
      </c>
      <c r="CE503">
        <v>1.99307037037037</v>
      </c>
      <c r="CF503">
        <v>1.673610740740741</v>
      </c>
      <c r="CG503">
        <v>17.3893962962963</v>
      </c>
      <c r="CH503">
        <v>14.6538037037037</v>
      </c>
      <c r="CI503">
        <v>1499.964444444444</v>
      </c>
      <c r="CJ503">
        <v>0.9729956666666666</v>
      </c>
      <c r="CK503">
        <v>0.02700414444444444</v>
      </c>
      <c r="CL503">
        <v>0</v>
      </c>
      <c r="CM503">
        <v>2.278540740740741</v>
      </c>
      <c r="CN503">
        <v>0</v>
      </c>
      <c r="CO503">
        <v>9580.084074074073</v>
      </c>
      <c r="CP503">
        <v>12533.05555555556</v>
      </c>
      <c r="CQ503">
        <v>40.49533333333333</v>
      </c>
      <c r="CR503">
        <v>42.25</v>
      </c>
      <c r="CS503">
        <v>41.01148148148148</v>
      </c>
      <c r="CT503">
        <v>41.30051851851851</v>
      </c>
      <c r="CU503">
        <v>39.875</v>
      </c>
      <c r="CV503">
        <v>1459.460740740741</v>
      </c>
      <c r="CW503">
        <v>40.50111111111111</v>
      </c>
      <c r="CX503">
        <v>0</v>
      </c>
      <c r="CY503">
        <v>1663348243.4</v>
      </c>
      <c r="CZ503">
        <v>0</v>
      </c>
      <c r="DA503">
        <v>0</v>
      </c>
      <c r="DB503" t="s">
        <v>356</v>
      </c>
      <c r="DC503">
        <v>1662142938.1</v>
      </c>
      <c r="DD503">
        <v>1662142938.1</v>
      </c>
      <c r="DE503">
        <v>0</v>
      </c>
      <c r="DF503">
        <v>0.077</v>
      </c>
      <c r="DG503">
        <v>-0.133</v>
      </c>
      <c r="DH503">
        <v>-3.393</v>
      </c>
      <c r="DI503">
        <v>-0.24</v>
      </c>
      <c r="DJ503">
        <v>419</v>
      </c>
      <c r="DK503">
        <v>24</v>
      </c>
      <c r="DL503">
        <v>0.26</v>
      </c>
      <c r="DM503">
        <v>0.23</v>
      </c>
      <c r="DN503">
        <v>11.61313902439024</v>
      </c>
      <c r="DO503">
        <v>7.330093379790918</v>
      </c>
      <c r="DP503">
        <v>0.7256883366099603</v>
      </c>
      <c r="DQ503">
        <v>0</v>
      </c>
      <c r="DR503">
        <v>3.52002243902439</v>
      </c>
      <c r="DS503">
        <v>0.02167986062717644</v>
      </c>
      <c r="DT503">
        <v>0.002391979260542929</v>
      </c>
      <c r="DU503">
        <v>1</v>
      </c>
      <c r="DV503">
        <v>1</v>
      </c>
      <c r="DW503">
        <v>2</v>
      </c>
      <c r="DX503" t="s">
        <v>357</v>
      </c>
      <c r="DY503">
        <v>2.97526</v>
      </c>
      <c r="DZ503">
        <v>2.71544</v>
      </c>
      <c r="EA503">
        <v>0.0660337</v>
      </c>
      <c r="EB503">
        <v>0.0621358</v>
      </c>
      <c r="EC503">
        <v>0.100086</v>
      </c>
      <c r="ED503">
        <v>0.08666509999999999</v>
      </c>
      <c r="EE503">
        <v>29288.7</v>
      </c>
      <c r="EF503">
        <v>29559.2</v>
      </c>
      <c r="EG503">
        <v>29184.3</v>
      </c>
      <c r="EH503">
        <v>29174.7</v>
      </c>
      <c r="EI503">
        <v>34824.2</v>
      </c>
      <c r="EJ503">
        <v>35413.1</v>
      </c>
      <c r="EK503">
        <v>41130.7</v>
      </c>
      <c r="EL503">
        <v>41561.3</v>
      </c>
      <c r="EM503">
        <v>1.9124</v>
      </c>
      <c r="EN503">
        <v>1.78027</v>
      </c>
      <c r="EO503">
        <v>-0.0116974</v>
      </c>
      <c r="EP503">
        <v>0</v>
      </c>
      <c r="EQ503">
        <v>28.8686</v>
      </c>
      <c r="ER503">
        <v>999.9</v>
      </c>
      <c r="ES503">
        <v>47</v>
      </c>
      <c r="ET503">
        <v>34.8</v>
      </c>
      <c r="EU503">
        <v>28.9363</v>
      </c>
      <c r="EV503">
        <v>63.6292</v>
      </c>
      <c r="EW503">
        <v>32.9006</v>
      </c>
      <c r="EX503">
        <v>1</v>
      </c>
      <c r="EY503">
        <v>0.435983</v>
      </c>
      <c r="EZ503">
        <v>2.94</v>
      </c>
      <c r="FA503">
        <v>20.363</v>
      </c>
      <c r="FB503">
        <v>5.2137</v>
      </c>
      <c r="FC503">
        <v>12.0107</v>
      </c>
      <c r="FD503">
        <v>4.9869</v>
      </c>
      <c r="FE503">
        <v>3.28745</v>
      </c>
      <c r="FF503">
        <v>9999</v>
      </c>
      <c r="FG503">
        <v>9999</v>
      </c>
      <c r="FH503">
        <v>9999</v>
      </c>
      <c r="FI503">
        <v>236.7</v>
      </c>
      <c r="FJ503">
        <v>1.86737</v>
      </c>
      <c r="FK503">
        <v>1.86646</v>
      </c>
      <c r="FL503">
        <v>1.86583</v>
      </c>
      <c r="FM503">
        <v>1.86572</v>
      </c>
      <c r="FN503">
        <v>1.86763</v>
      </c>
      <c r="FO503">
        <v>1.87007</v>
      </c>
      <c r="FP503">
        <v>1.8687</v>
      </c>
      <c r="FQ503">
        <v>1.87014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-3.247</v>
      </c>
      <c r="GF503">
        <v>-0.1442</v>
      </c>
      <c r="GG503">
        <v>-2.195102806586654</v>
      </c>
      <c r="GH503">
        <v>-0.004122691595359968</v>
      </c>
      <c r="GI503">
        <v>1.072409145259099E-06</v>
      </c>
      <c r="GJ503">
        <v>-3.02996143763856E-10</v>
      </c>
      <c r="GK503">
        <v>-0.2199643628225807</v>
      </c>
      <c r="GL503">
        <v>-0.007501815610006822</v>
      </c>
      <c r="GM503">
        <v>0.0006897476983249637</v>
      </c>
      <c r="GN503">
        <v>-8.847485469147719E-06</v>
      </c>
      <c r="GO503">
        <v>3</v>
      </c>
      <c r="GP503">
        <v>2326</v>
      </c>
      <c r="GQ503">
        <v>1</v>
      </c>
      <c r="GR503">
        <v>31</v>
      </c>
      <c r="GS503">
        <v>20088.4</v>
      </c>
      <c r="GT503">
        <v>20088.4</v>
      </c>
      <c r="GU503">
        <v>0.683594</v>
      </c>
      <c r="GV503">
        <v>2.24854</v>
      </c>
      <c r="GW503">
        <v>1.39648</v>
      </c>
      <c r="GX503">
        <v>2.34619</v>
      </c>
      <c r="GY503">
        <v>1.49536</v>
      </c>
      <c r="GZ503">
        <v>2.45361</v>
      </c>
      <c r="HA503">
        <v>38.4524</v>
      </c>
      <c r="HB503">
        <v>14.2546</v>
      </c>
      <c r="HC503">
        <v>18</v>
      </c>
      <c r="HD503">
        <v>542.684</v>
      </c>
      <c r="HE503">
        <v>410.84</v>
      </c>
      <c r="HF503">
        <v>24.9986</v>
      </c>
      <c r="HG503">
        <v>32.8095</v>
      </c>
      <c r="HH503">
        <v>30.0001</v>
      </c>
      <c r="HI503">
        <v>32.7414</v>
      </c>
      <c r="HJ503">
        <v>32.6797</v>
      </c>
      <c r="HK503">
        <v>13.6314</v>
      </c>
      <c r="HL503">
        <v>36.6917</v>
      </c>
      <c r="HM503">
        <v>0</v>
      </c>
      <c r="HN503">
        <v>25</v>
      </c>
      <c r="HO503">
        <v>232.836</v>
      </c>
      <c r="HP503">
        <v>18.4538</v>
      </c>
      <c r="HQ503">
        <v>99.83240000000001</v>
      </c>
      <c r="HR503">
        <v>99.8293</v>
      </c>
    </row>
    <row r="504" spans="1:226">
      <c r="A504">
        <v>488</v>
      </c>
      <c r="B504">
        <v>1663348248</v>
      </c>
      <c r="C504">
        <v>10506.5</v>
      </c>
      <c r="D504" t="s">
        <v>1340</v>
      </c>
      <c r="E504" t="s">
        <v>1341</v>
      </c>
      <c r="F504">
        <v>5</v>
      </c>
      <c r="G504" t="s">
        <v>1317</v>
      </c>
      <c r="H504" t="s">
        <v>354</v>
      </c>
      <c r="I504">
        <v>1663348240.296428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254.1390392972994</v>
      </c>
      <c r="AK504">
        <v>261.1563685486685</v>
      </c>
      <c r="AL504">
        <v>-3.375936626757389</v>
      </c>
      <c r="AM504">
        <v>64.86860065567697</v>
      </c>
      <c r="AN504">
        <f>(AP504 - AO504 + BO504*1E3/(8.314*(BQ504+273.15)) * AR504/BN504 * AQ504) * BN504/(100*BB504) * 1000/(1000 - AP504)</f>
        <v>0</v>
      </c>
      <c r="AO504">
        <v>18.4413038264259</v>
      </c>
      <c r="AP504">
        <v>21.96510264269252</v>
      </c>
      <c r="AQ504">
        <v>2.776406705096659E-06</v>
      </c>
      <c r="AR504">
        <v>86.2519932462297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1663348240.296428</v>
      </c>
      <c r="BH504">
        <v>278.7225</v>
      </c>
      <c r="BI504">
        <v>266.1431428571428</v>
      </c>
      <c r="BJ504">
        <v>21.966575</v>
      </c>
      <c r="BK504">
        <v>18.44367142857143</v>
      </c>
      <c r="BL504">
        <v>282.0016428571428</v>
      </c>
      <c r="BM504">
        <v>22.11082857142857</v>
      </c>
      <c r="BN504">
        <v>500.0653214285715</v>
      </c>
      <c r="BO504">
        <v>90.72956428571429</v>
      </c>
      <c r="BP504">
        <v>0.1000242964285715</v>
      </c>
      <c r="BQ504">
        <v>28.92102142857143</v>
      </c>
      <c r="BR504">
        <v>28.677725</v>
      </c>
      <c r="BS504">
        <v>999.9000000000002</v>
      </c>
      <c r="BT504">
        <v>0</v>
      </c>
      <c r="BU504">
        <v>0</v>
      </c>
      <c r="BV504">
        <v>9998.994285714289</v>
      </c>
      <c r="BW504">
        <v>0</v>
      </c>
      <c r="BX504">
        <v>211.2861785714285</v>
      </c>
      <c r="BY504">
        <v>12.57941785714285</v>
      </c>
      <c r="BZ504">
        <v>284.9826428571429</v>
      </c>
      <c r="CA504">
        <v>271.1440714285715</v>
      </c>
      <c r="CB504">
        <v>3.522893571428572</v>
      </c>
      <c r="CC504">
        <v>266.1431428571428</v>
      </c>
      <c r="CD504">
        <v>18.44367142857143</v>
      </c>
      <c r="CE504">
        <v>1.9930175</v>
      </c>
      <c r="CF504">
        <v>1.673386785714285</v>
      </c>
      <c r="CG504">
        <v>17.38896785714286</v>
      </c>
      <c r="CH504">
        <v>14.65173214285714</v>
      </c>
      <c r="CI504">
        <v>1499.943571428571</v>
      </c>
      <c r="CJ504">
        <v>0.9729957857142857</v>
      </c>
      <c r="CK504">
        <v>0.02700403928571429</v>
      </c>
      <c r="CL504">
        <v>0</v>
      </c>
      <c r="CM504">
        <v>2.314125</v>
      </c>
      <c r="CN504">
        <v>0</v>
      </c>
      <c r="CO504">
        <v>9559.875714285716</v>
      </c>
      <c r="CP504">
        <v>12532.87857142857</v>
      </c>
      <c r="CQ504">
        <v>40.47975</v>
      </c>
      <c r="CR504">
        <v>42.24325</v>
      </c>
      <c r="CS504">
        <v>41.00664285714286</v>
      </c>
      <c r="CT504">
        <v>41.29871428571429</v>
      </c>
      <c r="CU504">
        <v>39.875</v>
      </c>
      <c r="CV504">
        <v>1459.438928571428</v>
      </c>
      <c r="CW504">
        <v>40.50035714285714</v>
      </c>
      <c r="CX504">
        <v>0</v>
      </c>
      <c r="CY504">
        <v>1663348248.2</v>
      </c>
      <c r="CZ504">
        <v>0</v>
      </c>
      <c r="DA504">
        <v>0</v>
      </c>
      <c r="DB504" t="s">
        <v>356</v>
      </c>
      <c r="DC504">
        <v>1662142938.1</v>
      </c>
      <c r="DD504">
        <v>1662142938.1</v>
      </c>
      <c r="DE504">
        <v>0</v>
      </c>
      <c r="DF504">
        <v>0.077</v>
      </c>
      <c r="DG504">
        <v>-0.133</v>
      </c>
      <c r="DH504">
        <v>-3.393</v>
      </c>
      <c r="DI504">
        <v>-0.24</v>
      </c>
      <c r="DJ504">
        <v>419</v>
      </c>
      <c r="DK504">
        <v>24</v>
      </c>
      <c r="DL504">
        <v>0.26</v>
      </c>
      <c r="DM504">
        <v>0.23</v>
      </c>
      <c r="DN504">
        <v>12.10356341463415</v>
      </c>
      <c r="DO504">
        <v>7.526394495784263</v>
      </c>
      <c r="DP504">
        <v>0.7450315088298721</v>
      </c>
      <c r="DQ504">
        <v>0</v>
      </c>
      <c r="DR504">
        <v>3.521393658536586</v>
      </c>
      <c r="DS504">
        <v>0.02595041225119083</v>
      </c>
      <c r="DT504">
        <v>0.002721530914310745</v>
      </c>
      <c r="DU504">
        <v>1</v>
      </c>
      <c r="DV504">
        <v>1</v>
      </c>
      <c r="DW504">
        <v>2</v>
      </c>
      <c r="DX504" t="s">
        <v>357</v>
      </c>
      <c r="DY504">
        <v>2.97538</v>
      </c>
      <c r="DZ504">
        <v>2.71599</v>
      </c>
      <c r="EA504">
        <v>0.0627286</v>
      </c>
      <c r="EB504">
        <v>0.0586154</v>
      </c>
      <c r="EC504">
        <v>0.100082</v>
      </c>
      <c r="ED504">
        <v>0.0866576</v>
      </c>
      <c r="EE504">
        <v>29392</v>
      </c>
      <c r="EF504">
        <v>29670.2</v>
      </c>
      <c r="EG504">
        <v>29183.9</v>
      </c>
      <c r="EH504">
        <v>29174.7</v>
      </c>
      <c r="EI504">
        <v>34823.8</v>
      </c>
      <c r="EJ504">
        <v>35413.5</v>
      </c>
      <c r="EK504">
        <v>41130.1</v>
      </c>
      <c r="EL504">
        <v>41561.5</v>
      </c>
      <c r="EM504">
        <v>1.9126</v>
      </c>
      <c r="EN504">
        <v>1.78013</v>
      </c>
      <c r="EO504">
        <v>-0.0119954</v>
      </c>
      <c r="EP504">
        <v>0</v>
      </c>
      <c r="EQ504">
        <v>28.8632</v>
      </c>
      <c r="ER504">
        <v>999.9</v>
      </c>
      <c r="ES504">
        <v>47</v>
      </c>
      <c r="ET504">
        <v>34.8</v>
      </c>
      <c r="EU504">
        <v>28.9378</v>
      </c>
      <c r="EV504">
        <v>63.3992</v>
      </c>
      <c r="EW504">
        <v>33.3574</v>
      </c>
      <c r="EX504">
        <v>1</v>
      </c>
      <c r="EY504">
        <v>0.436059</v>
      </c>
      <c r="EZ504">
        <v>2.93259</v>
      </c>
      <c r="FA504">
        <v>20.3633</v>
      </c>
      <c r="FB504">
        <v>5.2137</v>
      </c>
      <c r="FC504">
        <v>12.0099</v>
      </c>
      <c r="FD504">
        <v>4.98675</v>
      </c>
      <c r="FE504">
        <v>3.28748</v>
      </c>
      <c r="FF504">
        <v>9999</v>
      </c>
      <c r="FG504">
        <v>9999</v>
      </c>
      <c r="FH504">
        <v>9999</v>
      </c>
      <c r="FI504">
        <v>236.7</v>
      </c>
      <c r="FJ504">
        <v>1.86737</v>
      </c>
      <c r="FK504">
        <v>1.86646</v>
      </c>
      <c r="FL504">
        <v>1.86583</v>
      </c>
      <c r="FM504">
        <v>1.86573</v>
      </c>
      <c r="FN504">
        <v>1.86765</v>
      </c>
      <c r="FO504">
        <v>1.87007</v>
      </c>
      <c r="FP504">
        <v>1.86873</v>
      </c>
      <c r="FQ504">
        <v>1.87013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-3.189</v>
      </c>
      <c r="GF504">
        <v>-0.1443</v>
      </c>
      <c r="GG504">
        <v>-2.195102806586654</v>
      </c>
      <c r="GH504">
        <v>-0.004122691595359968</v>
      </c>
      <c r="GI504">
        <v>1.072409145259099E-06</v>
      </c>
      <c r="GJ504">
        <v>-3.02996143763856E-10</v>
      </c>
      <c r="GK504">
        <v>-0.2199643628225807</v>
      </c>
      <c r="GL504">
        <v>-0.007501815610006822</v>
      </c>
      <c r="GM504">
        <v>0.0006897476983249637</v>
      </c>
      <c r="GN504">
        <v>-8.847485469147719E-06</v>
      </c>
      <c r="GO504">
        <v>3</v>
      </c>
      <c r="GP504">
        <v>2326</v>
      </c>
      <c r="GQ504">
        <v>1</v>
      </c>
      <c r="GR504">
        <v>31</v>
      </c>
      <c r="GS504">
        <v>20088.5</v>
      </c>
      <c r="GT504">
        <v>20088.5</v>
      </c>
      <c r="GU504">
        <v>0.649414</v>
      </c>
      <c r="GV504">
        <v>2.25952</v>
      </c>
      <c r="GW504">
        <v>1.39771</v>
      </c>
      <c r="GX504">
        <v>2.34497</v>
      </c>
      <c r="GY504">
        <v>1.49536</v>
      </c>
      <c r="GZ504">
        <v>2.37671</v>
      </c>
      <c r="HA504">
        <v>38.4524</v>
      </c>
      <c r="HB504">
        <v>14.2459</v>
      </c>
      <c r="HC504">
        <v>18</v>
      </c>
      <c r="HD504">
        <v>542.83</v>
      </c>
      <c r="HE504">
        <v>410.752</v>
      </c>
      <c r="HF504">
        <v>24.9984</v>
      </c>
      <c r="HG504">
        <v>32.8102</v>
      </c>
      <c r="HH504">
        <v>30</v>
      </c>
      <c r="HI504">
        <v>32.7421</v>
      </c>
      <c r="HJ504">
        <v>32.6799</v>
      </c>
      <c r="HK504">
        <v>12.96</v>
      </c>
      <c r="HL504">
        <v>36.6917</v>
      </c>
      <c r="HM504">
        <v>0</v>
      </c>
      <c r="HN504">
        <v>25</v>
      </c>
      <c r="HO504">
        <v>219.443</v>
      </c>
      <c r="HP504">
        <v>18.4538</v>
      </c>
      <c r="HQ504">
        <v>99.83110000000001</v>
      </c>
      <c r="HR504">
        <v>99.8295</v>
      </c>
    </row>
    <row r="505" spans="1:226">
      <c r="A505">
        <v>489</v>
      </c>
      <c r="B505">
        <v>1663348253</v>
      </c>
      <c r="C505">
        <v>10511.5</v>
      </c>
      <c r="D505" t="s">
        <v>1342</v>
      </c>
      <c r="E505" t="s">
        <v>1343</v>
      </c>
      <c r="F505">
        <v>5</v>
      </c>
      <c r="G505" t="s">
        <v>1317</v>
      </c>
      <c r="H505" t="s">
        <v>354</v>
      </c>
      <c r="I505">
        <v>1663348245.264286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237.0565127668383</v>
      </c>
      <c r="AK505">
        <v>244.8479515151516</v>
      </c>
      <c r="AL505">
        <v>-3.268924556086755</v>
      </c>
      <c r="AM505">
        <v>64.86860065567697</v>
      </c>
      <c r="AN505">
        <f>(AP505 - AO505 + BO505*1E3/(8.314*(BQ505+273.15)) * AR505/BN505 * AQ505) * BN505/(100*BB505) * 1000/(1000 - AP505)</f>
        <v>0</v>
      </c>
      <c r="AO505">
        <v>18.43893005710968</v>
      </c>
      <c r="AP505">
        <v>21.96473333333333</v>
      </c>
      <c r="AQ505">
        <v>2.950622086853938E-07</v>
      </c>
      <c r="AR505">
        <v>86.2519932462297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1663348245.264286</v>
      </c>
      <c r="BH505">
        <v>262.7589642857143</v>
      </c>
      <c r="BI505">
        <v>249.5494285714286</v>
      </c>
      <c r="BJ505">
        <v>21.96611428571429</v>
      </c>
      <c r="BK505">
        <v>18.44103214285714</v>
      </c>
      <c r="BL505">
        <v>265.9803571428571</v>
      </c>
      <c r="BM505">
        <v>22.11038571428571</v>
      </c>
      <c r="BN505">
        <v>500.0652142857143</v>
      </c>
      <c r="BO505">
        <v>90.72971785714284</v>
      </c>
      <c r="BP505">
        <v>0.1000178607142857</v>
      </c>
      <c r="BQ505">
        <v>28.91805714285715</v>
      </c>
      <c r="BR505">
        <v>28.67278928571429</v>
      </c>
      <c r="BS505">
        <v>999.9000000000002</v>
      </c>
      <c r="BT505">
        <v>0</v>
      </c>
      <c r="BU505">
        <v>0</v>
      </c>
      <c r="BV505">
        <v>10005.73535714286</v>
      </c>
      <c r="BW505">
        <v>0</v>
      </c>
      <c r="BX505">
        <v>211.1168928571428</v>
      </c>
      <c r="BY505">
        <v>13.20959642857143</v>
      </c>
      <c r="BZ505">
        <v>268.6603214285714</v>
      </c>
      <c r="CA505">
        <v>254.2378571428571</v>
      </c>
      <c r="CB505">
        <v>3.525078571428572</v>
      </c>
      <c r="CC505">
        <v>249.5494285714286</v>
      </c>
      <c r="CD505">
        <v>18.44103214285714</v>
      </c>
      <c r="CE505">
        <v>1.992979642857143</v>
      </c>
      <c r="CF505">
        <v>1.673149285714286</v>
      </c>
      <c r="CG505">
        <v>17.38866071428572</v>
      </c>
      <c r="CH505">
        <v>14.64954285714286</v>
      </c>
      <c r="CI505">
        <v>1499.986071428571</v>
      </c>
      <c r="CJ505">
        <v>0.9729960000000001</v>
      </c>
      <c r="CK505">
        <v>0.02700385</v>
      </c>
      <c r="CL505">
        <v>0</v>
      </c>
      <c r="CM505">
        <v>2.250564285714286</v>
      </c>
      <c r="CN505">
        <v>0</v>
      </c>
      <c r="CO505">
        <v>9542.447499999998</v>
      </c>
      <c r="CP505">
        <v>12533.22142857143</v>
      </c>
      <c r="CQ505">
        <v>40.46399999999999</v>
      </c>
      <c r="CR505">
        <v>42.22299999999999</v>
      </c>
      <c r="CS505">
        <v>41.00221428571428</v>
      </c>
      <c r="CT505">
        <v>41.29428571428571</v>
      </c>
      <c r="CU505">
        <v>39.8705</v>
      </c>
      <c r="CV505">
        <v>1459.479285714286</v>
      </c>
      <c r="CW505">
        <v>40.50357142857143</v>
      </c>
      <c r="CX505">
        <v>0</v>
      </c>
      <c r="CY505">
        <v>1663348253</v>
      </c>
      <c r="CZ505">
        <v>0</v>
      </c>
      <c r="DA505">
        <v>0</v>
      </c>
      <c r="DB505" t="s">
        <v>356</v>
      </c>
      <c r="DC505">
        <v>1662142938.1</v>
      </c>
      <c r="DD505">
        <v>1662142938.1</v>
      </c>
      <c r="DE505">
        <v>0</v>
      </c>
      <c r="DF505">
        <v>0.077</v>
      </c>
      <c r="DG505">
        <v>-0.133</v>
      </c>
      <c r="DH505">
        <v>-3.393</v>
      </c>
      <c r="DI505">
        <v>-0.24</v>
      </c>
      <c r="DJ505">
        <v>419</v>
      </c>
      <c r="DK505">
        <v>24</v>
      </c>
      <c r="DL505">
        <v>0.26</v>
      </c>
      <c r="DM505">
        <v>0.23</v>
      </c>
      <c r="DN505">
        <v>12.80603170731707</v>
      </c>
      <c r="DO505">
        <v>7.696176292688647</v>
      </c>
      <c r="DP505">
        <v>0.759994055316617</v>
      </c>
      <c r="DQ505">
        <v>0</v>
      </c>
      <c r="DR505">
        <v>3.52366243902439</v>
      </c>
      <c r="DS505">
        <v>0.0245773170965494</v>
      </c>
      <c r="DT505">
        <v>0.002574325183173437</v>
      </c>
      <c r="DU505">
        <v>1</v>
      </c>
      <c r="DV505">
        <v>1</v>
      </c>
      <c r="DW505">
        <v>2</v>
      </c>
      <c r="DX505" t="s">
        <v>357</v>
      </c>
      <c r="DY505">
        <v>2.97521</v>
      </c>
      <c r="DZ505">
        <v>2.71569</v>
      </c>
      <c r="EA505">
        <v>0.0593579</v>
      </c>
      <c r="EB505">
        <v>0.0551253</v>
      </c>
      <c r="EC505">
        <v>0.100081</v>
      </c>
      <c r="ED505">
        <v>0.08665050000000001</v>
      </c>
      <c r="EE505">
        <v>29497.8</v>
      </c>
      <c r="EF505">
        <v>29780</v>
      </c>
      <c r="EG505">
        <v>29184</v>
      </c>
      <c r="EH505">
        <v>29174.5</v>
      </c>
      <c r="EI505">
        <v>34823.9</v>
      </c>
      <c r="EJ505">
        <v>35413.5</v>
      </c>
      <c r="EK505">
        <v>41130.2</v>
      </c>
      <c r="EL505">
        <v>41561.3</v>
      </c>
      <c r="EM505">
        <v>1.91232</v>
      </c>
      <c r="EN505">
        <v>1.78013</v>
      </c>
      <c r="EO505">
        <v>-0.0120699</v>
      </c>
      <c r="EP505">
        <v>0</v>
      </c>
      <c r="EQ505">
        <v>28.857</v>
      </c>
      <c r="ER505">
        <v>999.9</v>
      </c>
      <c r="ES505">
        <v>47</v>
      </c>
      <c r="ET505">
        <v>34.8</v>
      </c>
      <c r="EU505">
        <v>28.9372</v>
      </c>
      <c r="EV505">
        <v>63.4992</v>
      </c>
      <c r="EW505">
        <v>32.8566</v>
      </c>
      <c r="EX505">
        <v>1</v>
      </c>
      <c r="EY505">
        <v>0.435958</v>
      </c>
      <c r="EZ505">
        <v>2.92439</v>
      </c>
      <c r="FA505">
        <v>20.3632</v>
      </c>
      <c r="FB505">
        <v>5.21429</v>
      </c>
      <c r="FC505">
        <v>12.0104</v>
      </c>
      <c r="FD505">
        <v>4.98685</v>
      </c>
      <c r="FE505">
        <v>3.2875</v>
      </c>
      <c r="FF505">
        <v>9999</v>
      </c>
      <c r="FG505">
        <v>9999</v>
      </c>
      <c r="FH505">
        <v>9999</v>
      </c>
      <c r="FI505">
        <v>236.7</v>
      </c>
      <c r="FJ505">
        <v>1.86737</v>
      </c>
      <c r="FK505">
        <v>1.86646</v>
      </c>
      <c r="FL505">
        <v>1.86582</v>
      </c>
      <c r="FM505">
        <v>1.86574</v>
      </c>
      <c r="FN505">
        <v>1.86766</v>
      </c>
      <c r="FO505">
        <v>1.87004</v>
      </c>
      <c r="FP505">
        <v>1.86871</v>
      </c>
      <c r="FQ505">
        <v>1.87014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-3.131</v>
      </c>
      <c r="GF505">
        <v>-0.1443</v>
      </c>
      <c r="GG505">
        <v>-2.195102806586654</v>
      </c>
      <c r="GH505">
        <v>-0.004122691595359968</v>
      </c>
      <c r="GI505">
        <v>1.072409145259099E-06</v>
      </c>
      <c r="GJ505">
        <v>-3.02996143763856E-10</v>
      </c>
      <c r="GK505">
        <v>-0.2199643628225807</v>
      </c>
      <c r="GL505">
        <v>-0.007501815610006822</v>
      </c>
      <c r="GM505">
        <v>0.0006897476983249637</v>
      </c>
      <c r="GN505">
        <v>-8.847485469147719E-06</v>
      </c>
      <c r="GO505">
        <v>3</v>
      </c>
      <c r="GP505">
        <v>2326</v>
      </c>
      <c r="GQ505">
        <v>1</v>
      </c>
      <c r="GR505">
        <v>31</v>
      </c>
      <c r="GS505">
        <v>20088.6</v>
      </c>
      <c r="GT505">
        <v>20088.6</v>
      </c>
      <c r="GU505">
        <v>0.611572</v>
      </c>
      <c r="GV505">
        <v>2.25708</v>
      </c>
      <c r="GW505">
        <v>1.39648</v>
      </c>
      <c r="GX505">
        <v>2.34619</v>
      </c>
      <c r="GY505">
        <v>1.49536</v>
      </c>
      <c r="GZ505">
        <v>2.46094</v>
      </c>
      <c r="HA505">
        <v>38.4524</v>
      </c>
      <c r="HB505">
        <v>14.2546</v>
      </c>
      <c r="HC505">
        <v>18</v>
      </c>
      <c r="HD505">
        <v>542.6559999999999</v>
      </c>
      <c r="HE505">
        <v>410.752</v>
      </c>
      <c r="HF505">
        <v>24.9983</v>
      </c>
      <c r="HG505">
        <v>32.8132</v>
      </c>
      <c r="HH505">
        <v>30.0001</v>
      </c>
      <c r="HI505">
        <v>32.7443</v>
      </c>
      <c r="HJ505">
        <v>32.6799</v>
      </c>
      <c r="HK505">
        <v>12.1889</v>
      </c>
      <c r="HL505">
        <v>36.6917</v>
      </c>
      <c r="HM505">
        <v>0</v>
      </c>
      <c r="HN505">
        <v>25</v>
      </c>
      <c r="HO505">
        <v>199.164</v>
      </c>
      <c r="HP505">
        <v>18.4538</v>
      </c>
      <c r="HQ505">
        <v>99.8313</v>
      </c>
      <c r="HR505">
        <v>99.82899999999999</v>
      </c>
    </row>
    <row r="506" spans="1:226">
      <c r="A506">
        <v>490</v>
      </c>
      <c r="B506">
        <v>1663348258</v>
      </c>
      <c r="C506">
        <v>10516.5</v>
      </c>
      <c r="D506" t="s">
        <v>1344</v>
      </c>
      <c r="E506" t="s">
        <v>1345</v>
      </c>
      <c r="F506">
        <v>5</v>
      </c>
      <c r="G506" t="s">
        <v>1317</v>
      </c>
      <c r="H506" t="s">
        <v>354</v>
      </c>
      <c r="I506">
        <v>1663348250.232143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220.0290026196535</v>
      </c>
      <c r="AK506">
        <v>228.4709575757574</v>
      </c>
      <c r="AL506">
        <v>-3.289156285531904</v>
      </c>
      <c r="AM506">
        <v>64.86860065567697</v>
      </c>
      <c r="AN506">
        <f>(AP506 - AO506 + BO506*1E3/(8.314*(BQ506+273.15)) * AR506/BN506 * AQ506) * BN506/(100*BB506) * 1000/(1000 - AP506)</f>
        <v>0</v>
      </c>
      <c r="AO506">
        <v>18.4360182954355</v>
      </c>
      <c r="AP506">
        <v>21.96573636363636</v>
      </c>
      <c r="AQ506">
        <v>1.634972287026039E-06</v>
      </c>
      <c r="AR506">
        <v>86.2519932462297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1663348250.232143</v>
      </c>
      <c r="BH506">
        <v>246.7871071428571</v>
      </c>
      <c r="BI506">
        <v>232.9067857142857</v>
      </c>
      <c r="BJ506">
        <v>21.96551428571428</v>
      </c>
      <c r="BK506">
        <v>18.43850714285714</v>
      </c>
      <c r="BL506">
        <v>249.9503214285714</v>
      </c>
      <c r="BM506">
        <v>22.10979642857143</v>
      </c>
      <c r="BN506">
        <v>500.0791785714285</v>
      </c>
      <c r="BO506">
        <v>90.73011428571429</v>
      </c>
      <c r="BP506">
        <v>0.1000917</v>
      </c>
      <c r="BQ506">
        <v>28.91458214285714</v>
      </c>
      <c r="BR506">
        <v>28.66683571428572</v>
      </c>
      <c r="BS506">
        <v>999.9000000000002</v>
      </c>
      <c r="BT506">
        <v>0</v>
      </c>
      <c r="BU506">
        <v>0</v>
      </c>
      <c r="BV506">
        <v>10003.48071428572</v>
      </c>
      <c r="BW506">
        <v>0</v>
      </c>
      <c r="BX506">
        <v>212.3183571428572</v>
      </c>
      <c r="BY506">
        <v>13.88031071428571</v>
      </c>
      <c r="BZ506">
        <v>252.3296428571428</v>
      </c>
      <c r="CA506">
        <v>237.2820357142857</v>
      </c>
      <c r="CB506">
        <v>3.527012142857143</v>
      </c>
      <c r="CC506">
        <v>232.9067857142857</v>
      </c>
      <c r="CD506">
        <v>18.43850714285714</v>
      </c>
      <c r="CE506">
        <v>1.992935</v>
      </c>
      <c r="CF506">
        <v>1.672926785714286</v>
      </c>
      <c r="CG506">
        <v>17.38830714285714</v>
      </c>
      <c r="CH506">
        <v>14.64748928571429</v>
      </c>
      <c r="CI506">
        <v>1499.971428571429</v>
      </c>
      <c r="CJ506">
        <v>0.9729955714285713</v>
      </c>
      <c r="CK506">
        <v>0.02700422857142857</v>
      </c>
      <c r="CL506">
        <v>0</v>
      </c>
      <c r="CM506">
        <v>2.179178571428571</v>
      </c>
      <c r="CN506">
        <v>0</v>
      </c>
      <c r="CO506">
        <v>9527.51892857143</v>
      </c>
      <c r="CP506">
        <v>12533.1</v>
      </c>
      <c r="CQ506">
        <v>40.44824999999999</v>
      </c>
      <c r="CR506">
        <v>42.20274999999999</v>
      </c>
      <c r="CS506">
        <v>41</v>
      </c>
      <c r="CT506">
        <v>41.28321428571428</v>
      </c>
      <c r="CU506">
        <v>39.8615</v>
      </c>
      <c r="CV506">
        <v>1459.463571428572</v>
      </c>
      <c r="CW506">
        <v>40.50642857142856</v>
      </c>
      <c r="CX506">
        <v>0</v>
      </c>
      <c r="CY506">
        <v>1663348258.4</v>
      </c>
      <c r="CZ506">
        <v>0</v>
      </c>
      <c r="DA506">
        <v>0</v>
      </c>
      <c r="DB506" t="s">
        <v>356</v>
      </c>
      <c r="DC506">
        <v>1662142938.1</v>
      </c>
      <c r="DD506">
        <v>1662142938.1</v>
      </c>
      <c r="DE506">
        <v>0</v>
      </c>
      <c r="DF506">
        <v>0.077</v>
      </c>
      <c r="DG506">
        <v>-0.133</v>
      </c>
      <c r="DH506">
        <v>-3.393</v>
      </c>
      <c r="DI506">
        <v>-0.24</v>
      </c>
      <c r="DJ506">
        <v>419</v>
      </c>
      <c r="DK506">
        <v>24</v>
      </c>
      <c r="DL506">
        <v>0.26</v>
      </c>
      <c r="DM506">
        <v>0.23</v>
      </c>
      <c r="DN506">
        <v>13.52417317073171</v>
      </c>
      <c r="DO506">
        <v>7.966629024974305</v>
      </c>
      <c r="DP506">
        <v>0.7890929287832962</v>
      </c>
      <c r="DQ506">
        <v>0</v>
      </c>
      <c r="DR506">
        <v>3.525932195121951</v>
      </c>
      <c r="DS506">
        <v>0.02442329770911405</v>
      </c>
      <c r="DT506">
        <v>0.002526279933695148</v>
      </c>
      <c r="DU506">
        <v>1</v>
      </c>
      <c r="DV506">
        <v>1</v>
      </c>
      <c r="DW506">
        <v>2</v>
      </c>
      <c r="DX506" t="s">
        <v>357</v>
      </c>
      <c r="DY506">
        <v>2.97539</v>
      </c>
      <c r="DZ506">
        <v>2.71568</v>
      </c>
      <c r="EA506">
        <v>0.0558899</v>
      </c>
      <c r="EB506">
        <v>0.0514131</v>
      </c>
      <c r="EC506">
        <v>0.100084</v>
      </c>
      <c r="ED506">
        <v>0.0866415</v>
      </c>
      <c r="EE506">
        <v>29606.5</v>
      </c>
      <c r="EF506">
        <v>29897.3</v>
      </c>
      <c r="EG506">
        <v>29183.9</v>
      </c>
      <c r="EH506">
        <v>29174.8</v>
      </c>
      <c r="EI506">
        <v>34823.5</v>
      </c>
      <c r="EJ506">
        <v>35414</v>
      </c>
      <c r="EK506">
        <v>41129.9</v>
      </c>
      <c r="EL506">
        <v>41561.5</v>
      </c>
      <c r="EM506">
        <v>1.91267</v>
      </c>
      <c r="EN506">
        <v>1.77995</v>
      </c>
      <c r="EO506">
        <v>-0.0112504</v>
      </c>
      <c r="EP506">
        <v>0</v>
      </c>
      <c r="EQ506">
        <v>28.8496</v>
      </c>
      <c r="ER506">
        <v>999.9</v>
      </c>
      <c r="ES506">
        <v>47</v>
      </c>
      <c r="ET506">
        <v>34.8</v>
      </c>
      <c r="EU506">
        <v>28.938</v>
      </c>
      <c r="EV506">
        <v>63.5992</v>
      </c>
      <c r="EW506">
        <v>33.3093</v>
      </c>
      <c r="EX506">
        <v>1</v>
      </c>
      <c r="EY506">
        <v>0.435864</v>
      </c>
      <c r="EZ506">
        <v>2.91728</v>
      </c>
      <c r="FA506">
        <v>20.3635</v>
      </c>
      <c r="FB506">
        <v>5.21519</v>
      </c>
      <c r="FC506">
        <v>12.0099</v>
      </c>
      <c r="FD506">
        <v>4.98665</v>
      </c>
      <c r="FE506">
        <v>3.28758</v>
      </c>
      <c r="FF506">
        <v>9999</v>
      </c>
      <c r="FG506">
        <v>9999</v>
      </c>
      <c r="FH506">
        <v>9999</v>
      </c>
      <c r="FI506">
        <v>236.7</v>
      </c>
      <c r="FJ506">
        <v>1.86737</v>
      </c>
      <c r="FK506">
        <v>1.86646</v>
      </c>
      <c r="FL506">
        <v>1.86584</v>
      </c>
      <c r="FM506">
        <v>1.86575</v>
      </c>
      <c r="FN506">
        <v>1.86765</v>
      </c>
      <c r="FO506">
        <v>1.87005</v>
      </c>
      <c r="FP506">
        <v>1.86873</v>
      </c>
      <c r="FQ506">
        <v>1.87016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-3.072</v>
      </c>
      <c r="GF506">
        <v>-0.1443</v>
      </c>
      <c r="GG506">
        <v>-2.195102806586654</v>
      </c>
      <c r="GH506">
        <v>-0.004122691595359968</v>
      </c>
      <c r="GI506">
        <v>1.072409145259099E-06</v>
      </c>
      <c r="GJ506">
        <v>-3.02996143763856E-10</v>
      </c>
      <c r="GK506">
        <v>-0.2199643628225807</v>
      </c>
      <c r="GL506">
        <v>-0.007501815610006822</v>
      </c>
      <c r="GM506">
        <v>0.0006897476983249637</v>
      </c>
      <c r="GN506">
        <v>-8.847485469147719E-06</v>
      </c>
      <c r="GO506">
        <v>3</v>
      </c>
      <c r="GP506">
        <v>2326</v>
      </c>
      <c r="GQ506">
        <v>1</v>
      </c>
      <c r="GR506">
        <v>31</v>
      </c>
      <c r="GS506">
        <v>20088.7</v>
      </c>
      <c r="GT506">
        <v>20088.7</v>
      </c>
      <c r="GU506">
        <v>0.577393</v>
      </c>
      <c r="GV506">
        <v>2.2644</v>
      </c>
      <c r="GW506">
        <v>1.39648</v>
      </c>
      <c r="GX506">
        <v>2.34619</v>
      </c>
      <c r="GY506">
        <v>1.49536</v>
      </c>
      <c r="GZ506">
        <v>2.36694</v>
      </c>
      <c r="HA506">
        <v>38.4524</v>
      </c>
      <c r="HB506">
        <v>14.2459</v>
      </c>
      <c r="HC506">
        <v>18</v>
      </c>
      <c r="HD506">
        <v>542.901</v>
      </c>
      <c r="HE506">
        <v>410.648</v>
      </c>
      <c r="HF506">
        <v>24.9984</v>
      </c>
      <c r="HG506">
        <v>32.8132</v>
      </c>
      <c r="HH506">
        <v>30.0001</v>
      </c>
      <c r="HI506">
        <v>32.7443</v>
      </c>
      <c r="HJ506">
        <v>32.6799</v>
      </c>
      <c r="HK506">
        <v>11.5077</v>
      </c>
      <c r="HL506">
        <v>36.6917</v>
      </c>
      <c r="HM506">
        <v>0</v>
      </c>
      <c r="HN506">
        <v>25</v>
      </c>
      <c r="HO506">
        <v>185.799</v>
      </c>
      <c r="HP506">
        <v>18.4538</v>
      </c>
      <c r="HQ506">
        <v>99.83069999999999</v>
      </c>
      <c r="HR506">
        <v>99.8296</v>
      </c>
    </row>
    <row r="507" spans="1:226">
      <c r="A507">
        <v>491</v>
      </c>
      <c r="B507">
        <v>1663348263</v>
      </c>
      <c r="C507">
        <v>10521.5</v>
      </c>
      <c r="D507" t="s">
        <v>1346</v>
      </c>
      <c r="E507" t="s">
        <v>1347</v>
      </c>
      <c r="F507">
        <v>5</v>
      </c>
      <c r="G507" t="s">
        <v>1317</v>
      </c>
      <c r="H507" t="s">
        <v>354</v>
      </c>
      <c r="I507">
        <v>1663348255.5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203.0625786456404</v>
      </c>
      <c r="AK507">
        <v>211.9735212121211</v>
      </c>
      <c r="AL507">
        <v>-3.295967378585204</v>
      </c>
      <c r="AM507">
        <v>64.86860065567697</v>
      </c>
      <c r="AN507">
        <f>(AP507 - AO507 + BO507*1E3/(8.314*(BQ507+273.15)) * AR507/BN507 * AQ507) * BN507/(100*BB507) * 1000/(1000 - AP507)</f>
        <v>0</v>
      </c>
      <c r="AO507">
        <v>18.43192810203769</v>
      </c>
      <c r="AP507">
        <v>21.96657030303031</v>
      </c>
      <c r="AQ507">
        <v>-1.990835497386385E-06</v>
      </c>
      <c r="AR507">
        <v>86.2519932462297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1663348255.5</v>
      </c>
      <c r="BH507">
        <v>229.8398518518518</v>
      </c>
      <c r="BI507">
        <v>215.2886296296296</v>
      </c>
      <c r="BJ507">
        <v>21.96517777777778</v>
      </c>
      <c r="BK507">
        <v>18.43505925925926</v>
      </c>
      <c r="BL507">
        <v>232.9407777777777</v>
      </c>
      <c r="BM507">
        <v>22.10945925925926</v>
      </c>
      <c r="BN507">
        <v>500.0717407407407</v>
      </c>
      <c r="BO507">
        <v>90.73121851851853</v>
      </c>
      <c r="BP507">
        <v>0.1000487074074074</v>
      </c>
      <c r="BQ507">
        <v>28.90975925925926</v>
      </c>
      <c r="BR507">
        <v>28.66367037037037</v>
      </c>
      <c r="BS507">
        <v>999.9000000000001</v>
      </c>
      <c r="BT507">
        <v>0</v>
      </c>
      <c r="BU507">
        <v>0</v>
      </c>
      <c r="BV507">
        <v>9997.499629629629</v>
      </c>
      <c r="BW507">
        <v>0</v>
      </c>
      <c r="BX507">
        <v>214.2746296296296</v>
      </c>
      <c r="BY507">
        <v>14.55114074074074</v>
      </c>
      <c r="BZ507">
        <v>235.0016666666667</v>
      </c>
      <c r="CA507">
        <v>219.3321851851852</v>
      </c>
      <c r="CB507">
        <v>3.530124444444445</v>
      </c>
      <c r="CC507">
        <v>215.2886296296296</v>
      </c>
      <c r="CD507">
        <v>18.43505925925926</v>
      </c>
      <c r="CE507">
        <v>1.992928888888889</v>
      </c>
      <c r="CF507">
        <v>1.672634444444445</v>
      </c>
      <c r="CG507">
        <v>17.38825925925926</v>
      </c>
      <c r="CH507">
        <v>14.64478148148148</v>
      </c>
      <c r="CI507">
        <v>1500.005555555556</v>
      </c>
      <c r="CJ507">
        <v>0.9729958888888889</v>
      </c>
      <c r="CK507">
        <v>0.02700394814814815</v>
      </c>
      <c r="CL507">
        <v>0</v>
      </c>
      <c r="CM507">
        <v>2.124622222222222</v>
      </c>
      <c r="CN507">
        <v>0</v>
      </c>
      <c r="CO507">
        <v>9515.132222222222</v>
      </c>
      <c r="CP507">
        <v>12533.3925925926</v>
      </c>
      <c r="CQ507">
        <v>40.44166666666666</v>
      </c>
      <c r="CR507">
        <v>42.18699999999999</v>
      </c>
      <c r="CS507">
        <v>41</v>
      </c>
      <c r="CT507">
        <v>41.26837037037036</v>
      </c>
      <c r="CU507">
        <v>39.861</v>
      </c>
      <c r="CV507">
        <v>1459.497407407407</v>
      </c>
      <c r="CW507">
        <v>40.50962962962963</v>
      </c>
      <c r="CX507">
        <v>0</v>
      </c>
      <c r="CY507">
        <v>1663348263.2</v>
      </c>
      <c r="CZ507">
        <v>0</v>
      </c>
      <c r="DA507">
        <v>0</v>
      </c>
      <c r="DB507" t="s">
        <v>356</v>
      </c>
      <c r="DC507">
        <v>1662142938.1</v>
      </c>
      <c r="DD507">
        <v>1662142938.1</v>
      </c>
      <c r="DE507">
        <v>0</v>
      </c>
      <c r="DF507">
        <v>0.077</v>
      </c>
      <c r="DG507">
        <v>-0.133</v>
      </c>
      <c r="DH507">
        <v>-3.393</v>
      </c>
      <c r="DI507">
        <v>-0.24</v>
      </c>
      <c r="DJ507">
        <v>419</v>
      </c>
      <c r="DK507">
        <v>24</v>
      </c>
      <c r="DL507">
        <v>0.26</v>
      </c>
      <c r="DM507">
        <v>0.23</v>
      </c>
      <c r="DN507">
        <v>14.03308536585366</v>
      </c>
      <c r="DO507">
        <v>8.149089838920212</v>
      </c>
      <c r="DP507">
        <v>0.8086893999796834</v>
      </c>
      <c r="DQ507">
        <v>0</v>
      </c>
      <c r="DR507">
        <v>3.527878048780488</v>
      </c>
      <c r="DS507">
        <v>0.0296322586954202</v>
      </c>
      <c r="DT507">
        <v>0.003043980240562924</v>
      </c>
      <c r="DU507">
        <v>1</v>
      </c>
      <c r="DV507">
        <v>1</v>
      </c>
      <c r="DW507">
        <v>2</v>
      </c>
      <c r="DX507" t="s">
        <v>357</v>
      </c>
      <c r="DY507">
        <v>2.97509</v>
      </c>
      <c r="DZ507">
        <v>2.71558</v>
      </c>
      <c r="EA507">
        <v>0.0523325</v>
      </c>
      <c r="EB507">
        <v>0.0477432</v>
      </c>
      <c r="EC507">
        <v>0.100088</v>
      </c>
      <c r="ED507">
        <v>0.0866208</v>
      </c>
      <c r="EE507">
        <v>29718.5</v>
      </c>
      <c r="EF507">
        <v>30013</v>
      </c>
      <c r="EG507">
        <v>29184.4</v>
      </c>
      <c r="EH507">
        <v>29174.8</v>
      </c>
      <c r="EI507">
        <v>34824.2</v>
      </c>
      <c r="EJ507">
        <v>35414.8</v>
      </c>
      <c r="EK507">
        <v>41131.1</v>
      </c>
      <c r="EL507">
        <v>41561.5</v>
      </c>
      <c r="EM507">
        <v>1.9122</v>
      </c>
      <c r="EN507">
        <v>1.7801</v>
      </c>
      <c r="EO507">
        <v>-0.0114366</v>
      </c>
      <c r="EP507">
        <v>0</v>
      </c>
      <c r="EQ507">
        <v>28.8434</v>
      </c>
      <c r="ER507">
        <v>999.9</v>
      </c>
      <c r="ES507">
        <v>47</v>
      </c>
      <c r="ET507">
        <v>34.8</v>
      </c>
      <c r="EU507">
        <v>28.936</v>
      </c>
      <c r="EV507">
        <v>63.4292</v>
      </c>
      <c r="EW507">
        <v>32.8405</v>
      </c>
      <c r="EX507">
        <v>1</v>
      </c>
      <c r="EY507">
        <v>0.435816</v>
      </c>
      <c r="EZ507">
        <v>2.91383</v>
      </c>
      <c r="FA507">
        <v>20.3634</v>
      </c>
      <c r="FB507">
        <v>5.21504</v>
      </c>
      <c r="FC507">
        <v>12.0104</v>
      </c>
      <c r="FD507">
        <v>4.9867</v>
      </c>
      <c r="FE507">
        <v>3.28748</v>
      </c>
      <c r="FF507">
        <v>9999</v>
      </c>
      <c r="FG507">
        <v>9999</v>
      </c>
      <c r="FH507">
        <v>9999</v>
      </c>
      <c r="FI507">
        <v>236.7</v>
      </c>
      <c r="FJ507">
        <v>1.86737</v>
      </c>
      <c r="FK507">
        <v>1.86646</v>
      </c>
      <c r="FL507">
        <v>1.86584</v>
      </c>
      <c r="FM507">
        <v>1.86574</v>
      </c>
      <c r="FN507">
        <v>1.86766</v>
      </c>
      <c r="FO507">
        <v>1.87007</v>
      </c>
      <c r="FP507">
        <v>1.86874</v>
      </c>
      <c r="FQ507">
        <v>1.87017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-3.012</v>
      </c>
      <c r="GF507">
        <v>-0.1443</v>
      </c>
      <c r="GG507">
        <v>-2.195102806586654</v>
      </c>
      <c r="GH507">
        <v>-0.004122691595359968</v>
      </c>
      <c r="GI507">
        <v>1.072409145259099E-06</v>
      </c>
      <c r="GJ507">
        <v>-3.02996143763856E-10</v>
      </c>
      <c r="GK507">
        <v>-0.2199643628225807</v>
      </c>
      <c r="GL507">
        <v>-0.007501815610006822</v>
      </c>
      <c r="GM507">
        <v>0.0006897476983249637</v>
      </c>
      <c r="GN507">
        <v>-8.847485469147719E-06</v>
      </c>
      <c r="GO507">
        <v>3</v>
      </c>
      <c r="GP507">
        <v>2326</v>
      </c>
      <c r="GQ507">
        <v>1</v>
      </c>
      <c r="GR507">
        <v>31</v>
      </c>
      <c r="GS507">
        <v>20088.7</v>
      </c>
      <c r="GT507">
        <v>20088.7</v>
      </c>
      <c r="GU507">
        <v>0.539551</v>
      </c>
      <c r="GV507">
        <v>2.26318</v>
      </c>
      <c r="GW507">
        <v>1.39648</v>
      </c>
      <c r="GX507">
        <v>2.34619</v>
      </c>
      <c r="GY507">
        <v>1.49536</v>
      </c>
      <c r="GZ507">
        <v>2.44995</v>
      </c>
      <c r="HA507">
        <v>38.4524</v>
      </c>
      <c r="HB507">
        <v>14.2546</v>
      </c>
      <c r="HC507">
        <v>18</v>
      </c>
      <c r="HD507">
        <v>542.586</v>
      </c>
      <c r="HE507">
        <v>410.75</v>
      </c>
      <c r="HF507">
        <v>24.9989</v>
      </c>
      <c r="HG507">
        <v>32.8132</v>
      </c>
      <c r="HH507">
        <v>30.0001</v>
      </c>
      <c r="HI507">
        <v>32.7465</v>
      </c>
      <c r="HJ507">
        <v>32.6819</v>
      </c>
      <c r="HK507">
        <v>10.7369</v>
      </c>
      <c r="HL507">
        <v>36.6917</v>
      </c>
      <c r="HM507">
        <v>0</v>
      </c>
      <c r="HN507">
        <v>25</v>
      </c>
      <c r="HO507">
        <v>165.748</v>
      </c>
      <c r="HP507">
        <v>18.4538</v>
      </c>
      <c r="HQ507">
        <v>99.83320000000001</v>
      </c>
      <c r="HR507">
        <v>99.8297</v>
      </c>
    </row>
    <row r="508" spans="1:226">
      <c r="A508">
        <v>492</v>
      </c>
      <c r="B508">
        <v>1663348268</v>
      </c>
      <c r="C508">
        <v>10526.5</v>
      </c>
      <c r="D508" t="s">
        <v>1348</v>
      </c>
      <c r="E508" t="s">
        <v>1349</v>
      </c>
      <c r="F508">
        <v>5</v>
      </c>
      <c r="G508" t="s">
        <v>1317</v>
      </c>
      <c r="H508" t="s">
        <v>354</v>
      </c>
      <c r="I508">
        <v>1663348260.214286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186.1263167281155</v>
      </c>
      <c r="AK508">
        <v>195.6752363636363</v>
      </c>
      <c r="AL508">
        <v>-3.260243834182986</v>
      </c>
      <c r="AM508">
        <v>64.86860065567697</v>
      </c>
      <c r="AN508">
        <f>(AP508 - AO508 + BO508*1E3/(8.314*(BQ508+273.15)) * AR508/BN508 * AQ508) * BN508/(100*BB508) * 1000/(1000 - AP508)</f>
        <v>0</v>
      </c>
      <c r="AO508">
        <v>18.42870085221386</v>
      </c>
      <c r="AP508">
        <v>21.96777575757576</v>
      </c>
      <c r="AQ508">
        <v>1.832956934631807E-06</v>
      </c>
      <c r="AR508">
        <v>86.2519932462297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1663348260.214286</v>
      </c>
      <c r="BH508">
        <v>214.7218214285714</v>
      </c>
      <c r="BI508">
        <v>199.5801428571428</v>
      </c>
      <c r="BJ508">
        <v>21.96573928571429</v>
      </c>
      <c r="BK508">
        <v>18.43185</v>
      </c>
      <c r="BL508">
        <v>217.7667142857143</v>
      </c>
      <c r="BM508">
        <v>22.11001428571428</v>
      </c>
      <c r="BN508">
        <v>500.0656785714286</v>
      </c>
      <c r="BO508">
        <v>90.7319642857143</v>
      </c>
      <c r="BP508">
        <v>0.10002645</v>
      </c>
      <c r="BQ508">
        <v>28.90855714285714</v>
      </c>
      <c r="BR508">
        <v>28.66022142857143</v>
      </c>
      <c r="BS508">
        <v>999.9000000000002</v>
      </c>
      <c r="BT508">
        <v>0</v>
      </c>
      <c r="BU508">
        <v>0</v>
      </c>
      <c r="BV508">
        <v>9994.281071428572</v>
      </c>
      <c r="BW508">
        <v>0</v>
      </c>
      <c r="BX508">
        <v>216.0097142857143</v>
      </c>
      <c r="BY508">
        <v>15.14156071428572</v>
      </c>
      <c r="BZ508">
        <v>219.5442142857143</v>
      </c>
      <c r="CA508">
        <v>203.328</v>
      </c>
      <c r="CB508">
        <v>3.533895357142857</v>
      </c>
      <c r="CC508">
        <v>199.5801428571428</v>
      </c>
      <c r="CD508">
        <v>18.43185</v>
      </c>
      <c r="CE508">
        <v>1.992995357142857</v>
      </c>
      <c r="CF508">
        <v>1.672357857142857</v>
      </c>
      <c r="CG508">
        <v>17.38879642857143</v>
      </c>
      <c r="CH508">
        <v>14.64220357142857</v>
      </c>
      <c r="CI508">
        <v>1499.982857142857</v>
      </c>
      <c r="CJ508">
        <v>0.9729960000000001</v>
      </c>
      <c r="CK508">
        <v>0.02700385</v>
      </c>
      <c r="CL508">
        <v>0</v>
      </c>
      <c r="CM508">
        <v>2.139082142857143</v>
      </c>
      <c r="CN508">
        <v>0</v>
      </c>
      <c r="CO508">
        <v>9505.840357142855</v>
      </c>
      <c r="CP508">
        <v>12533.21428571429</v>
      </c>
      <c r="CQ508">
        <v>40.43699999999999</v>
      </c>
      <c r="CR508">
        <v>42.18699999999999</v>
      </c>
      <c r="CS508">
        <v>41</v>
      </c>
      <c r="CT508">
        <v>41.25885714285715</v>
      </c>
      <c r="CU508">
        <v>39.84575</v>
      </c>
      <c r="CV508">
        <v>1459.476428571428</v>
      </c>
      <c r="CW508">
        <v>40.50714285714286</v>
      </c>
      <c r="CX508">
        <v>0</v>
      </c>
      <c r="CY508">
        <v>1663348268</v>
      </c>
      <c r="CZ508">
        <v>0</v>
      </c>
      <c r="DA508">
        <v>0</v>
      </c>
      <c r="DB508" t="s">
        <v>356</v>
      </c>
      <c r="DC508">
        <v>1662142938.1</v>
      </c>
      <c r="DD508">
        <v>1662142938.1</v>
      </c>
      <c r="DE508">
        <v>0</v>
      </c>
      <c r="DF508">
        <v>0.077</v>
      </c>
      <c r="DG508">
        <v>-0.133</v>
      </c>
      <c r="DH508">
        <v>-3.393</v>
      </c>
      <c r="DI508">
        <v>-0.24</v>
      </c>
      <c r="DJ508">
        <v>419</v>
      </c>
      <c r="DK508">
        <v>24</v>
      </c>
      <c r="DL508">
        <v>0.26</v>
      </c>
      <c r="DM508">
        <v>0.23</v>
      </c>
      <c r="DN508">
        <v>14.82168</v>
      </c>
      <c r="DO508">
        <v>7.421761350844259</v>
      </c>
      <c r="DP508">
        <v>0.7242210692185089</v>
      </c>
      <c r="DQ508">
        <v>0</v>
      </c>
      <c r="DR508">
        <v>3.53219225</v>
      </c>
      <c r="DS508">
        <v>0.04947320825515741</v>
      </c>
      <c r="DT508">
        <v>0.00491366028918362</v>
      </c>
      <c r="DU508">
        <v>1</v>
      </c>
      <c r="DV508">
        <v>1</v>
      </c>
      <c r="DW508">
        <v>2</v>
      </c>
      <c r="DX508" t="s">
        <v>357</v>
      </c>
      <c r="DY508">
        <v>2.97528</v>
      </c>
      <c r="DZ508">
        <v>2.71566</v>
      </c>
      <c r="EA508">
        <v>0.0487251</v>
      </c>
      <c r="EB508">
        <v>0.043903</v>
      </c>
      <c r="EC508">
        <v>0.100092</v>
      </c>
      <c r="ED508">
        <v>0.08661679999999999</v>
      </c>
      <c r="EE508">
        <v>29831.5</v>
      </c>
      <c r="EF508">
        <v>30134.3</v>
      </c>
      <c r="EG508">
        <v>29184.2</v>
      </c>
      <c r="EH508">
        <v>29175.1</v>
      </c>
      <c r="EI508">
        <v>34823.9</v>
      </c>
      <c r="EJ508">
        <v>35415.1</v>
      </c>
      <c r="EK508">
        <v>41130.9</v>
      </c>
      <c r="EL508">
        <v>41561.9</v>
      </c>
      <c r="EM508">
        <v>1.9126</v>
      </c>
      <c r="EN508">
        <v>1.78</v>
      </c>
      <c r="EO508">
        <v>-0.0113249</v>
      </c>
      <c r="EP508">
        <v>0</v>
      </c>
      <c r="EQ508">
        <v>28.8372</v>
      </c>
      <c r="ER508">
        <v>999.9</v>
      </c>
      <c r="ES508">
        <v>47</v>
      </c>
      <c r="ET508">
        <v>34.8</v>
      </c>
      <c r="EU508">
        <v>28.9379</v>
      </c>
      <c r="EV508">
        <v>63.6192</v>
      </c>
      <c r="EW508">
        <v>33.2091</v>
      </c>
      <c r="EX508">
        <v>1</v>
      </c>
      <c r="EY508">
        <v>0.435638</v>
      </c>
      <c r="EZ508">
        <v>2.9126</v>
      </c>
      <c r="FA508">
        <v>20.3634</v>
      </c>
      <c r="FB508">
        <v>5.21474</v>
      </c>
      <c r="FC508">
        <v>12.0101</v>
      </c>
      <c r="FD508">
        <v>4.9867</v>
      </c>
      <c r="FE508">
        <v>3.28755</v>
      </c>
      <c r="FF508">
        <v>9999</v>
      </c>
      <c r="FG508">
        <v>9999</v>
      </c>
      <c r="FH508">
        <v>9999</v>
      </c>
      <c r="FI508">
        <v>236.7</v>
      </c>
      <c r="FJ508">
        <v>1.86737</v>
      </c>
      <c r="FK508">
        <v>1.86646</v>
      </c>
      <c r="FL508">
        <v>1.86584</v>
      </c>
      <c r="FM508">
        <v>1.86573</v>
      </c>
      <c r="FN508">
        <v>1.86765</v>
      </c>
      <c r="FO508">
        <v>1.87008</v>
      </c>
      <c r="FP508">
        <v>1.86873</v>
      </c>
      <c r="FQ508">
        <v>1.87017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-2.952</v>
      </c>
      <c r="GF508">
        <v>-0.1443</v>
      </c>
      <c r="GG508">
        <v>-2.195102806586654</v>
      </c>
      <c r="GH508">
        <v>-0.004122691595359968</v>
      </c>
      <c r="GI508">
        <v>1.072409145259099E-06</v>
      </c>
      <c r="GJ508">
        <v>-3.02996143763856E-10</v>
      </c>
      <c r="GK508">
        <v>-0.2199643628225807</v>
      </c>
      <c r="GL508">
        <v>-0.007501815610006822</v>
      </c>
      <c r="GM508">
        <v>0.0006897476983249637</v>
      </c>
      <c r="GN508">
        <v>-8.847485469147719E-06</v>
      </c>
      <c r="GO508">
        <v>3</v>
      </c>
      <c r="GP508">
        <v>2326</v>
      </c>
      <c r="GQ508">
        <v>1</v>
      </c>
      <c r="GR508">
        <v>31</v>
      </c>
      <c r="GS508">
        <v>20088.8</v>
      </c>
      <c r="GT508">
        <v>20088.8</v>
      </c>
      <c r="GU508">
        <v>0.505371</v>
      </c>
      <c r="GV508">
        <v>2.27661</v>
      </c>
      <c r="GW508">
        <v>1.39648</v>
      </c>
      <c r="GX508">
        <v>2.34619</v>
      </c>
      <c r="GY508">
        <v>1.49536</v>
      </c>
      <c r="GZ508">
        <v>2.35596</v>
      </c>
      <c r="HA508">
        <v>38.4524</v>
      </c>
      <c r="HB508">
        <v>14.2371</v>
      </c>
      <c r="HC508">
        <v>18</v>
      </c>
      <c r="HD508">
        <v>542.873</v>
      </c>
      <c r="HE508">
        <v>410.696</v>
      </c>
      <c r="HF508">
        <v>24.9994</v>
      </c>
      <c r="HG508">
        <v>32.8132</v>
      </c>
      <c r="HH508">
        <v>30</v>
      </c>
      <c r="HI508">
        <v>32.7472</v>
      </c>
      <c r="HJ508">
        <v>32.6827</v>
      </c>
      <c r="HK508">
        <v>10.0463</v>
      </c>
      <c r="HL508">
        <v>36.6917</v>
      </c>
      <c r="HM508">
        <v>0</v>
      </c>
      <c r="HN508">
        <v>25</v>
      </c>
      <c r="HO508">
        <v>152.384</v>
      </c>
      <c r="HP508">
        <v>18.4538</v>
      </c>
      <c r="HQ508">
        <v>99.8327</v>
      </c>
      <c r="HR508">
        <v>99.8306</v>
      </c>
    </row>
    <row r="509" spans="1:226">
      <c r="A509">
        <v>493</v>
      </c>
      <c r="B509">
        <v>1663348273</v>
      </c>
      <c r="C509">
        <v>10531.5</v>
      </c>
      <c r="D509" t="s">
        <v>1350</v>
      </c>
      <c r="E509" t="s">
        <v>1351</v>
      </c>
      <c r="F509">
        <v>5</v>
      </c>
      <c r="G509" t="s">
        <v>1317</v>
      </c>
      <c r="H509" t="s">
        <v>354</v>
      </c>
      <c r="I509">
        <v>1663348265.5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169.2075227330118</v>
      </c>
      <c r="AK509">
        <v>179.281503030303</v>
      </c>
      <c r="AL509">
        <v>-3.279440856384208</v>
      </c>
      <c r="AM509">
        <v>64.86860065567697</v>
      </c>
      <c r="AN509">
        <f>(AP509 - AO509 + BO509*1E3/(8.314*(BQ509+273.15)) * AR509/BN509 * AQ509) * BN509/(100*BB509) * 1000/(1000 - AP509)</f>
        <v>0</v>
      </c>
      <c r="AO509">
        <v>18.42646845465731</v>
      </c>
      <c r="AP509">
        <v>21.97323333333333</v>
      </c>
      <c r="AQ509">
        <v>8.29015544047413E-06</v>
      </c>
      <c r="AR509">
        <v>86.2519932462297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1663348265.5</v>
      </c>
      <c r="BH509">
        <v>197.7587037037037</v>
      </c>
      <c r="BI509">
        <v>181.9980740740741</v>
      </c>
      <c r="BJ509">
        <v>21.96780740740741</v>
      </c>
      <c r="BK509">
        <v>18.42856666666666</v>
      </c>
      <c r="BL509">
        <v>200.7403333333333</v>
      </c>
      <c r="BM509">
        <v>22.11205925925926</v>
      </c>
      <c r="BN509">
        <v>500.0577037037037</v>
      </c>
      <c r="BO509">
        <v>90.73196666666666</v>
      </c>
      <c r="BP509">
        <v>0.09995562222222222</v>
      </c>
      <c r="BQ509">
        <v>28.90952962962963</v>
      </c>
      <c r="BR509">
        <v>28.65888518518518</v>
      </c>
      <c r="BS509">
        <v>999.9000000000001</v>
      </c>
      <c r="BT509">
        <v>0</v>
      </c>
      <c r="BU509">
        <v>0</v>
      </c>
      <c r="BV509">
        <v>9997.426296296295</v>
      </c>
      <c r="BW509">
        <v>0</v>
      </c>
      <c r="BX509">
        <v>216.4744444444445</v>
      </c>
      <c r="BY509">
        <v>15.76053703703704</v>
      </c>
      <c r="BZ509">
        <v>202.2005555555556</v>
      </c>
      <c r="CA509">
        <v>185.415</v>
      </c>
      <c r="CB509">
        <v>3.539237777777779</v>
      </c>
      <c r="CC509">
        <v>181.9980740740741</v>
      </c>
      <c r="CD509">
        <v>18.42856666666666</v>
      </c>
      <c r="CE509">
        <v>1.993182962962963</v>
      </c>
      <c r="CF509">
        <v>1.672060740740741</v>
      </c>
      <c r="CG509">
        <v>17.39027777777778</v>
      </c>
      <c r="CH509">
        <v>14.63944814814815</v>
      </c>
      <c r="CI509">
        <v>1499.984074074074</v>
      </c>
      <c r="CJ509">
        <v>0.9729963333333336</v>
      </c>
      <c r="CK509">
        <v>0.02700355555555554</v>
      </c>
      <c r="CL509">
        <v>0</v>
      </c>
      <c r="CM509">
        <v>2.201574074074074</v>
      </c>
      <c r="CN509">
        <v>0</v>
      </c>
      <c r="CO509">
        <v>9499</v>
      </c>
      <c r="CP509">
        <v>12533.22962962963</v>
      </c>
      <c r="CQ509">
        <v>40.43699999999999</v>
      </c>
      <c r="CR509">
        <v>42.18699999999999</v>
      </c>
      <c r="CS509">
        <v>41</v>
      </c>
      <c r="CT509">
        <v>41.25</v>
      </c>
      <c r="CU509">
        <v>39.83766666666666</v>
      </c>
      <c r="CV509">
        <v>1459.479629629629</v>
      </c>
      <c r="CW509">
        <v>40.50407407407407</v>
      </c>
      <c r="CX509">
        <v>0</v>
      </c>
      <c r="CY509">
        <v>1663348273.4</v>
      </c>
      <c r="CZ509">
        <v>0</v>
      </c>
      <c r="DA509">
        <v>0</v>
      </c>
      <c r="DB509" t="s">
        <v>356</v>
      </c>
      <c r="DC509">
        <v>1662142938.1</v>
      </c>
      <c r="DD509">
        <v>1662142938.1</v>
      </c>
      <c r="DE509">
        <v>0</v>
      </c>
      <c r="DF509">
        <v>0.077</v>
      </c>
      <c r="DG509">
        <v>-0.133</v>
      </c>
      <c r="DH509">
        <v>-3.393</v>
      </c>
      <c r="DI509">
        <v>-0.24</v>
      </c>
      <c r="DJ509">
        <v>419</v>
      </c>
      <c r="DK509">
        <v>24</v>
      </c>
      <c r="DL509">
        <v>0.26</v>
      </c>
      <c r="DM509">
        <v>0.23</v>
      </c>
      <c r="DN509">
        <v>15.44456</v>
      </c>
      <c r="DO509">
        <v>7.085081425891147</v>
      </c>
      <c r="DP509">
        <v>0.6905445879159432</v>
      </c>
      <c r="DQ509">
        <v>0</v>
      </c>
      <c r="DR509">
        <v>3.536490999999999</v>
      </c>
      <c r="DS509">
        <v>0.06119144465290039</v>
      </c>
      <c r="DT509">
        <v>0.005944094043670546</v>
      </c>
      <c r="DU509">
        <v>1</v>
      </c>
      <c r="DV509">
        <v>1</v>
      </c>
      <c r="DW509">
        <v>2</v>
      </c>
      <c r="DX509" t="s">
        <v>357</v>
      </c>
      <c r="DY509">
        <v>2.97523</v>
      </c>
      <c r="DZ509">
        <v>2.71558</v>
      </c>
      <c r="EA509">
        <v>0.0450169</v>
      </c>
      <c r="EB509">
        <v>0.0400505</v>
      </c>
      <c r="EC509">
        <v>0.100109</v>
      </c>
      <c r="ED509">
        <v>0.0866102</v>
      </c>
      <c r="EE509">
        <v>29947.8</v>
      </c>
      <c r="EF509">
        <v>30255.5</v>
      </c>
      <c r="EG509">
        <v>29184.3</v>
      </c>
      <c r="EH509">
        <v>29174.9</v>
      </c>
      <c r="EI509">
        <v>34822.9</v>
      </c>
      <c r="EJ509">
        <v>35415.3</v>
      </c>
      <c r="EK509">
        <v>41130.6</v>
      </c>
      <c r="EL509">
        <v>41561.8</v>
      </c>
      <c r="EM509">
        <v>1.91227</v>
      </c>
      <c r="EN509">
        <v>1.78008</v>
      </c>
      <c r="EO509">
        <v>-0.0106916</v>
      </c>
      <c r="EP509">
        <v>0</v>
      </c>
      <c r="EQ509">
        <v>28.8333</v>
      </c>
      <c r="ER509">
        <v>999.9</v>
      </c>
      <c r="ES509">
        <v>47</v>
      </c>
      <c r="ET509">
        <v>34.8</v>
      </c>
      <c r="EU509">
        <v>28.9364</v>
      </c>
      <c r="EV509">
        <v>63.5392</v>
      </c>
      <c r="EW509">
        <v>33.125</v>
      </c>
      <c r="EX509">
        <v>1</v>
      </c>
      <c r="EY509">
        <v>0.435732</v>
      </c>
      <c r="EZ509">
        <v>2.91628</v>
      </c>
      <c r="FA509">
        <v>20.3633</v>
      </c>
      <c r="FB509">
        <v>5.21489</v>
      </c>
      <c r="FC509">
        <v>12.0107</v>
      </c>
      <c r="FD509">
        <v>4.98655</v>
      </c>
      <c r="FE509">
        <v>3.2874</v>
      </c>
      <c r="FF509">
        <v>9999</v>
      </c>
      <c r="FG509">
        <v>9999</v>
      </c>
      <c r="FH509">
        <v>9999</v>
      </c>
      <c r="FI509">
        <v>236.7</v>
      </c>
      <c r="FJ509">
        <v>1.86737</v>
      </c>
      <c r="FK509">
        <v>1.86646</v>
      </c>
      <c r="FL509">
        <v>1.86582</v>
      </c>
      <c r="FM509">
        <v>1.8657</v>
      </c>
      <c r="FN509">
        <v>1.86766</v>
      </c>
      <c r="FO509">
        <v>1.87002</v>
      </c>
      <c r="FP509">
        <v>1.86873</v>
      </c>
      <c r="FQ509">
        <v>1.87014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-2.892</v>
      </c>
      <c r="GF509">
        <v>-0.1442</v>
      </c>
      <c r="GG509">
        <v>-2.195102806586654</v>
      </c>
      <c r="GH509">
        <v>-0.004122691595359968</v>
      </c>
      <c r="GI509">
        <v>1.072409145259099E-06</v>
      </c>
      <c r="GJ509">
        <v>-3.02996143763856E-10</v>
      </c>
      <c r="GK509">
        <v>-0.2199643628225807</v>
      </c>
      <c r="GL509">
        <v>-0.007501815610006822</v>
      </c>
      <c r="GM509">
        <v>0.0006897476983249637</v>
      </c>
      <c r="GN509">
        <v>-8.847485469147719E-06</v>
      </c>
      <c r="GO509">
        <v>3</v>
      </c>
      <c r="GP509">
        <v>2326</v>
      </c>
      <c r="GQ509">
        <v>1</v>
      </c>
      <c r="GR509">
        <v>31</v>
      </c>
      <c r="GS509">
        <v>20088.9</v>
      </c>
      <c r="GT509">
        <v>20088.9</v>
      </c>
      <c r="GU509">
        <v>0.466309</v>
      </c>
      <c r="GV509">
        <v>2.27539</v>
      </c>
      <c r="GW509">
        <v>1.39648</v>
      </c>
      <c r="GX509">
        <v>2.34741</v>
      </c>
      <c r="GY509">
        <v>1.49536</v>
      </c>
      <c r="GZ509">
        <v>2.45239</v>
      </c>
      <c r="HA509">
        <v>38.4524</v>
      </c>
      <c r="HB509">
        <v>14.2459</v>
      </c>
      <c r="HC509">
        <v>18</v>
      </c>
      <c r="HD509">
        <v>542.663</v>
      </c>
      <c r="HE509">
        <v>410.758</v>
      </c>
      <c r="HF509">
        <v>25.0003</v>
      </c>
      <c r="HG509">
        <v>32.8161</v>
      </c>
      <c r="HH509">
        <v>30.0002</v>
      </c>
      <c r="HI509">
        <v>32.7494</v>
      </c>
      <c r="HJ509">
        <v>32.6854</v>
      </c>
      <c r="HK509">
        <v>9.266220000000001</v>
      </c>
      <c r="HL509">
        <v>36.6917</v>
      </c>
      <c r="HM509">
        <v>0</v>
      </c>
      <c r="HN509">
        <v>25</v>
      </c>
      <c r="HO509">
        <v>132.327</v>
      </c>
      <c r="HP509">
        <v>18.4529</v>
      </c>
      <c r="HQ509">
        <v>99.83240000000001</v>
      </c>
      <c r="HR509">
        <v>99.83029999999999</v>
      </c>
    </row>
    <row r="510" spans="1:226">
      <c r="A510">
        <v>494</v>
      </c>
      <c r="B510">
        <v>1663348278</v>
      </c>
      <c r="C510">
        <v>10536.5</v>
      </c>
      <c r="D510" t="s">
        <v>1352</v>
      </c>
      <c r="E510" t="s">
        <v>1353</v>
      </c>
      <c r="F510">
        <v>5</v>
      </c>
      <c r="G510" t="s">
        <v>1317</v>
      </c>
      <c r="H510" t="s">
        <v>354</v>
      </c>
      <c r="I510">
        <v>1663348270.214286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152.3257021466229</v>
      </c>
      <c r="AK510">
        <v>162.9759636363636</v>
      </c>
      <c r="AL510">
        <v>-3.25593965423842</v>
      </c>
      <c r="AM510">
        <v>64.86860065567697</v>
      </c>
      <c r="AN510">
        <f>(AP510 - AO510 + BO510*1E3/(8.314*(BQ510+273.15)) * AR510/BN510 * AQ510) * BN510/(100*BB510) * 1000/(1000 - AP510)</f>
        <v>0</v>
      </c>
      <c r="AO510">
        <v>18.42457858119069</v>
      </c>
      <c r="AP510">
        <v>21.97537818181817</v>
      </c>
      <c r="AQ510">
        <v>6.806043649985113E-07</v>
      </c>
      <c r="AR510">
        <v>86.2519932462297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1663348270.214286</v>
      </c>
      <c r="BH510">
        <v>182.6717857142857</v>
      </c>
      <c r="BI510">
        <v>166.3493928571429</v>
      </c>
      <c r="BJ510">
        <v>21.97084642857143</v>
      </c>
      <c r="BK510">
        <v>18.42637857142857</v>
      </c>
      <c r="BL510">
        <v>185.59675</v>
      </c>
      <c r="BM510">
        <v>22.11506785714286</v>
      </c>
      <c r="BN510">
        <v>500.0574999999999</v>
      </c>
      <c r="BO510">
        <v>90.73176785714288</v>
      </c>
      <c r="BP510">
        <v>0.09999259642857143</v>
      </c>
      <c r="BQ510">
        <v>28.91224642857143</v>
      </c>
      <c r="BR510">
        <v>28.65992142857143</v>
      </c>
      <c r="BS510">
        <v>999.9000000000002</v>
      </c>
      <c r="BT510">
        <v>0</v>
      </c>
      <c r="BU510">
        <v>0</v>
      </c>
      <c r="BV510">
        <v>9999.080357142857</v>
      </c>
      <c r="BW510">
        <v>0</v>
      </c>
      <c r="BX510">
        <v>216.2036785714286</v>
      </c>
      <c r="BY510">
        <v>16.32230714285714</v>
      </c>
      <c r="BZ510">
        <v>186.7753214285714</v>
      </c>
      <c r="CA510">
        <v>169.4721428571429</v>
      </c>
      <c r="CB510">
        <v>3.544463214285715</v>
      </c>
      <c r="CC510">
        <v>166.3493928571429</v>
      </c>
      <c r="CD510">
        <v>18.42637857142857</v>
      </c>
      <c r="CE510">
        <v>1.993454285714286</v>
      </c>
      <c r="CF510">
        <v>1.671858214285715</v>
      </c>
      <c r="CG510">
        <v>17.39243214285714</v>
      </c>
      <c r="CH510">
        <v>14.637575</v>
      </c>
      <c r="CI510">
        <v>1499.958214285714</v>
      </c>
      <c r="CJ510">
        <v>0.9729962142857144</v>
      </c>
      <c r="CK510">
        <v>0.02700366071428572</v>
      </c>
      <c r="CL510">
        <v>0</v>
      </c>
      <c r="CM510">
        <v>2.188171428571429</v>
      </c>
      <c r="CN510">
        <v>0</v>
      </c>
      <c r="CO510">
        <v>9494.86892857143</v>
      </c>
      <c r="CP510">
        <v>12533.01428571429</v>
      </c>
      <c r="CQ510">
        <v>40.43699999999999</v>
      </c>
      <c r="CR510">
        <v>42.18699999999999</v>
      </c>
      <c r="CS510">
        <v>41</v>
      </c>
      <c r="CT510">
        <v>41.25</v>
      </c>
      <c r="CU510">
        <v>39.82099999999999</v>
      </c>
      <c r="CV510">
        <v>1459.456071428571</v>
      </c>
      <c r="CW510">
        <v>40.50142857142857</v>
      </c>
      <c r="CX510">
        <v>0</v>
      </c>
      <c r="CY510">
        <v>1663348278.2</v>
      </c>
      <c r="CZ510">
        <v>0</v>
      </c>
      <c r="DA510">
        <v>0</v>
      </c>
      <c r="DB510" t="s">
        <v>356</v>
      </c>
      <c r="DC510">
        <v>1662142938.1</v>
      </c>
      <c r="DD510">
        <v>1662142938.1</v>
      </c>
      <c r="DE510">
        <v>0</v>
      </c>
      <c r="DF510">
        <v>0.077</v>
      </c>
      <c r="DG510">
        <v>-0.133</v>
      </c>
      <c r="DH510">
        <v>-3.393</v>
      </c>
      <c r="DI510">
        <v>-0.24</v>
      </c>
      <c r="DJ510">
        <v>419</v>
      </c>
      <c r="DK510">
        <v>24</v>
      </c>
      <c r="DL510">
        <v>0.26</v>
      </c>
      <c r="DM510">
        <v>0.23</v>
      </c>
      <c r="DN510">
        <v>15.91571</v>
      </c>
      <c r="DO510">
        <v>6.88510243902437</v>
      </c>
      <c r="DP510">
        <v>0.6687202729093831</v>
      </c>
      <c r="DQ510">
        <v>0</v>
      </c>
      <c r="DR510">
        <v>3.54074275</v>
      </c>
      <c r="DS510">
        <v>0.06483050656660087</v>
      </c>
      <c r="DT510">
        <v>0.006295197767941835</v>
      </c>
      <c r="DU510">
        <v>1</v>
      </c>
      <c r="DV510">
        <v>1</v>
      </c>
      <c r="DW510">
        <v>2</v>
      </c>
      <c r="DX510" t="s">
        <v>357</v>
      </c>
      <c r="DY510">
        <v>2.97529</v>
      </c>
      <c r="DZ510">
        <v>2.71568</v>
      </c>
      <c r="EA510">
        <v>0.0412488</v>
      </c>
      <c r="EB510">
        <v>0.036049</v>
      </c>
      <c r="EC510">
        <v>0.100119</v>
      </c>
      <c r="ED510">
        <v>0.0866029</v>
      </c>
      <c r="EE510">
        <v>30066.1</v>
      </c>
      <c r="EF510">
        <v>30382.2</v>
      </c>
      <c r="EG510">
        <v>29184.5</v>
      </c>
      <c r="EH510">
        <v>29175.5</v>
      </c>
      <c r="EI510">
        <v>34822.6</v>
      </c>
      <c r="EJ510">
        <v>35416.1</v>
      </c>
      <c r="EK510">
        <v>41130.7</v>
      </c>
      <c r="EL510">
        <v>41562.6</v>
      </c>
      <c r="EM510">
        <v>1.91262</v>
      </c>
      <c r="EN510">
        <v>1.77973</v>
      </c>
      <c r="EO510">
        <v>-0.009648500000000001</v>
      </c>
      <c r="EP510">
        <v>0</v>
      </c>
      <c r="EQ510">
        <v>28.8332</v>
      </c>
      <c r="ER510">
        <v>999.9</v>
      </c>
      <c r="ES510">
        <v>47</v>
      </c>
      <c r="ET510">
        <v>34.8</v>
      </c>
      <c r="EU510">
        <v>28.9356</v>
      </c>
      <c r="EV510">
        <v>63.4292</v>
      </c>
      <c r="EW510">
        <v>33.0649</v>
      </c>
      <c r="EX510">
        <v>1</v>
      </c>
      <c r="EY510">
        <v>0.435706</v>
      </c>
      <c r="EZ510">
        <v>2.92346</v>
      </c>
      <c r="FA510">
        <v>20.3632</v>
      </c>
      <c r="FB510">
        <v>5.21504</v>
      </c>
      <c r="FC510">
        <v>12.0099</v>
      </c>
      <c r="FD510">
        <v>4.9869</v>
      </c>
      <c r="FE510">
        <v>3.28748</v>
      </c>
      <c r="FF510">
        <v>9999</v>
      </c>
      <c r="FG510">
        <v>9999</v>
      </c>
      <c r="FH510">
        <v>9999</v>
      </c>
      <c r="FI510">
        <v>236.7</v>
      </c>
      <c r="FJ510">
        <v>1.86737</v>
      </c>
      <c r="FK510">
        <v>1.86646</v>
      </c>
      <c r="FL510">
        <v>1.86584</v>
      </c>
      <c r="FM510">
        <v>1.8657</v>
      </c>
      <c r="FN510">
        <v>1.86766</v>
      </c>
      <c r="FO510">
        <v>1.87006</v>
      </c>
      <c r="FP510">
        <v>1.86873</v>
      </c>
      <c r="FQ510">
        <v>1.87013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-2.831</v>
      </c>
      <c r="GF510">
        <v>-0.1441</v>
      </c>
      <c r="GG510">
        <v>-2.195102806586654</v>
      </c>
      <c r="GH510">
        <v>-0.004122691595359968</v>
      </c>
      <c r="GI510">
        <v>1.072409145259099E-06</v>
      </c>
      <c r="GJ510">
        <v>-3.02996143763856E-10</v>
      </c>
      <c r="GK510">
        <v>-0.2199643628225807</v>
      </c>
      <c r="GL510">
        <v>-0.007501815610006822</v>
      </c>
      <c r="GM510">
        <v>0.0006897476983249637</v>
      </c>
      <c r="GN510">
        <v>-8.847485469147719E-06</v>
      </c>
      <c r="GO510">
        <v>3</v>
      </c>
      <c r="GP510">
        <v>2326</v>
      </c>
      <c r="GQ510">
        <v>1</v>
      </c>
      <c r="GR510">
        <v>31</v>
      </c>
      <c r="GS510">
        <v>20089</v>
      </c>
      <c r="GT510">
        <v>20089</v>
      </c>
      <c r="GU510">
        <v>0.430908</v>
      </c>
      <c r="GV510">
        <v>2.28027</v>
      </c>
      <c r="GW510">
        <v>1.39648</v>
      </c>
      <c r="GX510">
        <v>2.34619</v>
      </c>
      <c r="GY510">
        <v>1.49536</v>
      </c>
      <c r="GZ510">
        <v>2.37427</v>
      </c>
      <c r="HA510">
        <v>38.4524</v>
      </c>
      <c r="HB510">
        <v>14.2459</v>
      </c>
      <c r="HC510">
        <v>18</v>
      </c>
      <c r="HD510">
        <v>542.92</v>
      </c>
      <c r="HE510">
        <v>410.564</v>
      </c>
      <c r="HF510">
        <v>25.001</v>
      </c>
      <c r="HG510">
        <v>32.8161</v>
      </c>
      <c r="HH510">
        <v>30.0001</v>
      </c>
      <c r="HI510">
        <v>32.7508</v>
      </c>
      <c r="HJ510">
        <v>32.6876</v>
      </c>
      <c r="HK510">
        <v>8.567119999999999</v>
      </c>
      <c r="HL510">
        <v>36.6917</v>
      </c>
      <c r="HM510">
        <v>0</v>
      </c>
      <c r="HN510">
        <v>25</v>
      </c>
      <c r="HO510">
        <v>118.955</v>
      </c>
      <c r="HP510">
        <v>18.4515</v>
      </c>
      <c r="HQ510">
        <v>99.83280000000001</v>
      </c>
      <c r="HR510">
        <v>99.8322</v>
      </c>
    </row>
    <row r="511" spans="1:226">
      <c r="A511">
        <v>495</v>
      </c>
      <c r="B511">
        <v>1663348283</v>
      </c>
      <c r="C511">
        <v>10541.5</v>
      </c>
      <c r="D511" t="s">
        <v>1354</v>
      </c>
      <c r="E511" t="s">
        <v>1355</v>
      </c>
      <c r="F511">
        <v>5</v>
      </c>
      <c r="G511" t="s">
        <v>1317</v>
      </c>
      <c r="H511" t="s">
        <v>354</v>
      </c>
      <c r="I511">
        <v>1663348275.5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135.4170762555873</v>
      </c>
      <c r="AK511">
        <v>146.628012121212</v>
      </c>
      <c r="AL511">
        <v>-3.274351857871173</v>
      </c>
      <c r="AM511">
        <v>64.86860065567697</v>
      </c>
      <c r="AN511">
        <f>(AP511 - AO511 + BO511*1E3/(8.314*(BQ511+273.15)) * AR511/BN511 * AQ511) * BN511/(100*BB511) * 1000/(1000 - AP511)</f>
        <v>0</v>
      </c>
      <c r="AO511">
        <v>18.42180530185789</v>
      </c>
      <c r="AP511">
        <v>21.97877151515151</v>
      </c>
      <c r="AQ511">
        <v>8.812308248872438E-06</v>
      </c>
      <c r="AR511">
        <v>86.2519932462297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1663348275.5</v>
      </c>
      <c r="BH511">
        <v>165.7771851851852</v>
      </c>
      <c r="BI511">
        <v>148.8034814814815</v>
      </c>
      <c r="BJ511">
        <v>21.97485185185185</v>
      </c>
      <c r="BK511">
        <v>18.42407407407407</v>
      </c>
      <c r="BL511">
        <v>168.6383333333333</v>
      </c>
      <c r="BM511">
        <v>22.11904444444445</v>
      </c>
      <c r="BN511">
        <v>500.0571111111111</v>
      </c>
      <c r="BO511">
        <v>90.73103703703704</v>
      </c>
      <c r="BP511">
        <v>0.09999981111111113</v>
      </c>
      <c r="BQ511">
        <v>28.91446296296296</v>
      </c>
      <c r="BR511">
        <v>28.66385185185186</v>
      </c>
      <c r="BS511">
        <v>999.9000000000001</v>
      </c>
      <c r="BT511">
        <v>0</v>
      </c>
      <c r="BU511">
        <v>0</v>
      </c>
      <c r="BV511">
        <v>10001.17666666666</v>
      </c>
      <c r="BW511">
        <v>0</v>
      </c>
      <c r="BX511">
        <v>215.753074074074</v>
      </c>
      <c r="BY511">
        <v>16.97365925925926</v>
      </c>
      <c r="BZ511">
        <v>169.5019259259259</v>
      </c>
      <c r="CA511">
        <v>151.5964814814815</v>
      </c>
      <c r="CB511">
        <v>3.550781111111111</v>
      </c>
      <c r="CC511">
        <v>148.8034814814815</v>
      </c>
      <c r="CD511">
        <v>18.42407407407407</v>
      </c>
      <c r="CE511">
        <v>1.993801481481482</v>
      </c>
      <c r="CF511">
        <v>1.671635185185185</v>
      </c>
      <c r="CG511">
        <v>17.39518888888889</v>
      </c>
      <c r="CH511">
        <v>14.6355037037037</v>
      </c>
      <c r="CI511">
        <v>1499.957037037037</v>
      </c>
      <c r="CJ511">
        <v>0.9729963333333336</v>
      </c>
      <c r="CK511">
        <v>0.02700355555555554</v>
      </c>
      <c r="CL511">
        <v>0</v>
      </c>
      <c r="CM511">
        <v>2.14927037037037</v>
      </c>
      <c r="CN511">
        <v>0</v>
      </c>
      <c r="CO511">
        <v>9495.977037037037</v>
      </c>
      <c r="CP511">
        <v>12533.01111111111</v>
      </c>
      <c r="CQ511">
        <v>40.43699999999999</v>
      </c>
      <c r="CR511">
        <v>42.18699999999999</v>
      </c>
      <c r="CS511">
        <v>41</v>
      </c>
      <c r="CT511">
        <v>41.25</v>
      </c>
      <c r="CU511">
        <v>39.82833333333333</v>
      </c>
      <c r="CV511">
        <v>1459.455925925926</v>
      </c>
      <c r="CW511">
        <v>40.50037037037037</v>
      </c>
      <c r="CX511">
        <v>0</v>
      </c>
      <c r="CY511">
        <v>1663348283</v>
      </c>
      <c r="CZ511">
        <v>0</v>
      </c>
      <c r="DA511">
        <v>0</v>
      </c>
      <c r="DB511" t="s">
        <v>356</v>
      </c>
      <c r="DC511">
        <v>1662142938.1</v>
      </c>
      <c r="DD511">
        <v>1662142938.1</v>
      </c>
      <c r="DE511">
        <v>0</v>
      </c>
      <c r="DF511">
        <v>0.077</v>
      </c>
      <c r="DG511">
        <v>-0.133</v>
      </c>
      <c r="DH511">
        <v>-3.393</v>
      </c>
      <c r="DI511">
        <v>-0.24</v>
      </c>
      <c r="DJ511">
        <v>419</v>
      </c>
      <c r="DK511">
        <v>24</v>
      </c>
      <c r="DL511">
        <v>0.26</v>
      </c>
      <c r="DM511">
        <v>0.23</v>
      </c>
      <c r="DN511">
        <v>16.54192195121951</v>
      </c>
      <c r="DO511">
        <v>7.489099651567952</v>
      </c>
      <c r="DP511">
        <v>0.7417552257207211</v>
      </c>
      <c r="DQ511">
        <v>0</v>
      </c>
      <c r="DR511">
        <v>3.546881463414635</v>
      </c>
      <c r="DS511">
        <v>0.06952264808362907</v>
      </c>
      <c r="DT511">
        <v>0.006935912749112125</v>
      </c>
      <c r="DU511">
        <v>1</v>
      </c>
      <c r="DV511">
        <v>1</v>
      </c>
      <c r="DW511">
        <v>2</v>
      </c>
      <c r="DX511" t="s">
        <v>357</v>
      </c>
      <c r="DY511">
        <v>2.97517</v>
      </c>
      <c r="DZ511">
        <v>2.71557</v>
      </c>
      <c r="EA511">
        <v>0.037384</v>
      </c>
      <c r="EB511">
        <v>0.0319998</v>
      </c>
      <c r="EC511">
        <v>0.100123</v>
      </c>
      <c r="ED511">
        <v>0.086592</v>
      </c>
      <c r="EE511">
        <v>30187</v>
      </c>
      <c r="EF511">
        <v>30509.8</v>
      </c>
      <c r="EG511">
        <v>29184.2</v>
      </c>
      <c r="EH511">
        <v>29175.5</v>
      </c>
      <c r="EI511">
        <v>34822</v>
      </c>
      <c r="EJ511">
        <v>35416.6</v>
      </c>
      <c r="EK511">
        <v>41130.3</v>
      </c>
      <c r="EL511">
        <v>41562.7</v>
      </c>
      <c r="EM511">
        <v>1.91247</v>
      </c>
      <c r="EN511">
        <v>1.77978</v>
      </c>
      <c r="EO511">
        <v>-0.0103936</v>
      </c>
      <c r="EP511">
        <v>0</v>
      </c>
      <c r="EQ511">
        <v>28.8332</v>
      </c>
      <c r="ER511">
        <v>999.9</v>
      </c>
      <c r="ES511">
        <v>47</v>
      </c>
      <c r="ET511">
        <v>34.8</v>
      </c>
      <c r="EU511">
        <v>28.9373</v>
      </c>
      <c r="EV511">
        <v>63.4392</v>
      </c>
      <c r="EW511">
        <v>33.2252</v>
      </c>
      <c r="EX511">
        <v>1</v>
      </c>
      <c r="EY511">
        <v>0.435752</v>
      </c>
      <c r="EZ511">
        <v>2.92667</v>
      </c>
      <c r="FA511">
        <v>20.3632</v>
      </c>
      <c r="FB511">
        <v>5.21579</v>
      </c>
      <c r="FC511">
        <v>12.0101</v>
      </c>
      <c r="FD511">
        <v>4.9873</v>
      </c>
      <c r="FE511">
        <v>3.28765</v>
      </c>
      <c r="FF511">
        <v>9999</v>
      </c>
      <c r="FG511">
        <v>9999</v>
      </c>
      <c r="FH511">
        <v>9999</v>
      </c>
      <c r="FI511">
        <v>236.7</v>
      </c>
      <c r="FJ511">
        <v>1.86737</v>
      </c>
      <c r="FK511">
        <v>1.86646</v>
      </c>
      <c r="FL511">
        <v>1.86582</v>
      </c>
      <c r="FM511">
        <v>1.86569</v>
      </c>
      <c r="FN511">
        <v>1.86765</v>
      </c>
      <c r="FO511">
        <v>1.87004</v>
      </c>
      <c r="FP511">
        <v>1.86874</v>
      </c>
      <c r="FQ511">
        <v>1.87012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-2.769</v>
      </c>
      <c r="GF511">
        <v>-0.1441</v>
      </c>
      <c r="GG511">
        <v>-2.195102806586654</v>
      </c>
      <c r="GH511">
        <v>-0.004122691595359968</v>
      </c>
      <c r="GI511">
        <v>1.072409145259099E-06</v>
      </c>
      <c r="GJ511">
        <v>-3.02996143763856E-10</v>
      </c>
      <c r="GK511">
        <v>-0.2199643628225807</v>
      </c>
      <c r="GL511">
        <v>-0.007501815610006822</v>
      </c>
      <c r="GM511">
        <v>0.0006897476983249637</v>
      </c>
      <c r="GN511">
        <v>-8.847485469147719E-06</v>
      </c>
      <c r="GO511">
        <v>3</v>
      </c>
      <c r="GP511">
        <v>2326</v>
      </c>
      <c r="GQ511">
        <v>1</v>
      </c>
      <c r="GR511">
        <v>31</v>
      </c>
      <c r="GS511">
        <v>20089.1</v>
      </c>
      <c r="GT511">
        <v>20089.1</v>
      </c>
      <c r="GU511">
        <v>0.391846</v>
      </c>
      <c r="GV511">
        <v>2.28271</v>
      </c>
      <c r="GW511">
        <v>1.39648</v>
      </c>
      <c r="GX511">
        <v>2.34497</v>
      </c>
      <c r="GY511">
        <v>1.49536</v>
      </c>
      <c r="GZ511">
        <v>2.43774</v>
      </c>
      <c r="HA511">
        <v>38.4769</v>
      </c>
      <c r="HB511">
        <v>14.2459</v>
      </c>
      <c r="HC511">
        <v>18</v>
      </c>
      <c r="HD511">
        <v>542.8339999999999</v>
      </c>
      <c r="HE511">
        <v>410.607</v>
      </c>
      <c r="HF511">
        <v>25.0007</v>
      </c>
      <c r="HG511">
        <v>32.8176</v>
      </c>
      <c r="HH511">
        <v>30</v>
      </c>
      <c r="HI511">
        <v>32.753</v>
      </c>
      <c r="HJ511">
        <v>32.6898</v>
      </c>
      <c r="HK511">
        <v>7.77905</v>
      </c>
      <c r="HL511">
        <v>36.6917</v>
      </c>
      <c r="HM511">
        <v>0</v>
      </c>
      <c r="HN511">
        <v>25</v>
      </c>
      <c r="HO511">
        <v>98.843</v>
      </c>
      <c r="HP511">
        <v>18.4533</v>
      </c>
      <c r="HQ511">
        <v>99.8317</v>
      </c>
      <c r="HR511">
        <v>99.8323</v>
      </c>
    </row>
    <row r="512" spans="1:226">
      <c r="A512">
        <v>496</v>
      </c>
      <c r="B512">
        <v>1663348288</v>
      </c>
      <c r="C512">
        <v>10546.5</v>
      </c>
      <c r="D512" t="s">
        <v>1356</v>
      </c>
      <c r="E512" t="s">
        <v>1357</v>
      </c>
      <c r="F512">
        <v>5</v>
      </c>
      <c r="G512" t="s">
        <v>1317</v>
      </c>
      <c r="H512" t="s">
        <v>354</v>
      </c>
      <c r="I512">
        <v>1663348280.214286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118.3233399904516</v>
      </c>
      <c r="AK512">
        <v>130.2031393939394</v>
      </c>
      <c r="AL512">
        <v>-3.282063740917834</v>
      </c>
      <c r="AM512">
        <v>64.86860065567697</v>
      </c>
      <c r="AN512">
        <f>(AP512 - AO512 + BO512*1E3/(8.314*(BQ512+273.15)) * AR512/BN512 * AQ512) * BN512/(100*BB512) * 1000/(1000 - AP512)</f>
        <v>0</v>
      </c>
      <c r="AO512">
        <v>18.41880524430433</v>
      </c>
      <c r="AP512">
        <v>21.98332242424241</v>
      </c>
      <c r="AQ512">
        <v>4.295706307435747E-06</v>
      </c>
      <c r="AR512">
        <v>86.2519932462297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1663348280.214286</v>
      </c>
      <c r="BH512">
        <v>150.69175</v>
      </c>
      <c r="BI512">
        <v>133.1040714285714</v>
      </c>
      <c r="BJ512">
        <v>21.97793928571429</v>
      </c>
      <c r="BK512">
        <v>18.42150357142857</v>
      </c>
      <c r="BL512">
        <v>153.4953571428572</v>
      </c>
      <c r="BM512">
        <v>22.1221</v>
      </c>
      <c r="BN512">
        <v>500.0495714285715</v>
      </c>
      <c r="BO512">
        <v>90.7308607142857</v>
      </c>
      <c r="BP512">
        <v>0.09999256428571426</v>
      </c>
      <c r="BQ512">
        <v>28.91378571428572</v>
      </c>
      <c r="BR512">
        <v>28.66519285714286</v>
      </c>
      <c r="BS512">
        <v>999.9000000000002</v>
      </c>
      <c r="BT512">
        <v>0</v>
      </c>
      <c r="BU512">
        <v>0</v>
      </c>
      <c r="BV512">
        <v>10001.50964285714</v>
      </c>
      <c r="BW512">
        <v>0</v>
      </c>
      <c r="BX512">
        <v>213.4591071428572</v>
      </c>
      <c r="BY512">
        <v>17.58761071428571</v>
      </c>
      <c r="BZ512">
        <v>154.0779642857143</v>
      </c>
      <c r="CA512">
        <v>135.6021428571428</v>
      </c>
      <c r="CB512">
        <v>3.556441785714285</v>
      </c>
      <c r="CC512">
        <v>133.1040714285714</v>
      </c>
      <c r="CD512">
        <v>18.42150357142857</v>
      </c>
      <c r="CE512">
        <v>1.994076785714286</v>
      </c>
      <c r="CF512">
        <v>1.671398214285714</v>
      </c>
      <c r="CG512">
        <v>17.39738214285714</v>
      </c>
      <c r="CH512">
        <v>14.63331428571429</v>
      </c>
      <c r="CI512">
        <v>1499.972857142857</v>
      </c>
      <c r="CJ512">
        <v>0.972996642857143</v>
      </c>
      <c r="CK512">
        <v>0.02700328214285714</v>
      </c>
      <c r="CL512">
        <v>0</v>
      </c>
      <c r="CM512">
        <v>2.188453571428572</v>
      </c>
      <c r="CN512">
        <v>0</v>
      </c>
      <c r="CO512">
        <v>9495.078928571429</v>
      </c>
      <c r="CP512">
        <v>12533.14285714286</v>
      </c>
      <c r="CQ512">
        <v>40.43699999999999</v>
      </c>
      <c r="CR512">
        <v>42.18699999999999</v>
      </c>
      <c r="CS512">
        <v>41</v>
      </c>
      <c r="CT512">
        <v>41.25</v>
      </c>
      <c r="CU512">
        <v>39.82774999999999</v>
      </c>
      <c r="CV512">
        <v>1459.471785714285</v>
      </c>
      <c r="CW512">
        <v>40.50035714285714</v>
      </c>
      <c r="CX512">
        <v>0</v>
      </c>
      <c r="CY512">
        <v>1663348288.4</v>
      </c>
      <c r="CZ512">
        <v>0</v>
      </c>
      <c r="DA512">
        <v>0</v>
      </c>
      <c r="DB512" t="s">
        <v>356</v>
      </c>
      <c r="DC512">
        <v>1662142938.1</v>
      </c>
      <c r="DD512">
        <v>1662142938.1</v>
      </c>
      <c r="DE512">
        <v>0</v>
      </c>
      <c r="DF512">
        <v>0.077</v>
      </c>
      <c r="DG512">
        <v>-0.133</v>
      </c>
      <c r="DH512">
        <v>-3.393</v>
      </c>
      <c r="DI512">
        <v>-0.24</v>
      </c>
      <c r="DJ512">
        <v>419</v>
      </c>
      <c r="DK512">
        <v>24</v>
      </c>
      <c r="DL512">
        <v>0.26</v>
      </c>
      <c r="DM512">
        <v>0.23</v>
      </c>
      <c r="DN512">
        <v>17.2788225</v>
      </c>
      <c r="DO512">
        <v>7.770129455909941</v>
      </c>
      <c r="DP512">
        <v>0.7504962616454196</v>
      </c>
      <c r="DQ512">
        <v>0</v>
      </c>
      <c r="DR512">
        <v>3.55334825</v>
      </c>
      <c r="DS512">
        <v>0.07331673545966036</v>
      </c>
      <c r="DT512">
        <v>0.007123839866076466</v>
      </c>
      <c r="DU512">
        <v>1</v>
      </c>
      <c r="DV512">
        <v>1</v>
      </c>
      <c r="DW512">
        <v>2</v>
      </c>
      <c r="DX512" t="s">
        <v>357</v>
      </c>
      <c r="DY512">
        <v>2.97533</v>
      </c>
      <c r="DZ512">
        <v>2.71561</v>
      </c>
      <c r="EA512">
        <v>0.033428</v>
      </c>
      <c r="EB512">
        <v>0.027803</v>
      </c>
      <c r="EC512">
        <v>0.100138</v>
      </c>
      <c r="ED512">
        <v>0.0865778</v>
      </c>
      <c r="EE512">
        <v>30310.6</v>
      </c>
      <c r="EF512">
        <v>30641.7</v>
      </c>
      <c r="EG512">
        <v>29183.8</v>
      </c>
      <c r="EH512">
        <v>29175.2</v>
      </c>
      <c r="EI512">
        <v>34821.3</v>
      </c>
      <c r="EJ512">
        <v>35416.4</v>
      </c>
      <c r="EK512">
        <v>41130.3</v>
      </c>
      <c r="EL512">
        <v>41561.9</v>
      </c>
      <c r="EM512">
        <v>1.91247</v>
      </c>
      <c r="EN512">
        <v>1.7794</v>
      </c>
      <c r="EO512">
        <v>-0.0105053</v>
      </c>
      <c r="EP512">
        <v>0</v>
      </c>
      <c r="EQ512">
        <v>28.8321</v>
      </c>
      <c r="ER512">
        <v>999.9</v>
      </c>
      <c r="ES512">
        <v>47</v>
      </c>
      <c r="ET512">
        <v>34.8</v>
      </c>
      <c r="EU512">
        <v>28.9363</v>
      </c>
      <c r="EV512">
        <v>63.2392</v>
      </c>
      <c r="EW512">
        <v>32.7724</v>
      </c>
      <c r="EX512">
        <v>1</v>
      </c>
      <c r="EY512">
        <v>0.436214</v>
      </c>
      <c r="EZ512">
        <v>2.92638</v>
      </c>
      <c r="FA512">
        <v>20.3631</v>
      </c>
      <c r="FB512">
        <v>5.21609</v>
      </c>
      <c r="FC512">
        <v>12.0099</v>
      </c>
      <c r="FD512">
        <v>4.98735</v>
      </c>
      <c r="FE512">
        <v>3.28765</v>
      </c>
      <c r="FF512">
        <v>9999</v>
      </c>
      <c r="FG512">
        <v>9999</v>
      </c>
      <c r="FH512">
        <v>9999</v>
      </c>
      <c r="FI512">
        <v>236.7</v>
      </c>
      <c r="FJ512">
        <v>1.86737</v>
      </c>
      <c r="FK512">
        <v>1.86646</v>
      </c>
      <c r="FL512">
        <v>1.86583</v>
      </c>
      <c r="FM512">
        <v>1.86569</v>
      </c>
      <c r="FN512">
        <v>1.86767</v>
      </c>
      <c r="FO512">
        <v>1.87009</v>
      </c>
      <c r="FP512">
        <v>1.86874</v>
      </c>
      <c r="FQ512">
        <v>1.87013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-2.708</v>
      </c>
      <c r="GF512">
        <v>-0.1441</v>
      </c>
      <c r="GG512">
        <v>-2.195102806586654</v>
      </c>
      <c r="GH512">
        <v>-0.004122691595359968</v>
      </c>
      <c r="GI512">
        <v>1.072409145259099E-06</v>
      </c>
      <c r="GJ512">
        <v>-3.02996143763856E-10</v>
      </c>
      <c r="GK512">
        <v>-0.2199643628225807</v>
      </c>
      <c r="GL512">
        <v>-0.007501815610006822</v>
      </c>
      <c r="GM512">
        <v>0.0006897476983249637</v>
      </c>
      <c r="GN512">
        <v>-8.847485469147719E-06</v>
      </c>
      <c r="GO512">
        <v>3</v>
      </c>
      <c r="GP512">
        <v>2326</v>
      </c>
      <c r="GQ512">
        <v>1</v>
      </c>
      <c r="GR512">
        <v>31</v>
      </c>
      <c r="GS512">
        <v>20089.2</v>
      </c>
      <c r="GT512">
        <v>20089.2</v>
      </c>
      <c r="GU512">
        <v>0.356445</v>
      </c>
      <c r="GV512">
        <v>2.2876</v>
      </c>
      <c r="GW512">
        <v>1.39648</v>
      </c>
      <c r="GX512">
        <v>2.34741</v>
      </c>
      <c r="GY512">
        <v>1.49536</v>
      </c>
      <c r="GZ512">
        <v>2.46948</v>
      </c>
      <c r="HA512">
        <v>38.4769</v>
      </c>
      <c r="HB512">
        <v>14.2546</v>
      </c>
      <c r="HC512">
        <v>18</v>
      </c>
      <c r="HD512">
        <v>542.8579999999999</v>
      </c>
      <c r="HE512">
        <v>410.396</v>
      </c>
      <c r="HF512">
        <v>25.0002</v>
      </c>
      <c r="HG512">
        <v>32.819</v>
      </c>
      <c r="HH512">
        <v>30.0002</v>
      </c>
      <c r="HI512">
        <v>32.7559</v>
      </c>
      <c r="HJ512">
        <v>32.6913</v>
      </c>
      <c r="HK512">
        <v>7.07844</v>
      </c>
      <c r="HL512">
        <v>36.6917</v>
      </c>
      <c r="HM512">
        <v>0</v>
      </c>
      <c r="HN512">
        <v>25</v>
      </c>
      <c r="HO512">
        <v>85.4706</v>
      </c>
      <c r="HP512">
        <v>18.4459</v>
      </c>
      <c r="HQ512">
        <v>99.83110000000001</v>
      </c>
      <c r="HR512">
        <v>99.8309</v>
      </c>
    </row>
    <row r="513" spans="1:226">
      <c r="A513">
        <v>497</v>
      </c>
      <c r="B513">
        <v>1663348293</v>
      </c>
      <c r="C513">
        <v>10551.5</v>
      </c>
      <c r="D513" t="s">
        <v>1358</v>
      </c>
      <c r="E513" t="s">
        <v>1359</v>
      </c>
      <c r="F513">
        <v>5</v>
      </c>
      <c r="G513" t="s">
        <v>1317</v>
      </c>
      <c r="H513" t="s">
        <v>354</v>
      </c>
      <c r="I513">
        <v>1663348285.5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101.2283865287886</v>
      </c>
      <c r="AK513">
        <v>113.7637696969697</v>
      </c>
      <c r="AL513">
        <v>-3.29502872562137</v>
      </c>
      <c r="AM513">
        <v>64.86860065567697</v>
      </c>
      <c r="AN513">
        <f>(AP513 - AO513 + BO513*1E3/(8.314*(BQ513+273.15)) * AR513/BN513 * AQ513) * BN513/(100*BB513) * 1000/(1000 - AP513)</f>
        <v>0</v>
      </c>
      <c r="AO513">
        <v>18.41731505556497</v>
      </c>
      <c r="AP513">
        <v>21.9879503030303</v>
      </c>
      <c r="AQ513">
        <v>9.652451011151735E-06</v>
      </c>
      <c r="AR513">
        <v>86.2519932462297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1663348285.5</v>
      </c>
      <c r="BH513">
        <v>133.7610740740741</v>
      </c>
      <c r="BI513">
        <v>115.4304555555555</v>
      </c>
      <c r="BJ513">
        <v>21.98196666666666</v>
      </c>
      <c r="BK513">
        <v>18.41914814814815</v>
      </c>
      <c r="BL513">
        <v>136.4995555555556</v>
      </c>
      <c r="BM513">
        <v>22.12608148148148</v>
      </c>
      <c r="BN513">
        <v>500.0485555555555</v>
      </c>
      <c r="BO513">
        <v>90.73017777777777</v>
      </c>
      <c r="BP513">
        <v>0.09996103333333332</v>
      </c>
      <c r="BQ513">
        <v>28.91211851851852</v>
      </c>
      <c r="BR513">
        <v>28.66251111111111</v>
      </c>
      <c r="BS513">
        <v>999.9000000000001</v>
      </c>
      <c r="BT513">
        <v>0</v>
      </c>
      <c r="BU513">
        <v>0</v>
      </c>
      <c r="BV513">
        <v>10000.59666666667</v>
      </c>
      <c r="BW513">
        <v>0</v>
      </c>
      <c r="BX513">
        <v>211.8803703703704</v>
      </c>
      <c r="BY513">
        <v>18.33062222222222</v>
      </c>
      <c r="BZ513">
        <v>136.7673333333333</v>
      </c>
      <c r="CA513">
        <v>117.5965</v>
      </c>
      <c r="CB513">
        <v>3.562813703703704</v>
      </c>
      <c r="CC513">
        <v>115.4304555555555</v>
      </c>
      <c r="CD513">
        <v>18.41914814814815</v>
      </c>
      <c r="CE513">
        <v>1.994426666666667</v>
      </c>
      <c r="CF513">
        <v>1.671173333333333</v>
      </c>
      <c r="CG513">
        <v>17.40015925925926</v>
      </c>
      <c r="CH513">
        <v>14.63122592592592</v>
      </c>
      <c r="CI513">
        <v>1500.008148148148</v>
      </c>
      <c r="CJ513">
        <v>0.972997</v>
      </c>
      <c r="CK513">
        <v>0.02700296666666667</v>
      </c>
      <c r="CL513">
        <v>0</v>
      </c>
      <c r="CM513">
        <v>2.184129629629629</v>
      </c>
      <c r="CN513">
        <v>0</v>
      </c>
      <c r="CO513">
        <v>9497.752222222221</v>
      </c>
      <c r="CP513">
        <v>12533.43703703704</v>
      </c>
      <c r="CQ513">
        <v>40.43699999999999</v>
      </c>
      <c r="CR513">
        <v>42.18699999999999</v>
      </c>
      <c r="CS513">
        <v>41</v>
      </c>
      <c r="CT513">
        <v>41.25</v>
      </c>
      <c r="CU513">
        <v>39.82599999999999</v>
      </c>
      <c r="CV513">
        <v>1459.506666666667</v>
      </c>
      <c r="CW513">
        <v>40.50074074074074</v>
      </c>
      <c r="CX513">
        <v>0</v>
      </c>
      <c r="CY513">
        <v>1663348293.2</v>
      </c>
      <c r="CZ513">
        <v>0</v>
      </c>
      <c r="DA513">
        <v>0</v>
      </c>
      <c r="DB513" t="s">
        <v>356</v>
      </c>
      <c r="DC513">
        <v>1662142938.1</v>
      </c>
      <c r="DD513">
        <v>1662142938.1</v>
      </c>
      <c r="DE513">
        <v>0</v>
      </c>
      <c r="DF513">
        <v>0.077</v>
      </c>
      <c r="DG513">
        <v>-0.133</v>
      </c>
      <c r="DH513">
        <v>-3.393</v>
      </c>
      <c r="DI513">
        <v>-0.24</v>
      </c>
      <c r="DJ513">
        <v>419</v>
      </c>
      <c r="DK513">
        <v>24</v>
      </c>
      <c r="DL513">
        <v>0.26</v>
      </c>
      <c r="DM513">
        <v>0.23</v>
      </c>
      <c r="DN513">
        <v>17.950505</v>
      </c>
      <c r="DO513">
        <v>8.448934333958706</v>
      </c>
      <c r="DP513">
        <v>0.8139492318167026</v>
      </c>
      <c r="DQ513">
        <v>0</v>
      </c>
      <c r="DR513">
        <v>3.559406</v>
      </c>
      <c r="DS513">
        <v>0.07115031894933146</v>
      </c>
      <c r="DT513">
        <v>0.006937868476700873</v>
      </c>
      <c r="DU513">
        <v>1</v>
      </c>
      <c r="DV513">
        <v>1</v>
      </c>
      <c r="DW513">
        <v>2</v>
      </c>
      <c r="DX513" t="s">
        <v>357</v>
      </c>
      <c r="DY513">
        <v>2.97525</v>
      </c>
      <c r="DZ513">
        <v>2.71546</v>
      </c>
      <c r="EA513">
        <v>0.0293856</v>
      </c>
      <c r="EB513">
        <v>0.0235481</v>
      </c>
      <c r="EC513">
        <v>0.100155</v>
      </c>
      <c r="ED513">
        <v>0.0865823</v>
      </c>
      <c r="EE513">
        <v>30437</v>
      </c>
      <c r="EF513">
        <v>30775.5</v>
      </c>
      <c r="EG513">
        <v>29183.5</v>
      </c>
      <c r="EH513">
        <v>29175</v>
      </c>
      <c r="EI513">
        <v>34820.2</v>
      </c>
      <c r="EJ513">
        <v>35415.9</v>
      </c>
      <c r="EK513">
        <v>41129.8</v>
      </c>
      <c r="EL513">
        <v>41561.7</v>
      </c>
      <c r="EM513">
        <v>1.9123</v>
      </c>
      <c r="EN513">
        <v>1.77955</v>
      </c>
      <c r="EO513">
        <v>-0.0108033</v>
      </c>
      <c r="EP513">
        <v>0</v>
      </c>
      <c r="EQ513">
        <v>28.8308</v>
      </c>
      <c r="ER513">
        <v>999.9</v>
      </c>
      <c r="ES513">
        <v>47</v>
      </c>
      <c r="ET513">
        <v>34.8</v>
      </c>
      <c r="EU513">
        <v>28.9377</v>
      </c>
      <c r="EV513">
        <v>63.5492</v>
      </c>
      <c r="EW513">
        <v>33.3093</v>
      </c>
      <c r="EX513">
        <v>1</v>
      </c>
      <c r="EY513">
        <v>0.436128</v>
      </c>
      <c r="EZ513">
        <v>2.92663</v>
      </c>
      <c r="FA513">
        <v>20.3631</v>
      </c>
      <c r="FB513">
        <v>5.21444</v>
      </c>
      <c r="FC513">
        <v>12.0105</v>
      </c>
      <c r="FD513">
        <v>4.98695</v>
      </c>
      <c r="FE513">
        <v>3.28748</v>
      </c>
      <c r="FF513">
        <v>9999</v>
      </c>
      <c r="FG513">
        <v>9999</v>
      </c>
      <c r="FH513">
        <v>9999</v>
      </c>
      <c r="FI513">
        <v>236.7</v>
      </c>
      <c r="FJ513">
        <v>1.86737</v>
      </c>
      <c r="FK513">
        <v>1.86646</v>
      </c>
      <c r="FL513">
        <v>1.86584</v>
      </c>
      <c r="FM513">
        <v>1.86571</v>
      </c>
      <c r="FN513">
        <v>1.86766</v>
      </c>
      <c r="FO513">
        <v>1.87009</v>
      </c>
      <c r="FP513">
        <v>1.86873</v>
      </c>
      <c r="FQ513">
        <v>1.87013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-2.645</v>
      </c>
      <c r="GF513">
        <v>-0.144</v>
      </c>
      <c r="GG513">
        <v>-2.195102806586654</v>
      </c>
      <c r="GH513">
        <v>-0.004122691595359968</v>
      </c>
      <c r="GI513">
        <v>1.072409145259099E-06</v>
      </c>
      <c r="GJ513">
        <v>-3.02996143763856E-10</v>
      </c>
      <c r="GK513">
        <v>-0.2199643628225807</v>
      </c>
      <c r="GL513">
        <v>-0.007501815610006822</v>
      </c>
      <c r="GM513">
        <v>0.0006897476983249637</v>
      </c>
      <c r="GN513">
        <v>-8.847485469147719E-06</v>
      </c>
      <c r="GO513">
        <v>3</v>
      </c>
      <c r="GP513">
        <v>2326</v>
      </c>
      <c r="GQ513">
        <v>1</v>
      </c>
      <c r="GR513">
        <v>31</v>
      </c>
      <c r="GS513">
        <v>20089.2</v>
      </c>
      <c r="GT513">
        <v>20089.2</v>
      </c>
      <c r="GU513">
        <v>0.318604</v>
      </c>
      <c r="GV513">
        <v>2.30591</v>
      </c>
      <c r="GW513">
        <v>1.39648</v>
      </c>
      <c r="GX513">
        <v>2.34619</v>
      </c>
      <c r="GY513">
        <v>1.49536</v>
      </c>
      <c r="GZ513">
        <v>2.3645</v>
      </c>
      <c r="HA513">
        <v>38.4769</v>
      </c>
      <c r="HB513">
        <v>14.2283</v>
      </c>
      <c r="HC513">
        <v>18</v>
      </c>
      <c r="HD513">
        <v>542.741</v>
      </c>
      <c r="HE513">
        <v>410.502</v>
      </c>
      <c r="HF513">
        <v>25.0001</v>
      </c>
      <c r="HG513">
        <v>32.8205</v>
      </c>
      <c r="HH513">
        <v>30.0001</v>
      </c>
      <c r="HI513">
        <v>32.7566</v>
      </c>
      <c r="HJ513">
        <v>32.6941</v>
      </c>
      <c r="HK513">
        <v>6.29832</v>
      </c>
      <c r="HL513">
        <v>36.6917</v>
      </c>
      <c r="HM513">
        <v>0</v>
      </c>
      <c r="HN513">
        <v>25</v>
      </c>
      <c r="HO513">
        <v>65.4327</v>
      </c>
      <c r="HP513">
        <v>18.4401</v>
      </c>
      <c r="HQ513">
        <v>99.8301</v>
      </c>
      <c r="HR513">
        <v>99.8302</v>
      </c>
    </row>
    <row r="514" spans="1:226">
      <c r="A514">
        <v>498</v>
      </c>
      <c r="B514">
        <v>1663348298</v>
      </c>
      <c r="C514">
        <v>10556.5</v>
      </c>
      <c r="D514" t="s">
        <v>1360</v>
      </c>
      <c r="E514" t="s">
        <v>1361</v>
      </c>
      <c r="F514">
        <v>5</v>
      </c>
      <c r="G514" t="s">
        <v>1317</v>
      </c>
      <c r="H514" t="s">
        <v>354</v>
      </c>
      <c r="I514">
        <v>1663348290.214286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84.13780119672666</v>
      </c>
      <c r="AK514">
        <v>97.32182666666661</v>
      </c>
      <c r="AL514">
        <v>-3.286204145071142</v>
      </c>
      <c r="AM514">
        <v>64.86860065567697</v>
      </c>
      <c r="AN514">
        <f>(AP514 - AO514 + BO514*1E3/(8.314*(BQ514+273.15)) * AR514/BN514 * AQ514) * BN514/(100*BB514) * 1000/(1000 - AP514)</f>
        <v>0</v>
      </c>
      <c r="AO514">
        <v>18.41769291629721</v>
      </c>
      <c r="AP514">
        <v>21.99399696969697</v>
      </c>
      <c r="AQ514">
        <v>8.001938056278783E-06</v>
      </c>
      <c r="AR514">
        <v>86.2519932462297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1663348290.214286</v>
      </c>
      <c r="BH514">
        <v>118.6117392857143</v>
      </c>
      <c r="BI514">
        <v>99.609325</v>
      </c>
      <c r="BJ514">
        <v>21.985825</v>
      </c>
      <c r="BK514">
        <v>18.41787857142857</v>
      </c>
      <c r="BL514">
        <v>121.29145</v>
      </c>
      <c r="BM514">
        <v>22.12988928571428</v>
      </c>
      <c r="BN514">
        <v>500.0452857142857</v>
      </c>
      <c r="BO514">
        <v>90.72999642857144</v>
      </c>
      <c r="BP514">
        <v>0.09997017857142858</v>
      </c>
      <c r="BQ514">
        <v>28.91190357142857</v>
      </c>
      <c r="BR514">
        <v>28.65929642857143</v>
      </c>
      <c r="BS514">
        <v>999.9000000000002</v>
      </c>
      <c r="BT514">
        <v>0</v>
      </c>
      <c r="BU514">
        <v>0</v>
      </c>
      <c r="BV514">
        <v>10002.6075</v>
      </c>
      <c r="BW514">
        <v>0</v>
      </c>
      <c r="BX514">
        <v>210.5450714285714</v>
      </c>
      <c r="BY514">
        <v>19.0024</v>
      </c>
      <c r="BZ514">
        <v>121.2779285714286</v>
      </c>
      <c r="CA514">
        <v>101.4783535714286</v>
      </c>
      <c r="CB514">
        <v>3.567933214285714</v>
      </c>
      <c r="CC514">
        <v>99.609325</v>
      </c>
      <c r="CD514">
        <v>18.41787857142857</v>
      </c>
      <c r="CE514">
        <v>1.994773214285714</v>
      </c>
      <c r="CF514">
        <v>1.671054642857143</v>
      </c>
      <c r="CG514">
        <v>17.40290714285714</v>
      </c>
      <c r="CH514">
        <v>14.63013928571428</v>
      </c>
      <c r="CI514">
        <v>1499.994642857143</v>
      </c>
      <c r="CJ514">
        <v>0.9729968571428573</v>
      </c>
      <c r="CK514">
        <v>0.02700309285714285</v>
      </c>
      <c r="CL514">
        <v>0</v>
      </c>
      <c r="CM514">
        <v>2.222942857142857</v>
      </c>
      <c r="CN514">
        <v>0</v>
      </c>
      <c r="CO514">
        <v>9493.419642857141</v>
      </c>
      <c r="CP514">
        <v>12533.325</v>
      </c>
      <c r="CQ514">
        <v>40.44599999999999</v>
      </c>
      <c r="CR514">
        <v>42.18699999999999</v>
      </c>
      <c r="CS514">
        <v>41</v>
      </c>
      <c r="CT514">
        <v>41.25</v>
      </c>
      <c r="CU514">
        <v>39.82099999999999</v>
      </c>
      <c r="CV514">
        <v>1459.493571428571</v>
      </c>
      <c r="CW514">
        <v>40.50071428571429</v>
      </c>
      <c r="CX514">
        <v>0</v>
      </c>
      <c r="CY514">
        <v>1663348298</v>
      </c>
      <c r="CZ514">
        <v>0</v>
      </c>
      <c r="DA514">
        <v>0</v>
      </c>
      <c r="DB514" t="s">
        <v>356</v>
      </c>
      <c r="DC514">
        <v>1662142938.1</v>
      </c>
      <c r="DD514">
        <v>1662142938.1</v>
      </c>
      <c r="DE514">
        <v>0</v>
      </c>
      <c r="DF514">
        <v>0.077</v>
      </c>
      <c r="DG514">
        <v>-0.133</v>
      </c>
      <c r="DH514">
        <v>-3.393</v>
      </c>
      <c r="DI514">
        <v>-0.24</v>
      </c>
      <c r="DJ514">
        <v>419</v>
      </c>
      <c r="DK514">
        <v>24</v>
      </c>
      <c r="DL514">
        <v>0.26</v>
      </c>
      <c r="DM514">
        <v>0.23</v>
      </c>
      <c r="DN514">
        <v>18.51121</v>
      </c>
      <c r="DO514">
        <v>8.483025140712897</v>
      </c>
      <c r="DP514">
        <v>0.8170829828726086</v>
      </c>
      <c r="DQ514">
        <v>0</v>
      </c>
      <c r="DR514">
        <v>3.56404875</v>
      </c>
      <c r="DS514">
        <v>0.06878870544089699</v>
      </c>
      <c r="DT514">
        <v>0.006714306065223672</v>
      </c>
      <c r="DU514">
        <v>1</v>
      </c>
      <c r="DV514">
        <v>1</v>
      </c>
      <c r="DW514">
        <v>2</v>
      </c>
      <c r="DX514" t="s">
        <v>357</v>
      </c>
      <c r="DY514">
        <v>2.97541</v>
      </c>
      <c r="DZ514">
        <v>2.71579</v>
      </c>
      <c r="EA514">
        <v>0.0252794</v>
      </c>
      <c r="EB514">
        <v>0.0192239</v>
      </c>
      <c r="EC514">
        <v>0.100173</v>
      </c>
      <c r="ED514">
        <v>0.086577</v>
      </c>
      <c r="EE514">
        <v>30565.7</v>
      </c>
      <c r="EF514">
        <v>30911.5</v>
      </c>
      <c r="EG514">
        <v>29183.4</v>
      </c>
      <c r="EH514">
        <v>29174.8</v>
      </c>
      <c r="EI514">
        <v>34819.1</v>
      </c>
      <c r="EJ514">
        <v>35415.7</v>
      </c>
      <c r="EK514">
        <v>41129.5</v>
      </c>
      <c r="EL514">
        <v>41561.2</v>
      </c>
      <c r="EM514">
        <v>1.91255</v>
      </c>
      <c r="EN514">
        <v>1.77938</v>
      </c>
      <c r="EO514">
        <v>-0.0103936</v>
      </c>
      <c r="EP514">
        <v>0</v>
      </c>
      <c r="EQ514">
        <v>28.8308</v>
      </c>
      <c r="ER514">
        <v>999.9</v>
      </c>
      <c r="ES514">
        <v>47</v>
      </c>
      <c r="ET514">
        <v>34.8</v>
      </c>
      <c r="EU514">
        <v>28.9379</v>
      </c>
      <c r="EV514">
        <v>63.4392</v>
      </c>
      <c r="EW514">
        <v>32.9688</v>
      </c>
      <c r="EX514">
        <v>1</v>
      </c>
      <c r="EY514">
        <v>0.436148</v>
      </c>
      <c r="EZ514">
        <v>2.92843</v>
      </c>
      <c r="FA514">
        <v>20.3632</v>
      </c>
      <c r="FB514">
        <v>5.21489</v>
      </c>
      <c r="FC514">
        <v>12.0101</v>
      </c>
      <c r="FD514">
        <v>4.9869</v>
      </c>
      <c r="FE514">
        <v>3.2875</v>
      </c>
      <c r="FF514">
        <v>9999</v>
      </c>
      <c r="FG514">
        <v>9999</v>
      </c>
      <c r="FH514">
        <v>9999</v>
      </c>
      <c r="FI514">
        <v>236.7</v>
      </c>
      <c r="FJ514">
        <v>1.86737</v>
      </c>
      <c r="FK514">
        <v>1.86646</v>
      </c>
      <c r="FL514">
        <v>1.86584</v>
      </c>
      <c r="FM514">
        <v>1.86571</v>
      </c>
      <c r="FN514">
        <v>1.86766</v>
      </c>
      <c r="FO514">
        <v>1.87007</v>
      </c>
      <c r="FP514">
        <v>1.8687</v>
      </c>
      <c r="FQ514">
        <v>1.87015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-2.582</v>
      </c>
      <c r="GF514">
        <v>-0.144</v>
      </c>
      <c r="GG514">
        <v>-2.195102806586654</v>
      </c>
      <c r="GH514">
        <v>-0.004122691595359968</v>
      </c>
      <c r="GI514">
        <v>1.072409145259099E-06</v>
      </c>
      <c r="GJ514">
        <v>-3.02996143763856E-10</v>
      </c>
      <c r="GK514">
        <v>-0.2199643628225807</v>
      </c>
      <c r="GL514">
        <v>-0.007501815610006822</v>
      </c>
      <c r="GM514">
        <v>0.0006897476983249637</v>
      </c>
      <c r="GN514">
        <v>-8.847485469147719E-06</v>
      </c>
      <c r="GO514">
        <v>3</v>
      </c>
      <c r="GP514">
        <v>2326</v>
      </c>
      <c r="GQ514">
        <v>1</v>
      </c>
      <c r="GR514">
        <v>31</v>
      </c>
      <c r="GS514">
        <v>20089.3</v>
      </c>
      <c r="GT514">
        <v>20089.3</v>
      </c>
      <c r="GU514">
        <v>0.281982</v>
      </c>
      <c r="GV514">
        <v>2.30591</v>
      </c>
      <c r="GW514">
        <v>1.39648</v>
      </c>
      <c r="GX514">
        <v>2.34619</v>
      </c>
      <c r="GY514">
        <v>1.49536</v>
      </c>
      <c r="GZ514">
        <v>2.46582</v>
      </c>
      <c r="HA514">
        <v>38.4769</v>
      </c>
      <c r="HB514">
        <v>14.2546</v>
      </c>
      <c r="HC514">
        <v>18</v>
      </c>
      <c r="HD514">
        <v>542.9349999999999</v>
      </c>
      <c r="HE514">
        <v>410.403</v>
      </c>
      <c r="HF514">
        <v>25.0002</v>
      </c>
      <c r="HG514">
        <v>32.822</v>
      </c>
      <c r="HH514">
        <v>30.0001</v>
      </c>
      <c r="HI514">
        <v>32.7588</v>
      </c>
      <c r="HJ514">
        <v>32.6948</v>
      </c>
      <c r="HK514">
        <v>5.60581</v>
      </c>
      <c r="HL514">
        <v>36.6917</v>
      </c>
      <c r="HM514">
        <v>0</v>
      </c>
      <c r="HN514">
        <v>25</v>
      </c>
      <c r="HO514">
        <v>52.0771</v>
      </c>
      <c r="HP514">
        <v>18.4306</v>
      </c>
      <c r="HQ514">
        <v>99.8295</v>
      </c>
      <c r="HR514">
        <v>99.8293</v>
      </c>
    </row>
    <row r="515" spans="1:226">
      <c r="A515">
        <v>499</v>
      </c>
      <c r="B515">
        <v>1663348303</v>
      </c>
      <c r="C515">
        <v>10561.5</v>
      </c>
      <c r="D515" t="s">
        <v>1362</v>
      </c>
      <c r="E515" t="s">
        <v>1363</v>
      </c>
      <c r="F515">
        <v>5</v>
      </c>
      <c r="G515" t="s">
        <v>1317</v>
      </c>
      <c r="H515" t="s">
        <v>354</v>
      </c>
      <c r="I515">
        <v>1663348295.5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66.92184678240967</v>
      </c>
      <c r="AK515">
        <v>80.7668818181818</v>
      </c>
      <c r="AL515">
        <v>-3.307132292405005</v>
      </c>
      <c r="AM515">
        <v>64.86860065567697</v>
      </c>
      <c r="AN515">
        <f>(AP515 - AO515 + BO515*1E3/(8.314*(BQ515+273.15)) * AR515/BN515 * AQ515) * BN515/(100*BB515) * 1000/(1000 - AP515)</f>
        <v>0</v>
      </c>
      <c r="AO515">
        <v>18.41515184285636</v>
      </c>
      <c r="AP515">
        <v>22.00309212121211</v>
      </c>
      <c r="AQ515">
        <v>1.244709768283325E-05</v>
      </c>
      <c r="AR515">
        <v>86.2519932462297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1663348295.5</v>
      </c>
      <c r="BH515">
        <v>101.5922814814815</v>
      </c>
      <c r="BI515">
        <v>81.82401851851851</v>
      </c>
      <c r="BJ515">
        <v>21.9924037037037</v>
      </c>
      <c r="BK515">
        <v>18.41671111111111</v>
      </c>
      <c r="BL515">
        <v>104.2054296296296</v>
      </c>
      <c r="BM515">
        <v>22.1364074074074</v>
      </c>
      <c r="BN515">
        <v>500.0599999999999</v>
      </c>
      <c r="BO515">
        <v>90.72972222222222</v>
      </c>
      <c r="BP515">
        <v>0.1000220703703704</v>
      </c>
      <c r="BQ515">
        <v>28.91406296296296</v>
      </c>
      <c r="BR515">
        <v>28.6594037037037</v>
      </c>
      <c r="BS515">
        <v>999.9000000000001</v>
      </c>
      <c r="BT515">
        <v>0</v>
      </c>
      <c r="BU515">
        <v>0</v>
      </c>
      <c r="BV515">
        <v>10000.34592592593</v>
      </c>
      <c r="BW515">
        <v>0</v>
      </c>
      <c r="BX515">
        <v>210.4127407407408</v>
      </c>
      <c r="BY515">
        <v>19.76823333333333</v>
      </c>
      <c r="BZ515">
        <v>103.8765666666666</v>
      </c>
      <c r="CA515">
        <v>83.35924444444446</v>
      </c>
      <c r="CB515">
        <v>3.575684444444445</v>
      </c>
      <c r="CC515">
        <v>81.82401851851851</v>
      </c>
      <c r="CD515">
        <v>18.41671111111111</v>
      </c>
      <c r="CE515">
        <v>1.995364074074074</v>
      </c>
      <c r="CF515">
        <v>1.670943703703704</v>
      </c>
      <c r="CG515">
        <v>17.4076</v>
      </c>
      <c r="CH515">
        <v>14.6291</v>
      </c>
      <c r="CI515">
        <v>1499.997037037037</v>
      </c>
      <c r="CJ515">
        <v>0.9729967777777779</v>
      </c>
      <c r="CK515">
        <v>0.02700316296296296</v>
      </c>
      <c r="CL515">
        <v>0</v>
      </c>
      <c r="CM515">
        <v>2.1792</v>
      </c>
      <c r="CN515">
        <v>0</v>
      </c>
      <c r="CO515">
        <v>9498.454814814815</v>
      </c>
      <c r="CP515">
        <v>12533.35185185186</v>
      </c>
      <c r="CQ515">
        <v>40.45333333333333</v>
      </c>
      <c r="CR515">
        <v>42.18699999999999</v>
      </c>
      <c r="CS515">
        <v>41.00459259259259</v>
      </c>
      <c r="CT515">
        <v>41.25</v>
      </c>
      <c r="CU515">
        <v>39.81666666666666</v>
      </c>
      <c r="CV515">
        <v>1459.495925925926</v>
      </c>
      <c r="CW515">
        <v>40.50111111111111</v>
      </c>
      <c r="CX515">
        <v>0</v>
      </c>
      <c r="CY515">
        <v>1663348303.4</v>
      </c>
      <c r="CZ515">
        <v>0</v>
      </c>
      <c r="DA515">
        <v>0</v>
      </c>
      <c r="DB515" t="s">
        <v>356</v>
      </c>
      <c r="DC515">
        <v>1662142938.1</v>
      </c>
      <c r="DD515">
        <v>1662142938.1</v>
      </c>
      <c r="DE515">
        <v>0</v>
      </c>
      <c r="DF515">
        <v>0.077</v>
      </c>
      <c r="DG515">
        <v>-0.133</v>
      </c>
      <c r="DH515">
        <v>-3.393</v>
      </c>
      <c r="DI515">
        <v>-0.24</v>
      </c>
      <c r="DJ515">
        <v>419</v>
      </c>
      <c r="DK515">
        <v>24</v>
      </c>
      <c r="DL515">
        <v>0.26</v>
      </c>
      <c r="DM515">
        <v>0.23</v>
      </c>
      <c r="DN515">
        <v>19.25710487804878</v>
      </c>
      <c r="DO515">
        <v>8.716039024390213</v>
      </c>
      <c r="DP515">
        <v>0.8598151511357226</v>
      </c>
      <c r="DQ515">
        <v>0</v>
      </c>
      <c r="DR515">
        <v>3.570920731707317</v>
      </c>
      <c r="DS515">
        <v>0.08365609756099031</v>
      </c>
      <c r="DT515">
        <v>0.008397620566084247</v>
      </c>
      <c r="DU515">
        <v>1</v>
      </c>
      <c r="DV515">
        <v>1</v>
      </c>
      <c r="DW515">
        <v>2</v>
      </c>
      <c r="DX515" t="s">
        <v>357</v>
      </c>
      <c r="DY515">
        <v>2.97515</v>
      </c>
      <c r="DZ515">
        <v>2.71559</v>
      </c>
      <c r="EA515">
        <v>0.0210827</v>
      </c>
      <c r="EB515">
        <v>0.0148248</v>
      </c>
      <c r="EC515">
        <v>0.100203</v>
      </c>
      <c r="ED515">
        <v>0.0865713</v>
      </c>
      <c r="EE515">
        <v>30697.3</v>
      </c>
      <c r="EF515">
        <v>31050</v>
      </c>
      <c r="EG515">
        <v>29183.6</v>
      </c>
      <c r="EH515">
        <v>29174.8</v>
      </c>
      <c r="EI515">
        <v>34818.5</v>
      </c>
      <c r="EJ515">
        <v>35415.7</v>
      </c>
      <c r="EK515">
        <v>41130.2</v>
      </c>
      <c r="EL515">
        <v>41561.1</v>
      </c>
      <c r="EM515">
        <v>1.91247</v>
      </c>
      <c r="EN515">
        <v>1.77938</v>
      </c>
      <c r="EO515">
        <v>-0.01017</v>
      </c>
      <c r="EP515">
        <v>0</v>
      </c>
      <c r="EQ515">
        <v>28.8319</v>
      </c>
      <c r="ER515">
        <v>999.9</v>
      </c>
      <c r="ES515">
        <v>47</v>
      </c>
      <c r="ET515">
        <v>34.8</v>
      </c>
      <c r="EU515">
        <v>28.9377</v>
      </c>
      <c r="EV515">
        <v>63.3892</v>
      </c>
      <c r="EW515">
        <v>33.097</v>
      </c>
      <c r="EX515">
        <v>1</v>
      </c>
      <c r="EY515">
        <v>0.436235</v>
      </c>
      <c r="EZ515">
        <v>2.93149</v>
      </c>
      <c r="FA515">
        <v>20.3632</v>
      </c>
      <c r="FB515">
        <v>5.21549</v>
      </c>
      <c r="FC515">
        <v>12.0099</v>
      </c>
      <c r="FD515">
        <v>4.987</v>
      </c>
      <c r="FE515">
        <v>3.28755</v>
      </c>
      <c r="FF515">
        <v>9999</v>
      </c>
      <c r="FG515">
        <v>9999</v>
      </c>
      <c r="FH515">
        <v>9999</v>
      </c>
      <c r="FI515">
        <v>236.7</v>
      </c>
      <c r="FJ515">
        <v>1.86737</v>
      </c>
      <c r="FK515">
        <v>1.86646</v>
      </c>
      <c r="FL515">
        <v>1.86584</v>
      </c>
      <c r="FM515">
        <v>1.86571</v>
      </c>
      <c r="FN515">
        <v>1.86768</v>
      </c>
      <c r="FO515">
        <v>1.87007</v>
      </c>
      <c r="FP515">
        <v>1.86873</v>
      </c>
      <c r="FQ515">
        <v>1.87018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-2.518</v>
      </c>
      <c r="GF515">
        <v>-0.1439</v>
      </c>
      <c r="GG515">
        <v>-2.195102806586654</v>
      </c>
      <c r="GH515">
        <v>-0.004122691595359968</v>
      </c>
      <c r="GI515">
        <v>1.072409145259099E-06</v>
      </c>
      <c r="GJ515">
        <v>-3.02996143763856E-10</v>
      </c>
      <c r="GK515">
        <v>-0.2199643628225807</v>
      </c>
      <c r="GL515">
        <v>-0.007501815610006822</v>
      </c>
      <c r="GM515">
        <v>0.0006897476983249637</v>
      </c>
      <c r="GN515">
        <v>-8.847485469147719E-06</v>
      </c>
      <c r="GO515">
        <v>3</v>
      </c>
      <c r="GP515">
        <v>2326</v>
      </c>
      <c r="GQ515">
        <v>1</v>
      </c>
      <c r="GR515">
        <v>31</v>
      </c>
      <c r="GS515">
        <v>20089.4</v>
      </c>
      <c r="GT515">
        <v>20089.4</v>
      </c>
      <c r="GU515">
        <v>0.244141</v>
      </c>
      <c r="GV515">
        <v>2.32544</v>
      </c>
      <c r="GW515">
        <v>1.39648</v>
      </c>
      <c r="GX515">
        <v>2.34619</v>
      </c>
      <c r="GY515">
        <v>1.49536</v>
      </c>
      <c r="GZ515">
        <v>2.39502</v>
      </c>
      <c r="HA515">
        <v>38.4769</v>
      </c>
      <c r="HB515">
        <v>14.2283</v>
      </c>
      <c r="HC515">
        <v>18</v>
      </c>
      <c r="HD515">
        <v>542.901</v>
      </c>
      <c r="HE515">
        <v>410.418</v>
      </c>
      <c r="HF515">
        <v>25.0005</v>
      </c>
      <c r="HG515">
        <v>32.8234</v>
      </c>
      <c r="HH515">
        <v>30.0002</v>
      </c>
      <c r="HI515">
        <v>32.7609</v>
      </c>
      <c r="HJ515">
        <v>32.6971</v>
      </c>
      <c r="HK515">
        <v>4.83937</v>
      </c>
      <c r="HL515">
        <v>36.6917</v>
      </c>
      <c r="HM515">
        <v>0</v>
      </c>
      <c r="HN515">
        <v>25</v>
      </c>
      <c r="HO515">
        <v>32.0419</v>
      </c>
      <c r="HP515">
        <v>18.4146</v>
      </c>
      <c r="HQ515">
        <v>99.8308</v>
      </c>
      <c r="HR515">
        <v>99.8291</v>
      </c>
    </row>
    <row r="516" spans="1:226">
      <c r="A516">
        <v>500</v>
      </c>
      <c r="B516">
        <v>1663348400</v>
      </c>
      <c r="C516">
        <v>10658.5</v>
      </c>
      <c r="D516" t="s">
        <v>1364</v>
      </c>
      <c r="E516" t="s">
        <v>1365</v>
      </c>
      <c r="F516">
        <v>5</v>
      </c>
      <c r="G516" t="s">
        <v>1317</v>
      </c>
      <c r="H516" t="s">
        <v>354</v>
      </c>
      <c r="I516">
        <v>1663348392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427.7512606958477</v>
      </c>
      <c r="AK516">
        <v>414.6468727272731</v>
      </c>
      <c r="AL516">
        <v>0.002009808697390379</v>
      </c>
      <c r="AM516">
        <v>64.86860065567697</v>
      </c>
      <c r="AN516">
        <f>(AP516 - AO516 + BO516*1E3/(8.314*(BQ516+273.15)) * AR516/BN516 * AQ516) * BN516/(100*BB516) * 1000/(1000 - AP516)</f>
        <v>0</v>
      </c>
      <c r="AO516">
        <v>18.1080444669233</v>
      </c>
      <c r="AP516">
        <v>22.01240666666666</v>
      </c>
      <c r="AQ516">
        <v>0.000206392541084005</v>
      </c>
      <c r="AR516">
        <v>86.2519932462297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1663348392</v>
      </c>
      <c r="BH516">
        <v>405.5669032258064</v>
      </c>
      <c r="BI516">
        <v>420.0225806451613</v>
      </c>
      <c r="BJ516">
        <v>22.00197741935484</v>
      </c>
      <c r="BK516">
        <v>18.10996451612903</v>
      </c>
      <c r="BL516">
        <v>409.2904516129032</v>
      </c>
      <c r="BM516">
        <v>22.14589677419355</v>
      </c>
      <c r="BN516">
        <v>500.0444838709678</v>
      </c>
      <c r="BO516">
        <v>90.73002580645162</v>
      </c>
      <c r="BP516">
        <v>0.09996045806451612</v>
      </c>
      <c r="BQ516">
        <v>28.92598387096774</v>
      </c>
      <c r="BR516">
        <v>28.63451290322581</v>
      </c>
      <c r="BS516">
        <v>999.9000000000003</v>
      </c>
      <c r="BT516">
        <v>0</v>
      </c>
      <c r="BU516">
        <v>0</v>
      </c>
      <c r="BV516">
        <v>10003.33419354839</v>
      </c>
      <c r="BW516">
        <v>0</v>
      </c>
      <c r="BX516">
        <v>221.8115806451613</v>
      </c>
      <c r="BY516">
        <v>-14.45571935483871</v>
      </c>
      <c r="BZ516">
        <v>414.6909032258064</v>
      </c>
      <c r="CA516">
        <v>427.7694838709678</v>
      </c>
      <c r="CB516">
        <v>3.892011935483871</v>
      </c>
      <c r="CC516">
        <v>420.0225806451613</v>
      </c>
      <c r="CD516">
        <v>18.10996451612903</v>
      </c>
      <c r="CE516">
        <v>1.99624</v>
      </c>
      <c r="CF516">
        <v>1.643118709677419</v>
      </c>
      <c r="CG516">
        <v>17.41454193548387</v>
      </c>
      <c r="CH516">
        <v>14.36922580645161</v>
      </c>
      <c r="CI516">
        <v>1499.994516129032</v>
      </c>
      <c r="CJ516">
        <v>0.9729972580645161</v>
      </c>
      <c r="CK516">
        <v>0.02700273870967742</v>
      </c>
      <c r="CL516">
        <v>0</v>
      </c>
      <c r="CM516">
        <v>2.253219354838709</v>
      </c>
      <c r="CN516">
        <v>0</v>
      </c>
      <c r="CO516">
        <v>9663.004838709676</v>
      </c>
      <c r="CP516">
        <v>12533.32258064517</v>
      </c>
      <c r="CQ516">
        <v>40.504</v>
      </c>
      <c r="CR516">
        <v>42.25</v>
      </c>
      <c r="CS516">
        <v>41.06199999999998</v>
      </c>
      <c r="CT516">
        <v>41.31199999999998</v>
      </c>
      <c r="CU516">
        <v>39.875</v>
      </c>
      <c r="CV516">
        <v>1459.493548387096</v>
      </c>
      <c r="CW516">
        <v>40.50096774193548</v>
      </c>
      <c r="CX516">
        <v>0</v>
      </c>
      <c r="CY516">
        <v>1663348400</v>
      </c>
      <c r="CZ516">
        <v>0</v>
      </c>
      <c r="DA516">
        <v>0</v>
      </c>
      <c r="DB516" t="s">
        <v>356</v>
      </c>
      <c r="DC516">
        <v>1662142938.1</v>
      </c>
      <c r="DD516">
        <v>1662142938.1</v>
      </c>
      <c r="DE516">
        <v>0</v>
      </c>
      <c r="DF516">
        <v>0.077</v>
      </c>
      <c r="DG516">
        <v>-0.133</v>
      </c>
      <c r="DH516">
        <v>-3.393</v>
      </c>
      <c r="DI516">
        <v>-0.24</v>
      </c>
      <c r="DJ516">
        <v>419</v>
      </c>
      <c r="DK516">
        <v>24</v>
      </c>
      <c r="DL516">
        <v>0.26</v>
      </c>
      <c r="DM516">
        <v>0.23</v>
      </c>
      <c r="DN516">
        <v>-14.4320525</v>
      </c>
      <c r="DO516">
        <v>-0.5903448405253116</v>
      </c>
      <c r="DP516">
        <v>0.06560898180699053</v>
      </c>
      <c r="DQ516">
        <v>0</v>
      </c>
      <c r="DR516">
        <v>3.8909435</v>
      </c>
      <c r="DS516">
        <v>0.05523377110694087</v>
      </c>
      <c r="DT516">
        <v>0.006401239938480667</v>
      </c>
      <c r="DU516">
        <v>1</v>
      </c>
      <c r="DV516">
        <v>1</v>
      </c>
      <c r="DW516">
        <v>2</v>
      </c>
      <c r="DX516" t="s">
        <v>357</v>
      </c>
      <c r="DY516">
        <v>2.9751</v>
      </c>
      <c r="DZ516">
        <v>2.71534</v>
      </c>
      <c r="EA516">
        <v>0.0914093</v>
      </c>
      <c r="EB516">
        <v>0.0923335</v>
      </c>
      <c r="EC516">
        <v>0.100224</v>
      </c>
      <c r="ED516">
        <v>0.08553769999999999</v>
      </c>
      <c r="EE516">
        <v>28490.3</v>
      </c>
      <c r="EF516">
        <v>28606.4</v>
      </c>
      <c r="EG516">
        <v>29182.3</v>
      </c>
      <c r="EH516">
        <v>29174.2</v>
      </c>
      <c r="EI516">
        <v>34817.2</v>
      </c>
      <c r="EJ516">
        <v>35457.5</v>
      </c>
      <c r="EK516">
        <v>41128.1</v>
      </c>
      <c r="EL516">
        <v>41561.2</v>
      </c>
      <c r="EM516">
        <v>1.91205</v>
      </c>
      <c r="EN516">
        <v>1.77955</v>
      </c>
      <c r="EO516">
        <v>-0.0164732</v>
      </c>
      <c r="EP516">
        <v>0</v>
      </c>
      <c r="EQ516">
        <v>28.8901</v>
      </c>
      <c r="ER516">
        <v>999.9</v>
      </c>
      <c r="ES516">
        <v>46.9</v>
      </c>
      <c r="ET516">
        <v>34.8</v>
      </c>
      <c r="EU516">
        <v>28.875</v>
      </c>
      <c r="EV516">
        <v>63.4092</v>
      </c>
      <c r="EW516">
        <v>32.8165</v>
      </c>
      <c r="EX516">
        <v>1</v>
      </c>
      <c r="EY516">
        <v>0.439146</v>
      </c>
      <c r="EZ516">
        <v>2.95882</v>
      </c>
      <c r="FA516">
        <v>20.3632</v>
      </c>
      <c r="FB516">
        <v>5.21984</v>
      </c>
      <c r="FC516">
        <v>12.0107</v>
      </c>
      <c r="FD516">
        <v>4.98855</v>
      </c>
      <c r="FE516">
        <v>3.28825</v>
      </c>
      <c r="FF516">
        <v>9999</v>
      </c>
      <c r="FG516">
        <v>9999</v>
      </c>
      <c r="FH516">
        <v>9999</v>
      </c>
      <c r="FI516">
        <v>236.7</v>
      </c>
      <c r="FJ516">
        <v>1.86737</v>
      </c>
      <c r="FK516">
        <v>1.86646</v>
      </c>
      <c r="FL516">
        <v>1.86584</v>
      </c>
      <c r="FM516">
        <v>1.8657</v>
      </c>
      <c r="FN516">
        <v>1.86765</v>
      </c>
      <c r="FO516">
        <v>1.87005</v>
      </c>
      <c r="FP516">
        <v>1.86872</v>
      </c>
      <c r="FQ516">
        <v>1.87014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-3.724</v>
      </c>
      <c r="GF516">
        <v>-0.1438</v>
      </c>
      <c r="GG516">
        <v>-2.195102806586654</v>
      </c>
      <c r="GH516">
        <v>-0.004122691595359968</v>
      </c>
      <c r="GI516">
        <v>1.072409145259099E-06</v>
      </c>
      <c r="GJ516">
        <v>-3.02996143763856E-10</v>
      </c>
      <c r="GK516">
        <v>-0.2199643628225807</v>
      </c>
      <c r="GL516">
        <v>-0.007501815610006822</v>
      </c>
      <c r="GM516">
        <v>0.0006897476983249637</v>
      </c>
      <c r="GN516">
        <v>-8.847485469147719E-06</v>
      </c>
      <c r="GO516">
        <v>3</v>
      </c>
      <c r="GP516">
        <v>2326</v>
      </c>
      <c r="GQ516">
        <v>1</v>
      </c>
      <c r="GR516">
        <v>31</v>
      </c>
      <c r="GS516">
        <v>20091</v>
      </c>
      <c r="GT516">
        <v>20091</v>
      </c>
      <c r="GU516">
        <v>1.04614</v>
      </c>
      <c r="GV516">
        <v>2.24976</v>
      </c>
      <c r="GW516">
        <v>1.39648</v>
      </c>
      <c r="GX516">
        <v>2.34741</v>
      </c>
      <c r="GY516">
        <v>1.49536</v>
      </c>
      <c r="GZ516">
        <v>2.46094</v>
      </c>
      <c r="HA516">
        <v>38.5014</v>
      </c>
      <c r="HB516">
        <v>14.2371</v>
      </c>
      <c r="HC516">
        <v>18</v>
      </c>
      <c r="HD516">
        <v>542.902</v>
      </c>
      <c r="HE516">
        <v>410.761</v>
      </c>
      <c r="HF516">
        <v>24.9996</v>
      </c>
      <c r="HG516">
        <v>32.857</v>
      </c>
      <c r="HH516">
        <v>30.0001</v>
      </c>
      <c r="HI516">
        <v>32.7965</v>
      </c>
      <c r="HJ516">
        <v>32.7345</v>
      </c>
      <c r="HK516">
        <v>21.0236</v>
      </c>
      <c r="HL516">
        <v>37.5471</v>
      </c>
      <c r="HM516">
        <v>0</v>
      </c>
      <c r="HN516">
        <v>25</v>
      </c>
      <c r="HO516">
        <v>426.704</v>
      </c>
      <c r="HP516">
        <v>18.1047</v>
      </c>
      <c r="HQ516">
        <v>99.8259</v>
      </c>
      <c r="HR516">
        <v>99.82850000000001</v>
      </c>
    </row>
    <row r="517" spans="1:226">
      <c r="A517">
        <v>501</v>
      </c>
      <c r="B517">
        <v>1663348405</v>
      </c>
      <c r="C517">
        <v>10663.5</v>
      </c>
      <c r="D517" t="s">
        <v>1366</v>
      </c>
      <c r="E517" t="s">
        <v>1367</v>
      </c>
      <c r="F517">
        <v>5</v>
      </c>
      <c r="G517" t="s">
        <v>1317</v>
      </c>
      <c r="H517" t="s">
        <v>354</v>
      </c>
      <c r="I517">
        <v>1663348397.155172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427.9463746465167</v>
      </c>
      <c r="AK517">
        <v>414.7084484848481</v>
      </c>
      <c r="AL517">
        <v>0.02043419099153911</v>
      </c>
      <c r="AM517">
        <v>64.86860065567697</v>
      </c>
      <c r="AN517">
        <f>(AP517 - AO517 + BO517*1E3/(8.314*(BQ517+273.15)) * AR517/BN517 * AQ517) * BN517/(100*BB517) * 1000/(1000 - AP517)</f>
        <v>0</v>
      </c>
      <c r="AO517">
        <v>18.10846755589773</v>
      </c>
      <c r="AP517">
        <v>22.02362424242423</v>
      </c>
      <c r="AQ517">
        <v>0.0001473683677943277</v>
      </c>
      <c r="AR517">
        <v>86.2519932462297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1663348397.155172</v>
      </c>
      <c r="BH517">
        <v>405.5318965517241</v>
      </c>
      <c r="BI517">
        <v>420.2125172413793</v>
      </c>
      <c r="BJ517">
        <v>22.00892068965518</v>
      </c>
      <c r="BK517">
        <v>18.10893793103449</v>
      </c>
      <c r="BL517">
        <v>409.2553448275862</v>
      </c>
      <c r="BM517">
        <v>22.15277931034483</v>
      </c>
      <c r="BN517">
        <v>500.0266896551724</v>
      </c>
      <c r="BO517">
        <v>90.72980000000001</v>
      </c>
      <c r="BP517">
        <v>0.09986734827586208</v>
      </c>
      <c r="BQ517">
        <v>28.92317931034483</v>
      </c>
      <c r="BR517">
        <v>28.62595862068966</v>
      </c>
      <c r="BS517">
        <v>999.9000000000002</v>
      </c>
      <c r="BT517">
        <v>0</v>
      </c>
      <c r="BU517">
        <v>0</v>
      </c>
      <c r="BV517">
        <v>10003.88310344828</v>
      </c>
      <c r="BW517">
        <v>0</v>
      </c>
      <c r="BX517">
        <v>221.6341034482759</v>
      </c>
      <c r="BY517">
        <v>-14.68073793103448</v>
      </c>
      <c r="BZ517">
        <v>414.658</v>
      </c>
      <c r="CA517">
        <v>427.9625172413793</v>
      </c>
      <c r="CB517">
        <v>3.899989999999999</v>
      </c>
      <c r="CC517">
        <v>420.2125172413793</v>
      </c>
      <c r="CD517">
        <v>18.10893793103449</v>
      </c>
      <c r="CE517">
        <v>1.996865517241379</v>
      </c>
      <c r="CF517">
        <v>1.643021034482759</v>
      </c>
      <c r="CG517">
        <v>17.41949655172414</v>
      </c>
      <c r="CH517">
        <v>14.36831379310345</v>
      </c>
      <c r="CI517">
        <v>1499.98551724138</v>
      </c>
      <c r="CJ517">
        <v>0.9729973448275864</v>
      </c>
      <c r="CK517">
        <v>0.02700266206896551</v>
      </c>
      <c r="CL517">
        <v>0</v>
      </c>
      <c r="CM517">
        <v>2.25586551724138</v>
      </c>
      <c r="CN517">
        <v>0</v>
      </c>
      <c r="CO517">
        <v>9677.907586206898</v>
      </c>
      <c r="CP517">
        <v>12533.24482758621</v>
      </c>
      <c r="CQ517">
        <v>40.50427586206896</v>
      </c>
      <c r="CR517">
        <v>42.25</v>
      </c>
      <c r="CS517">
        <v>41.06199999999998</v>
      </c>
      <c r="CT517">
        <v>41.31199999999998</v>
      </c>
      <c r="CU517">
        <v>39.875</v>
      </c>
      <c r="CV517">
        <v>1459.485172413794</v>
      </c>
      <c r="CW517">
        <v>40.5003448275862</v>
      </c>
      <c r="CX517">
        <v>0</v>
      </c>
      <c r="CY517">
        <v>1663348405.4</v>
      </c>
      <c r="CZ517">
        <v>0</v>
      </c>
      <c r="DA517">
        <v>0</v>
      </c>
      <c r="DB517" t="s">
        <v>356</v>
      </c>
      <c r="DC517">
        <v>1662142938.1</v>
      </c>
      <c r="DD517">
        <v>1662142938.1</v>
      </c>
      <c r="DE517">
        <v>0</v>
      </c>
      <c r="DF517">
        <v>0.077</v>
      </c>
      <c r="DG517">
        <v>-0.133</v>
      </c>
      <c r="DH517">
        <v>-3.393</v>
      </c>
      <c r="DI517">
        <v>-0.24</v>
      </c>
      <c r="DJ517">
        <v>419</v>
      </c>
      <c r="DK517">
        <v>24</v>
      </c>
      <c r="DL517">
        <v>0.26</v>
      </c>
      <c r="DM517">
        <v>0.23</v>
      </c>
      <c r="DN517">
        <v>-14.509805</v>
      </c>
      <c r="DO517">
        <v>-1.303668292682927</v>
      </c>
      <c r="DP517">
        <v>0.1942254629933985</v>
      </c>
      <c r="DQ517">
        <v>0</v>
      </c>
      <c r="DR517">
        <v>3.89492975</v>
      </c>
      <c r="DS517">
        <v>0.08939808630394218</v>
      </c>
      <c r="DT517">
        <v>0.008754367049507361</v>
      </c>
      <c r="DU517">
        <v>1</v>
      </c>
      <c r="DV517">
        <v>1</v>
      </c>
      <c r="DW517">
        <v>2</v>
      </c>
      <c r="DX517" t="s">
        <v>357</v>
      </c>
      <c r="DY517">
        <v>2.97512</v>
      </c>
      <c r="DZ517">
        <v>2.71553</v>
      </c>
      <c r="EA517">
        <v>0.0914354</v>
      </c>
      <c r="EB517">
        <v>0.092831</v>
      </c>
      <c r="EC517">
        <v>0.100264</v>
      </c>
      <c r="ED517">
        <v>0.0855388</v>
      </c>
      <c r="EE517">
        <v>28489.5</v>
      </c>
      <c r="EF517">
        <v>28590.6</v>
      </c>
      <c r="EG517">
        <v>29182.2</v>
      </c>
      <c r="EH517">
        <v>29174.1</v>
      </c>
      <c r="EI517">
        <v>34815.8</v>
      </c>
      <c r="EJ517">
        <v>35457</v>
      </c>
      <c r="EK517">
        <v>41128.2</v>
      </c>
      <c r="EL517">
        <v>41560.8</v>
      </c>
      <c r="EM517">
        <v>1.91225</v>
      </c>
      <c r="EN517">
        <v>1.77968</v>
      </c>
      <c r="EO517">
        <v>-0.016056</v>
      </c>
      <c r="EP517">
        <v>0</v>
      </c>
      <c r="EQ517">
        <v>28.8854</v>
      </c>
      <c r="ER517">
        <v>999.9</v>
      </c>
      <c r="ES517">
        <v>47</v>
      </c>
      <c r="ET517">
        <v>34.9</v>
      </c>
      <c r="EU517">
        <v>29.0984</v>
      </c>
      <c r="EV517">
        <v>63.2392</v>
      </c>
      <c r="EW517">
        <v>33.3373</v>
      </c>
      <c r="EX517">
        <v>1</v>
      </c>
      <c r="EY517">
        <v>0.438816</v>
      </c>
      <c r="EZ517">
        <v>2.95725</v>
      </c>
      <c r="FA517">
        <v>20.3627</v>
      </c>
      <c r="FB517">
        <v>5.21579</v>
      </c>
      <c r="FC517">
        <v>12.0102</v>
      </c>
      <c r="FD517">
        <v>4.98725</v>
      </c>
      <c r="FE517">
        <v>3.28748</v>
      </c>
      <c r="FF517">
        <v>9999</v>
      </c>
      <c r="FG517">
        <v>9999</v>
      </c>
      <c r="FH517">
        <v>9999</v>
      </c>
      <c r="FI517">
        <v>236.7</v>
      </c>
      <c r="FJ517">
        <v>1.86737</v>
      </c>
      <c r="FK517">
        <v>1.86646</v>
      </c>
      <c r="FL517">
        <v>1.86584</v>
      </c>
      <c r="FM517">
        <v>1.8657</v>
      </c>
      <c r="FN517">
        <v>1.86764</v>
      </c>
      <c r="FO517">
        <v>1.87004</v>
      </c>
      <c r="FP517">
        <v>1.86871</v>
      </c>
      <c r="FQ517">
        <v>1.87014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-3.724</v>
      </c>
      <c r="GF517">
        <v>-0.1437</v>
      </c>
      <c r="GG517">
        <v>-2.195102806586654</v>
      </c>
      <c r="GH517">
        <v>-0.004122691595359968</v>
      </c>
      <c r="GI517">
        <v>1.072409145259099E-06</v>
      </c>
      <c r="GJ517">
        <v>-3.02996143763856E-10</v>
      </c>
      <c r="GK517">
        <v>-0.2199643628225807</v>
      </c>
      <c r="GL517">
        <v>-0.007501815610006822</v>
      </c>
      <c r="GM517">
        <v>0.0006897476983249637</v>
      </c>
      <c r="GN517">
        <v>-8.847485469147719E-06</v>
      </c>
      <c r="GO517">
        <v>3</v>
      </c>
      <c r="GP517">
        <v>2326</v>
      </c>
      <c r="GQ517">
        <v>1</v>
      </c>
      <c r="GR517">
        <v>31</v>
      </c>
      <c r="GS517">
        <v>20091.1</v>
      </c>
      <c r="GT517">
        <v>20091.1</v>
      </c>
      <c r="GU517">
        <v>1.073</v>
      </c>
      <c r="GV517">
        <v>2.25708</v>
      </c>
      <c r="GW517">
        <v>1.39648</v>
      </c>
      <c r="GX517">
        <v>2.34619</v>
      </c>
      <c r="GY517">
        <v>1.49536</v>
      </c>
      <c r="GZ517">
        <v>2.34131</v>
      </c>
      <c r="HA517">
        <v>38.5014</v>
      </c>
      <c r="HB517">
        <v>14.2196</v>
      </c>
      <c r="HC517">
        <v>18</v>
      </c>
      <c r="HD517">
        <v>543.054</v>
      </c>
      <c r="HE517">
        <v>410.839</v>
      </c>
      <c r="HF517">
        <v>24.9996</v>
      </c>
      <c r="HG517">
        <v>32.857</v>
      </c>
      <c r="HH517">
        <v>30.0001</v>
      </c>
      <c r="HI517">
        <v>32.7979</v>
      </c>
      <c r="HJ517">
        <v>32.7351</v>
      </c>
      <c r="HK517">
        <v>21.5221</v>
      </c>
      <c r="HL517">
        <v>37.5471</v>
      </c>
      <c r="HM517">
        <v>0</v>
      </c>
      <c r="HN517">
        <v>25</v>
      </c>
      <c r="HO517">
        <v>440.085</v>
      </c>
      <c r="HP517">
        <v>18.0777</v>
      </c>
      <c r="HQ517">
        <v>99.8261</v>
      </c>
      <c r="HR517">
        <v>99.82769999999999</v>
      </c>
    </row>
    <row r="518" spans="1:226">
      <c r="A518">
        <v>502</v>
      </c>
      <c r="B518">
        <v>1663348410</v>
      </c>
      <c r="C518">
        <v>10668.5</v>
      </c>
      <c r="D518" t="s">
        <v>1368</v>
      </c>
      <c r="E518" t="s">
        <v>1369</v>
      </c>
      <c r="F518">
        <v>5</v>
      </c>
      <c r="G518" t="s">
        <v>1317</v>
      </c>
      <c r="H518" t="s">
        <v>354</v>
      </c>
      <c r="I518">
        <v>1663348402.232143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436.3421649170829</v>
      </c>
      <c r="AK518">
        <v>418.3927818181816</v>
      </c>
      <c r="AL518">
        <v>0.9646703253615714</v>
      </c>
      <c r="AM518">
        <v>64.86860065567697</v>
      </c>
      <c r="AN518">
        <f>(AP518 - AO518 + BO518*1E3/(8.314*(BQ518+273.15)) * AR518/BN518 * AQ518) * BN518/(100*BB518) * 1000/(1000 - AP518)</f>
        <v>0</v>
      </c>
      <c r="AO518">
        <v>18.11006644530859</v>
      </c>
      <c r="AP518">
        <v>22.04202909090909</v>
      </c>
      <c r="AQ518">
        <v>0.0002876491322121962</v>
      </c>
      <c r="AR518">
        <v>86.2519932462297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1663348402.232143</v>
      </c>
      <c r="BH518">
        <v>406.0467499999999</v>
      </c>
      <c r="BI518">
        <v>423.1603571428572</v>
      </c>
      <c r="BJ518">
        <v>22.02011428571428</v>
      </c>
      <c r="BK518">
        <v>18.10887857142857</v>
      </c>
      <c r="BL518">
        <v>409.7719642857143</v>
      </c>
      <c r="BM518">
        <v>22.16385714285715</v>
      </c>
      <c r="BN518">
        <v>500.0213214285715</v>
      </c>
      <c r="BO518">
        <v>90.73012857142858</v>
      </c>
      <c r="BP518">
        <v>0.09985450714285714</v>
      </c>
      <c r="BQ518">
        <v>28.921975</v>
      </c>
      <c r="BR518">
        <v>28.62136428571429</v>
      </c>
      <c r="BS518">
        <v>999.9000000000002</v>
      </c>
      <c r="BT518">
        <v>0</v>
      </c>
      <c r="BU518">
        <v>0</v>
      </c>
      <c r="BV518">
        <v>10003.21392857143</v>
      </c>
      <c r="BW518">
        <v>0</v>
      </c>
      <c r="BX518">
        <v>221.2087142857143</v>
      </c>
      <c r="BY518">
        <v>-17.1137</v>
      </c>
      <c r="BZ518">
        <v>415.18925</v>
      </c>
      <c r="CA518">
        <v>430.9646428571428</v>
      </c>
      <c r="CB518">
        <v>3.911235714285714</v>
      </c>
      <c r="CC518">
        <v>423.1603571428572</v>
      </c>
      <c r="CD518">
        <v>18.10887857142857</v>
      </c>
      <c r="CE518">
        <v>1.9978875</v>
      </c>
      <c r="CF518">
        <v>1.643021428571428</v>
      </c>
      <c r="CG518">
        <v>17.42760357142857</v>
      </c>
      <c r="CH518">
        <v>14.36831785714286</v>
      </c>
      <c r="CI518">
        <v>1499.9975</v>
      </c>
      <c r="CJ518">
        <v>0.9729977142857145</v>
      </c>
      <c r="CK518">
        <v>0.02700233571428571</v>
      </c>
      <c r="CL518">
        <v>0</v>
      </c>
      <c r="CM518">
        <v>2.257082142857143</v>
      </c>
      <c r="CN518">
        <v>0</v>
      </c>
      <c r="CO518">
        <v>9693.832142857145</v>
      </c>
      <c r="CP518">
        <v>12533.35357142857</v>
      </c>
      <c r="CQ518">
        <v>40.50221428571428</v>
      </c>
      <c r="CR518">
        <v>42.25</v>
      </c>
      <c r="CS518">
        <v>41.06199999999999</v>
      </c>
      <c r="CT518">
        <v>41.31199999999999</v>
      </c>
      <c r="CU518">
        <v>39.875</v>
      </c>
      <c r="CV518">
        <v>1459.497142857143</v>
      </c>
      <c r="CW518">
        <v>40.50035714285714</v>
      </c>
      <c r="CX518">
        <v>0</v>
      </c>
      <c r="CY518">
        <v>1663348410.2</v>
      </c>
      <c r="CZ518">
        <v>0</v>
      </c>
      <c r="DA518">
        <v>0</v>
      </c>
      <c r="DB518" t="s">
        <v>356</v>
      </c>
      <c r="DC518">
        <v>1662142938.1</v>
      </c>
      <c r="DD518">
        <v>1662142938.1</v>
      </c>
      <c r="DE518">
        <v>0</v>
      </c>
      <c r="DF518">
        <v>0.077</v>
      </c>
      <c r="DG518">
        <v>-0.133</v>
      </c>
      <c r="DH518">
        <v>-3.393</v>
      </c>
      <c r="DI518">
        <v>-0.24</v>
      </c>
      <c r="DJ518">
        <v>419</v>
      </c>
      <c r="DK518">
        <v>24</v>
      </c>
      <c r="DL518">
        <v>0.26</v>
      </c>
      <c r="DM518">
        <v>0.23</v>
      </c>
      <c r="DN518">
        <v>-16.0731756097561</v>
      </c>
      <c r="DO518">
        <v>-22.29259651567948</v>
      </c>
      <c r="DP518">
        <v>2.934123209275643</v>
      </c>
      <c r="DQ518">
        <v>0</v>
      </c>
      <c r="DR518">
        <v>3.904622195121952</v>
      </c>
      <c r="DS518">
        <v>0.1246758188153354</v>
      </c>
      <c r="DT518">
        <v>0.01247912354493421</v>
      </c>
      <c r="DU518">
        <v>0</v>
      </c>
      <c r="DV518">
        <v>0</v>
      </c>
      <c r="DW518">
        <v>2</v>
      </c>
      <c r="DX518" t="s">
        <v>363</v>
      </c>
      <c r="DY518">
        <v>2.97524</v>
      </c>
      <c r="DZ518">
        <v>2.71576</v>
      </c>
      <c r="EA518">
        <v>0.0921609</v>
      </c>
      <c r="EB518">
        <v>0.09506100000000001</v>
      </c>
      <c r="EC518">
        <v>0.100322</v>
      </c>
      <c r="ED518">
        <v>0.0855403</v>
      </c>
      <c r="EE518">
        <v>28467.1</v>
      </c>
      <c r="EF518">
        <v>28519.9</v>
      </c>
      <c r="EG518">
        <v>29182.6</v>
      </c>
      <c r="EH518">
        <v>29173.7</v>
      </c>
      <c r="EI518">
        <v>34813.7</v>
      </c>
      <c r="EJ518">
        <v>35457</v>
      </c>
      <c r="EK518">
        <v>41128.4</v>
      </c>
      <c r="EL518">
        <v>41560.7</v>
      </c>
      <c r="EM518">
        <v>1.91225</v>
      </c>
      <c r="EN518">
        <v>1.77965</v>
      </c>
      <c r="EO518">
        <v>-0.0161901</v>
      </c>
      <c r="EP518">
        <v>0</v>
      </c>
      <c r="EQ518">
        <v>28.8853</v>
      </c>
      <c r="ER518">
        <v>999.9</v>
      </c>
      <c r="ES518">
        <v>47</v>
      </c>
      <c r="ET518">
        <v>34.9</v>
      </c>
      <c r="EU518">
        <v>29.1007</v>
      </c>
      <c r="EV518">
        <v>63.3992</v>
      </c>
      <c r="EW518">
        <v>33.2772</v>
      </c>
      <c r="EX518">
        <v>1</v>
      </c>
      <c r="EY518">
        <v>0.439304</v>
      </c>
      <c r="EZ518">
        <v>2.96041</v>
      </c>
      <c r="FA518">
        <v>20.3625</v>
      </c>
      <c r="FB518">
        <v>5.21564</v>
      </c>
      <c r="FC518">
        <v>12.0101</v>
      </c>
      <c r="FD518">
        <v>4.98695</v>
      </c>
      <c r="FE518">
        <v>3.28748</v>
      </c>
      <c r="FF518">
        <v>9999</v>
      </c>
      <c r="FG518">
        <v>9999</v>
      </c>
      <c r="FH518">
        <v>9999</v>
      </c>
      <c r="FI518">
        <v>236.7</v>
      </c>
      <c r="FJ518">
        <v>1.86737</v>
      </c>
      <c r="FK518">
        <v>1.86646</v>
      </c>
      <c r="FL518">
        <v>1.86584</v>
      </c>
      <c r="FM518">
        <v>1.86572</v>
      </c>
      <c r="FN518">
        <v>1.86764</v>
      </c>
      <c r="FO518">
        <v>1.87006</v>
      </c>
      <c r="FP518">
        <v>1.8687</v>
      </c>
      <c r="FQ518">
        <v>1.87014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-3.738</v>
      </c>
      <c r="GF518">
        <v>-0.1435</v>
      </c>
      <c r="GG518">
        <v>-2.195102806586654</v>
      </c>
      <c r="GH518">
        <v>-0.004122691595359968</v>
      </c>
      <c r="GI518">
        <v>1.072409145259099E-06</v>
      </c>
      <c r="GJ518">
        <v>-3.02996143763856E-10</v>
      </c>
      <c r="GK518">
        <v>-0.2199643628225807</v>
      </c>
      <c r="GL518">
        <v>-0.007501815610006822</v>
      </c>
      <c r="GM518">
        <v>0.0006897476983249637</v>
      </c>
      <c r="GN518">
        <v>-8.847485469147719E-06</v>
      </c>
      <c r="GO518">
        <v>3</v>
      </c>
      <c r="GP518">
        <v>2326</v>
      </c>
      <c r="GQ518">
        <v>1</v>
      </c>
      <c r="GR518">
        <v>31</v>
      </c>
      <c r="GS518">
        <v>20091.2</v>
      </c>
      <c r="GT518">
        <v>20091.2</v>
      </c>
      <c r="GU518">
        <v>1.10229</v>
      </c>
      <c r="GV518">
        <v>2.24609</v>
      </c>
      <c r="GW518">
        <v>1.39648</v>
      </c>
      <c r="GX518">
        <v>2.34619</v>
      </c>
      <c r="GY518">
        <v>1.49536</v>
      </c>
      <c r="GZ518">
        <v>2.46216</v>
      </c>
      <c r="HA518">
        <v>38.5014</v>
      </c>
      <c r="HB518">
        <v>14.2283</v>
      </c>
      <c r="HC518">
        <v>18</v>
      </c>
      <c r="HD518">
        <v>543.066</v>
      </c>
      <c r="HE518">
        <v>410.84</v>
      </c>
      <c r="HF518">
        <v>25.0003</v>
      </c>
      <c r="HG518">
        <v>32.8576</v>
      </c>
      <c r="HH518">
        <v>30.0002</v>
      </c>
      <c r="HI518">
        <v>32.7994</v>
      </c>
      <c r="HJ518">
        <v>32.7374</v>
      </c>
      <c r="HK518">
        <v>22.1851</v>
      </c>
      <c r="HL518">
        <v>37.5471</v>
      </c>
      <c r="HM518">
        <v>0</v>
      </c>
      <c r="HN518">
        <v>25</v>
      </c>
      <c r="HO518">
        <v>460.121</v>
      </c>
      <c r="HP518">
        <v>18.044</v>
      </c>
      <c r="HQ518">
        <v>99.8267</v>
      </c>
      <c r="HR518">
        <v>99.8271</v>
      </c>
    </row>
    <row r="519" spans="1:226">
      <c r="A519">
        <v>503</v>
      </c>
      <c r="B519">
        <v>1663348415</v>
      </c>
      <c r="C519">
        <v>10673.5</v>
      </c>
      <c r="D519" t="s">
        <v>1370</v>
      </c>
      <c r="E519" t="s">
        <v>1371</v>
      </c>
      <c r="F519">
        <v>5</v>
      </c>
      <c r="G519" t="s">
        <v>1317</v>
      </c>
      <c r="H519" t="s">
        <v>354</v>
      </c>
      <c r="I519">
        <v>1663348407.5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451.9499084627921</v>
      </c>
      <c r="AK519">
        <v>428.0611272727271</v>
      </c>
      <c r="AL519">
        <v>2.112487458250243</v>
      </c>
      <c r="AM519">
        <v>64.86860065567697</v>
      </c>
      <c r="AN519">
        <f>(AP519 - AO519 + BO519*1E3/(8.314*(BQ519+273.15)) * AR519/BN519 * AQ519) * BN519/(100*BB519) * 1000/(1000 - AP519)</f>
        <v>0</v>
      </c>
      <c r="AO519">
        <v>18.10784058370989</v>
      </c>
      <c r="AP519">
        <v>22.05852242424242</v>
      </c>
      <c r="AQ519">
        <v>0.0002483649026573745</v>
      </c>
      <c r="AR519">
        <v>86.2519932462297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1663348407.5</v>
      </c>
      <c r="BH519">
        <v>409.0335185185185</v>
      </c>
      <c r="BI519">
        <v>431.4341851851852</v>
      </c>
      <c r="BJ519">
        <v>22.03505185185185</v>
      </c>
      <c r="BK519">
        <v>18.10878518518518</v>
      </c>
      <c r="BL519">
        <v>412.7689999999999</v>
      </c>
      <c r="BM519">
        <v>22.17864074074074</v>
      </c>
      <c r="BN519">
        <v>500.0479259259259</v>
      </c>
      <c r="BO519">
        <v>90.73062592592593</v>
      </c>
      <c r="BP519">
        <v>0.09990615185185187</v>
      </c>
      <c r="BQ519">
        <v>28.92320740740741</v>
      </c>
      <c r="BR519">
        <v>28.61917407407407</v>
      </c>
      <c r="BS519">
        <v>999.9000000000001</v>
      </c>
      <c r="BT519">
        <v>0</v>
      </c>
      <c r="BU519">
        <v>0</v>
      </c>
      <c r="BV519">
        <v>10002.35703703704</v>
      </c>
      <c r="BW519">
        <v>0</v>
      </c>
      <c r="BX519">
        <v>220.6892592592593</v>
      </c>
      <c r="BY519">
        <v>-22.40062222222222</v>
      </c>
      <c r="BZ519">
        <v>418.2497407407408</v>
      </c>
      <c r="CA519">
        <v>439.3909629629629</v>
      </c>
      <c r="CB519">
        <v>3.926256296296296</v>
      </c>
      <c r="CC519">
        <v>431.4341851851852</v>
      </c>
      <c r="CD519">
        <v>18.10878518518518</v>
      </c>
      <c r="CE519">
        <v>1.999254074074074</v>
      </c>
      <c r="CF519">
        <v>1.643022962962963</v>
      </c>
      <c r="CG519">
        <v>17.43842592592593</v>
      </c>
      <c r="CH519">
        <v>14.36832592592592</v>
      </c>
      <c r="CI519">
        <v>1500.006666666667</v>
      </c>
      <c r="CJ519">
        <v>0.9729983333333336</v>
      </c>
      <c r="CK519">
        <v>0.02700178888888888</v>
      </c>
      <c r="CL519">
        <v>0</v>
      </c>
      <c r="CM519">
        <v>2.243551851851852</v>
      </c>
      <c r="CN519">
        <v>0</v>
      </c>
      <c r="CO519">
        <v>9710.964444444446</v>
      </c>
      <c r="CP519">
        <v>12533.42592592592</v>
      </c>
      <c r="CQ519">
        <v>40.50459259259259</v>
      </c>
      <c r="CR519">
        <v>42.25</v>
      </c>
      <c r="CS519">
        <v>41.06199999999999</v>
      </c>
      <c r="CT519">
        <v>41.31199999999999</v>
      </c>
      <c r="CU519">
        <v>39.88188888888889</v>
      </c>
      <c r="CV519">
        <v>1459.506666666667</v>
      </c>
      <c r="CW519">
        <v>40.5</v>
      </c>
      <c r="CX519">
        <v>0</v>
      </c>
      <c r="CY519">
        <v>1663348415</v>
      </c>
      <c r="CZ519">
        <v>0</v>
      </c>
      <c r="DA519">
        <v>0</v>
      </c>
      <c r="DB519" t="s">
        <v>356</v>
      </c>
      <c r="DC519">
        <v>1662142938.1</v>
      </c>
      <c r="DD519">
        <v>1662142938.1</v>
      </c>
      <c r="DE519">
        <v>0</v>
      </c>
      <c r="DF519">
        <v>0.077</v>
      </c>
      <c r="DG519">
        <v>-0.133</v>
      </c>
      <c r="DH519">
        <v>-3.393</v>
      </c>
      <c r="DI519">
        <v>-0.24</v>
      </c>
      <c r="DJ519">
        <v>419</v>
      </c>
      <c r="DK519">
        <v>24</v>
      </c>
      <c r="DL519">
        <v>0.26</v>
      </c>
      <c r="DM519">
        <v>0.23</v>
      </c>
      <c r="DN519">
        <v>-19.63162926829268</v>
      </c>
      <c r="DO519">
        <v>-56.96891498257838</v>
      </c>
      <c r="DP519">
        <v>6.113905933886427</v>
      </c>
      <c r="DQ519">
        <v>0</v>
      </c>
      <c r="DR519">
        <v>3.917338048780488</v>
      </c>
      <c r="DS519">
        <v>0.1662158885017473</v>
      </c>
      <c r="DT519">
        <v>0.01671737787519354</v>
      </c>
      <c r="DU519">
        <v>0</v>
      </c>
      <c r="DV519">
        <v>0</v>
      </c>
      <c r="DW519">
        <v>2</v>
      </c>
      <c r="DX519" t="s">
        <v>363</v>
      </c>
      <c r="DY519">
        <v>2.97492</v>
      </c>
      <c r="DZ519">
        <v>2.71539</v>
      </c>
      <c r="EA519">
        <v>0.0938507</v>
      </c>
      <c r="EB519">
        <v>0.0976885</v>
      </c>
      <c r="EC519">
        <v>0.10037</v>
      </c>
      <c r="ED519">
        <v>0.08553570000000001</v>
      </c>
      <c r="EE519">
        <v>28414.3</v>
      </c>
      <c r="EF519">
        <v>28436.8</v>
      </c>
      <c r="EG519">
        <v>29182.9</v>
      </c>
      <c r="EH519">
        <v>29173.6</v>
      </c>
      <c r="EI519">
        <v>34812.2</v>
      </c>
      <c r="EJ519">
        <v>35456.9</v>
      </c>
      <c r="EK519">
        <v>41128.8</v>
      </c>
      <c r="EL519">
        <v>41560.4</v>
      </c>
      <c r="EM519">
        <v>1.91182</v>
      </c>
      <c r="EN519">
        <v>1.7798</v>
      </c>
      <c r="EO519">
        <v>-0.0163168</v>
      </c>
      <c r="EP519">
        <v>0</v>
      </c>
      <c r="EQ519">
        <v>28.8864</v>
      </c>
      <c r="ER519">
        <v>999.9</v>
      </c>
      <c r="ES519">
        <v>47</v>
      </c>
      <c r="ET519">
        <v>34.9</v>
      </c>
      <c r="EU519">
        <v>29.096</v>
      </c>
      <c r="EV519">
        <v>63.1692</v>
      </c>
      <c r="EW519">
        <v>33.2292</v>
      </c>
      <c r="EX519">
        <v>1</v>
      </c>
      <c r="EY519">
        <v>0.43937</v>
      </c>
      <c r="EZ519">
        <v>2.96688</v>
      </c>
      <c r="FA519">
        <v>20.3626</v>
      </c>
      <c r="FB519">
        <v>5.21669</v>
      </c>
      <c r="FC519">
        <v>12.0101</v>
      </c>
      <c r="FD519">
        <v>4.9876</v>
      </c>
      <c r="FE519">
        <v>3.28765</v>
      </c>
      <c r="FF519">
        <v>9999</v>
      </c>
      <c r="FG519">
        <v>9999</v>
      </c>
      <c r="FH519">
        <v>9999</v>
      </c>
      <c r="FI519">
        <v>236.7</v>
      </c>
      <c r="FJ519">
        <v>1.86737</v>
      </c>
      <c r="FK519">
        <v>1.86646</v>
      </c>
      <c r="FL519">
        <v>1.86584</v>
      </c>
      <c r="FM519">
        <v>1.86572</v>
      </c>
      <c r="FN519">
        <v>1.86765</v>
      </c>
      <c r="FO519">
        <v>1.87008</v>
      </c>
      <c r="FP519">
        <v>1.86873</v>
      </c>
      <c r="FQ519">
        <v>1.87016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-3.772</v>
      </c>
      <c r="GF519">
        <v>-0.1433</v>
      </c>
      <c r="GG519">
        <v>-2.195102806586654</v>
      </c>
      <c r="GH519">
        <v>-0.004122691595359968</v>
      </c>
      <c r="GI519">
        <v>1.072409145259099E-06</v>
      </c>
      <c r="GJ519">
        <v>-3.02996143763856E-10</v>
      </c>
      <c r="GK519">
        <v>-0.2199643628225807</v>
      </c>
      <c r="GL519">
        <v>-0.007501815610006822</v>
      </c>
      <c r="GM519">
        <v>0.0006897476983249637</v>
      </c>
      <c r="GN519">
        <v>-8.847485469147719E-06</v>
      </c>
      <c r="GO519">
        <v>3</v>
      </c>
      <c r="GP519">
        <v>2326</v>
      </c>
      <c r="GQ519">
        <v>1</v>
      </c>
      <c r="GR519">
        <v>31</v>
      </c>
      <c r="GS519">
        <v>20091.3</v>
      </c>
      <c r="GT519">
        <v>20091.3</v>
      </c>
      <c r="GU519">
        <v>1.13647</v>
      </c>
      <c r="GV519">
        <v>2.24487</v>
      </c>
      <c r="GW519">
        <v>1.39648</v>
      </c>
      <c r="GX519">
        <v>2.34497</v>
      </c>
      <c r="GY519">
        <v>1.49536</v>
      </c>
      <c r="GZ519">
        <v>2.40356</v>
      </c>
      <c r="HA519">
        <v>38.5014</v>
      </c>
      <c r="HB519">
        <v>14.2108</v>
      </c>
      <c r="HC519">
        <v>18</v>
      </c>
      <c r="HD519">
        <v>542.792</v>
      </c>
      <c r="HE519">
        <v>410.946</v>
      </c>
      <c r="HF519">
        <v>25.0009</v>
      </c>
      <c r="HG519">
        <v>32.8599</v>
      </c>
      <c r="HH519">
        <v>30.0003</v>
      </c>
      <c r="HI519">
        <v>32.8023</v>
      </c>
      <c r="HJ519">
        <v>32.7402</v>
      </c>
      <c r="HK519">
        <v>22.8049</v>
      </c>
      <c r="HL519">
        <v>37.5471</v>
      </c>
      <c r="HM519">
        <v>0</v>
      </c>
      <c r="HN519">
        <v>25</v>
      </c>
      <c r="HO519">
        <v>473.495</v>
      </c>
      <c r="HP519">
        <v>18.0094</v>
      </c>
      <c r="HQ519">
        <v>99.82769999999999</v>
      </c>
      <c r="HR519">
        <v>99.82640000000001</v>
      </c>
    </row>
    <row r="520" spans="1:226">
      <c r="A520">
        <v>504</v>
      </c>
      <c r="B520">
        <v>1663348420</v>
      </c>
      <c r="C520">
        <v>10678.5</v>
      </c>
      <c r="D520" t="s">
        <v>1372</v>
      </c>
      <c r="E520" t="s">
        <v>1373</v>
      </c>
      <c r="F520">
        <v>5</v>
      </c>
      <c r="G520" t="s">
        <v>1317</v>
      </c>
      <c r="H520" t="s">
        <v>354</v>
      </c>
      <c r="I520">
        <v>1663348412.214286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468.6428271931548</v>
      </c>
      <c r="AK520">
        <v>441.3728727272725</v>
      </c>
      <c r="AL520">
        <v>2.747615008708736</v>
      </c>
      <c r="AM520">
        <v>64.86860065567697</v>
      </c>
      <c r="AN520">
        <f>(AP520 - AO520 + BO520*1E3/(8.314*(BQ520+273.15)) * AR520/BN520 * AQ520) * BN520/(100*BB520) * 1000/(1000 - AP520)</f>
        <v>0</v>
      </c>
      <c r="AO520">
        <v>18.10713013085108</v>
      </c>
      <c r="AP520">
        <v>22.06823090909091</v>
      </c>
      <c r="AQ520">
        <v>5.074766937081856E-05</v>
      </c>
      <c r="AR520">
        <v>86.2519932462297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1663348412.214286</v>
      </c>
      <c r="BH520">
        <v>415.5625000000001</v>
      </c>
      <c r="BI520">
        <v>444.0502857142857</v>
      </c>
      <c r="BJ520">
        <v>22.04954642857143</v>
      </c>
      <c r="BK520">
        <v>18.10790714285714</v>
      </c>
      <c r="BL520">
        <v>419.3200714285713</v>
      </c>
      <c r="BM520">
        <v>22.19298928571428</v>
      </c>
      <c r="BN520">
        <v>500.054</v>
      </c>
      <c r="BO520">
        <v>90.73145000000001</v>
      </c>
      <c r="BP520">
        <v>0.09994992500000001</v>
      </c>
      <c r="BQ520">
        <v>28.924825</v>
      </c>
      <c r="BR520">
        <v>28.62181428571428</v>
      </c>
      <c r="BS520">
        <v>999.9000000000002</v>
      </c>
      <c r="BT520">
        <v>0</v>
      </c>
      <c r="BU520">
        <v>0</v>
      </c>
      <c r="BV520">
        <v>10003.07571428571</v>
      </c>
      <c r="BW520">
        <v>0</v>
      </c>
      <c r="BX520">
        <v>219.1777500000001</v>
      </c>
      <c r="BY520">
        <v>-28.4877</v>
      </c>
      <c r="BZ520">
        <v>424.9321785714286</v>
      </c>
      <c r="CA520">
        <v>452.23925</v>
      </c>
      <c r="CB520">
        <v>3.941625</v>
      </c>
      <c r="CC520">
        <v>444.0502857142857</v>
      </c>
      <c r="CD520">
        <v>18.10790714285714</v>
      </c>
      <c r="CE520">
        <v>2.0005875</v>
      </c>
      <c r="CF520">
        <v>1.642956428571429</v>
      </c>
      <c r="CG520">
        <v>17.44897857142857</v>
      </c>
      <c r="CH520">
        <v>14.36771071428572</v>
      </c>
      <c r="CI520">
        <v>1500.011071428571</v>
      </c>
      <c r="CJ520">
        <v>0.9729983571428574</v>
      </c>
      <c r="CK520">
        <v>0.02700176785714285</v>
      </c>
      <c r="CL520">
        <v>0</v>
      </c>
      <c r="CM520">
        <v>2.234382142857143</v>
      </c>
      <c r="CN520">
        <v>0</v>
      </c>
      <c r="CO520">
        <v>9724.489285714284</v>
      </c>
      <c r="CP520">
        <v>12533.46071428572</v>
      </c>
      <c r="CQ520">
        <v>40.51107142857143</v>
      </c>
      <c r="CR520">
        <v>42.25</v>
      </c>
      <c r="CS520">
        <v>41.06199999999999</v>
      </c>
      <c r="CT520">
        <v>41.31199999999999</v>
      </c>
      <c r="CU520">
        <v>39.88607142857143</v>
      </c>
      <c r="CV520">
        <v>1459.511071428571</v>
      </c>
      <c r="CW520">
        <v>40.5</v>
      </c>
      <c r="CX520">
        <v>0</v>
      </c>
      <c r="CY520">
        <v>1663348420.4</v>
      </c>
      <c r="CZ520">
        <v>0</v>
      </c>
      <c r="DA520">
        <v>0</v>
      </c>
      <c r="DB520" t="s">
        <v>356</v>
      </c>
      <c r="DC520">
        <v>1662142938.1</v>
      </c>
      <c r="DD520">
        <v>1662142938.1</v>
      </c>
      <c r="DE520">
        <v>0</v>
      </c>
      <c r="DF520">
        <v>0.077</v>
      </c>
      <c r="DG520">
        <v>-0.133</v>
      </c>
      <c r="DH520">
        <v>-3.393</v>
      </c>
      <c r="DI520">
        <v>-0.24</v>
      </c>
      <c r="DJ520">
        <v>419</v>
      </c>
      <c r="DK520">
        <v>24</v>
      </c>
      <c r="DL520">
        <v>0.26</v>
      </c>
      <c r="DM520">
        <v>0.23</v>
      </c>
      <c r="DN520">
        <v>-24.41806341463415</v>
      </c>
      <c r="DO520">
        <v>-77.21863066202089</v>
      </c>
      <c r="DP520">
        <v>7.716978165493946</v>
      </c>
      <c r="DQ520">
        <v>0</v>
      </c>
      <c r="DR520">
        <v>3.93122243902439</v>
      </c>
      <c r="DS520">
        <v>0.194026202090591</v>
      </c>
      <c r="DT520">
        <v>0.0192105725185426</v>
      </c>
      <c r="DU520">
        <v>0</v>
      </c>
      <c r="DV520">
        <v>0</v>
      </c>
      <c r="DW520">
        <v>2</v>
      </c>
      <c r="DX520" t="s">
        <v>363</v>
      </c>
      <c r="DY520">
        <v>2.97525</v>
      </c>
      <c r="DZ520">
        <v>2.71572</v>
      </c>
      <c r="EA520">
        <v>0.09607789999999999</v>
      </c>
      <c r="EB520">
        <v>0.10039</v>
      </c>
      <c r="EC520">
        <v>0.100402</v>
      </c>
      <c r="ED520">
        <v>0.0855008</v>
      </c>
      <c r="EE520">
        <v>28344.7</v>
      </c>
      <c r="EF520">
        <v>28351.8</v>
      </c>
      <c r="EG520">
        <v>29183.2</v>
      </c>
      <c r="EH520">
        <v>29173.7</v>
      </c>
      <c r="EI520">
        <v>34811.5</v>
      </c>
      <c r="EJ520">
        <v>35458.4</v>
      </c>
      <c r="EK520">
        <v>41129.4</v>
      </c>
      <c r="EL520">
        <v>41560.6</v>
      </c>
      <c r="EM520">
        <v>1.9124</v>
      </c>
      <c r="EN520">
        <v>1.77982</v>
      </c>
      <c r="EO520">
        <v>-0.0158176</v>
      </c>
      <c r="EP520">
        <v>0</v>
      </c>
      <c r="EQ520">
        <v>28.8877</v>
      </c>
      <c r="ER520">
        <v>999.9</v>
      </c>
      <c r="ES520">
        <v>46.9</v>
      </c>
      <c r="ET520">
        <v>34.9</v>
      </c>
      <c r="EU520">
        <v>29.0393</v>
      </c>
      <c r="EV520">
        <v>63.2392</v>
      </c>
      <c r="EW520">
        <v>32.8446</v>
      </c>
      <c r="EX520">
        <v>1</v>
      </c>
      <c r="EY520">
        <v>0.43939</v>
      </c>
      <c r="EZ520">
        <v>2.96687</v>
      </c>
      <c r="FA520">
        <v>20.3625</v>
      </c>
      <c r="FB520">
        <v>5.21639</v>
      </c>
      <c r="FC520">
        <v>12.0102</v>
      </c>
      <c r="FD520">
        <v>4.98755</v>
      </c>
      <c r="FE520">
        <v>3.28765</v>
      </c>
      <c r="FF520">
        <v>9999</v>
      </c>
      <c r="FG520">
        <v>9999</v>
      </c>
      <c r="FH520">
        <v>9999</v>
      </c>
      <c r="FI520">
        <v>236.7</v>
      </c>
      <c r="FJ520">
        <v>1.86737</v>
      </c>
      <c r="FK520">
        <v>1.86646</v>
      </c>
      <c r="FL520">
        <v>1.86584</v>
      </c>
      <c r="FM520">
        <v>1.86574</v>
      </c>
      <c r="FN520">
        <v>1.86763</v>
      </c>
      <c r="FO520">
        <v>1.87005</v>
      </c>
      <c r="FP520">
        <v>1.86873</v>
      </c>
      <c r="FQ520">
        <v>1.87015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-3.817</v>
      </c>
      <c r="GF520">
        <v>-0.1432</v>
      </c>
      <c r="GG520">
        <v>-2.195102806586654</v>
      </c>
      <c r="GH520">
        <v>-0.004122691595359968</v>
      </c>
      <c r="GI520">
        <v>1.072409145259099E-06</v>
      </c>
      <c r="GJ520">
        <v>-3.02996143763856E-10</v>
      </c>
      <c r="GK520">
        <v>-0.2199643628225807</v>
      </c>
      <c r="GL520">
        <v>-0.007501815610006822</v>
      </c>
      <c r="GM520">
        <v>0.0006897476983249637</v>
      </c>
      <c r="GN520">
        <v>-8.847485469147719E-06</v>
      </c>
      <c r="GO520">
        <v>3</v>
      </c>
      <c r="GP520">
        <v>2326</v>
      </c>
      <c r="GQ520">
        <v>1</v>
      </c>
      <c r="GR520">
        <v>31</v>
      </c>
      <c r="GS520">
        <v>20091.4</v>
      </c>
      <c r="GT520">
        <v>20091.4</v>
      </c>
      <c r="GU520">
        <v>1.16699</v>
      </c>
      <c r="GV520">
        <v>2.24487</v>
      </c>
      <c r="GW520">
        <v>1.39648</v>
      </c>
      <c r="GX520">
        <v>2.34619</v>
      </c>
      <c r="GY520">
        <v>1.49536</v>
      </c>
      <c r="GZ520">
        <v>2.4585</v>
      </c>
      <c r="HA520">
        <v>38.5014</v>
      </c>
      <c r="HB520">
        <v>14.2196</v>
      </c>
      <c r="HC520">
        <v>18</v>
      </c>
      <c r="HD520">
        <v>543.196</v>
      </c>
      <c r="HE520">
        <v>410.962</v>
      </c>
      <c r="HF520">
        <v>25.0002</v>
      </c>
      <c r="HG520">
        <v>32.8599</v>
      </c>
      <c r="HH520">
        <v>30.0002</v>
      </c>
      <c r="HI520">
        <v>32.8023</v>
      </c>
      <c r="HJ520">
        <v>32.7403</v>
      </c>
      <c r="HK520">
        <v>23.4789</v>
      </c>
      <c r="HL520">
        <v>37.8391</v>
      </c>
      <c r="HM520">
        <v>0</v>
      </c>
      <c r="HN520">
        <v>25</v>
      </c>
      <c r="HO520">
        <v>493.532</v>
      </c>
      <c r="HP520">
        <v>17.971</v>
      </c>
      <c r="HQ520">
        <v>99.8289</v>
      </c>
      <c r="HR520">
        <v>99.82680000000001</v>
      </c>
    </row>
    <row r="521" spans="1:226">
      <c r="A521">
        <v>505</v>
      </c>
      <c r="B521">
        <v>1663348425</v>
      </c>
      <c r="C521">
        <v>10683.5</v>
      </c>
      <c r="D521" t="s">
        <v>1374</v>
      </c>
      <c r="E521" t="s">
        <v>1375</v>
      </c>
      <c r="F521">
        <v>5</v>
      </c>
      <c r="G521" t="s">
        <v>1317</v>
      </c>
      <c r="H521" t="s">
        <v>354</v>
      </c>
      <c r="I521">
        <v>1663348417.5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485.870667724247</v>
      </c>
      <c r="AK521">
        <v>456.5777575757573</v>
      </c>
      <c r="AL521">
        <v>3.082687303058425</v>
      </c>
      <c r="AM521">
        <v>64.86860065567697</v>
      </c>
      <c r="AN521">
        <f>(AP521 - AO521 + BO521*1E3/(8.314*(BQ521+273.15)) * AR521/BN521 * AQ521) * BN521/(100*BB521) * 1000/(1000 - AP521)</f>
        <v>0</v>
      </c>
      <c r="AO521">
        <v>18.0696102001672</v>
      </c>
      <c r="AP521">
        <v>22.06906909090908</v>
      </c>
      <c r="AQ521">
        <v>9.028913964742603E-05</v>
      </c>
      <c r="AR521">
        <v>86.2519932462297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1663348417.5</v>
      </c>
      <c r="BH521">
        <v>427.0267037037037</v>
      </c>
      <c r="BI521">
        <v>461.0651481481481</v>
      </c>
      <c r="BJ521">
        <v>22.06275925925927</v>
      </c>
      <c r="BK521">
        <v>18.09205185185185</v>
      </c>
      <c r="BL521">
        <v>430.823</v>
      </c>
      <c r="BM521">
        <v>22.20607037037037</v>
      </c>
      <c r="BN521">
        <v>500.0577037037037</v>
      </c>
      <c r="BO521">
        <v>90.73167777777779</v>
      </c>
      <c r="BP521">
        <v>0.09995427407407408</v>
      </c>
      <c r="BQ521">
        <v>28.92603333333334</v>
      </c>
      <c r="BR521">
        <v>28.62060740740741</v>
      </c>
      <c r="BS521">
        <v>999.9000000000001</v>
      </c>
      <c r="BT521">
        <v>0</v>
      </c>
      <c r="BU521">
        <v>0</v>
      </c>
      <c r="BV521">
        <v>10003.42074074074</v>
      </c>
      <c r="BW521">
        <v>0</v>
      </c>
      <c r="BX521">
        <v>217.7720370370371</v>
      </c>
      <c r="BY521">
        <v>-34.03835555555556</v>
      </c>
      <c r="BZ521">
        <v>436.6607407407407</v>
      </c>
      <c r="CA521">
        <v>469.5600740740741</v>
      </c>
      <c r="CB521">
        <v>3.970706666666667</v>
      </c>
      <c r="CC521">
        <v>461.0651481481481</v>
      </c>
      <c r="CD521">
        <v>18.09205185185185</v>
      </c>
      <c r="CE521">
        <v>2.001792222222222</v>
      </c>
      <c r="CF521">
        <v>1.641521851851852</v>
      </c>
      <c r="CG521">
        <v>17.45851111111111</v>
      </c>
      <c r="CH521">
        <v>14.35419259259259</v>
      </c>
      <c r="CI521">
        <v>1499.979629629629</v>
      </c>
      <c r="CJ521">
        <v>0.9729972222222221</v>
      </c>
      <c r="CK521">
        <v>0.02700277037037038</v>
      </c>
      <c r="CL521">
        <v>0</v>
      </c>
      <c r="CM521">
        <v>2.25702962962963</v>
      </c>
      <c r="CN521">
        <v>0</v>
      </c>
      <c r="CO521">
        <v>9751.349629629629</v>
      </c>
      <c r="CP521">
        <v>12533.18148148148</v>
      </c>
      <c r="CQ521">
        <v>40.50918518518519</v>
      </c>
      <c r="CR521">
        <v>42.25</v>
      </c>
      <c r="CS521">
        <v>41.06199999999999</v>
      </c>
      <c r="CT521">
        <v>41.31199999999999</v>
      </c>
      <c r="CU521">
        <v>39.88648148148148</v>
      </c>
      <c r="CV521">
        <v>1459.479259259259</v>
      </c>
      <c r="CW521">
        <v>40.50037037037037</v>
      </c>
      <c r="CX521">
        <v>0</v>
      </c>
      <c r="CY521">
        <v>1663348425.2</v>
      </c>
      <c r="CZ521">
        <v>0</v>
      </c>
      <c r="DA521">
        <v>0</v>
      </c>
      <c r="DB521" t="s">
        <v>356</v>
      </c>
      <c r="DC521">
        <v>1662142938.1</v>
      </c>
      <c r="DD521">
        <v>1662142938.1</v>
      </c>
      <c r="DE521">
        <v>0</v>
      </c>
      <c r="DF521">
        <v>0.077</v>
      </c>
      <c r="DG521">
        <v>-0.133</v>
      </c>
      <c r="DH521">
        <v>-3.393</v>
      </c>
      <c r="DI521">
        <v>-0.24</v>
      </c>
      <c r="DJ521">
        <v>419</v>
      </c>
      <c r="DK521">
        <v>24</v>
      </c>
      <c r="DL521">
        <v>0.26</v>
      </c>
      <c r="DM521">
        <v>0.23</v>
      </c>
      <c r="DN521">
        <v>-29.87226341463414</v>
      </c>
      <c r="DO521">
        <v>-66.56007595818816</v>
      </c>
      <c r="DP521">
        <v>6.767049625647694</v>
      </c>
      <c r="DQ521">
        <v>0</v>
      </c>
      <c r="DR521">
        <v>3.953873902439024</v>
      </c>
      <c r="DS521">
        <v>0.2949004181184649</v>
      </c>
      <c r="DT521">
        <v>0.03090106698592357</v>
      </c>
      <c r="DU521">
        <v>0</v>
      </c>
      <c r="DV521">
        <v>0</v>
      </c>
      <c r="DW521">
        <v>2</v>
      </c>
      <c r="DX521" t="s">
        <v>363</v>
      </c>
      <c r="DY521">
        <v>2.97518</v>
      </c>
      <c r="DZ521">
        <v>2.71566</v>
      </c>
      <c r="EA521">
        <v>0.0985482</v>
      </c>
      <c r="EB521">
        <v>0.103039</v>
      </c>
      <c r="EC521">
        <v>0.100388</v>
      </c>
      <c r="ED521">
        <v>0.0852929</v>
      </c>
      <c r="EE521">
        <v>28266.7</v>
      </c>
      <c r="EF521">
        <v>28268.1</v>
      </c>
      <c r="EG521">
        <v>29182.7</v>
      </c>
      <c r="EH521">
        <v>29173.6</v>
      </c>
      <c r="EI521">
        <v>34811.8</v>
      </c>
      <c r="EJ521">
        <v>35466.1</v>
      </c>
      <c r="EK521">
        <v>41129.1</v>
      </c>
      <c r="EL521">
        <v>41560</v>
      </c>
      <c r="EM521">
        <v>1.9121</v>
      </c>
      <c r="EN521">
        <v>1.7799</v>
      </c>
      <c r="EO521">
        <v>-0.0168383</v>
      </c>
      <c r="EP521">
        <v>0</v>
      </c>
      <c r="EQ521">
        <v>28.8877</v>
      </c>
      <c r="ER521">
        <v>999.9</v>
      </c>
      <c r="ES521">
        <v>47</v>
      </c>
      <c r="ET521">
        <v>34.9</v>
      </c>
      <c r="EU521">
        <v>29.0993</v>
      </c>
      <c r="EV521">
        <v>63.2792</v>
      </c>
      <c r="EW521">
        <v>33.2492</v>
      </c>
      <c r="EX521">
        <v>1</v>
      </c>
      <c r="EY521">
        <v>0.439571</v>
      </c>
      <c r="EZ521">
        <v>2.96419</v>
      </c>
      <c r="FA521">
        <v>20.3625</v>
      </c>
      <c r="FB521">
        <v>5.21669</v>
      </c>
      <c r="FC521">
        <v>12.0101</v>
      </c>
      <c r="FD521">
        <v>4.9875</v>
      </c>
      <c r="FE521">
        <v>3.28765</v>
      </c>
      <c r="FF521">
        <v>9999</v>
      </c>
      <c r="FG521">
        <v>9999</v>
      </c>
      <c r="FH521">
        <v>9999</v>
      </c>
      <c r="FI521">
        <v>236.7</v>
      </c>
      <c r="FJ521">
        <v>1.86737</v>
      </c>
      <c r="FK521">
        <v>1.86646</v>
      </c>
      <c r="FL521">
        <v>1.86583</v>
      </c>
      <c r="FM521">
        <v>1.86571</v>
      </c>
      <c r="FN521">
        <v>1.86764</v>
      </c>
      <c r="FO521">
        <v>1.87006</v>
      </c>
      <c r="FP521">
        <v>1.86873</v>
      </c>
      <c r="FQ521">
        <v>1.87014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-3.867</v>
      </c>
      <c r="GF521">
        <v>-0.1433</v>
      </c>
      <c r="GG521">
        <v>-2.195102806586654</v>
      </c>
      <c r="GH521">
        <v>-0.004122691595359968</v>
      </c>
      <c r="GI521">
        <v>1.072409145259099E-06</v>
      </c>
      <c r="GJ521">
        <v>-3.02996143763856E-10</v>
      </c>
      <c r="GK521">
        <v>-0.2199643628225807</v>
      </c>
      <c r="GL521">
        <v>-0.007501815610006822</v>
      </c>
      <c r="GM521">
        <v>0.0006897476983249637</v>
      </c>
      <c r="GN521">
        <v>-8.847485469147719E-06</v>
      </c>
      <c r="GO521">
        <v>3</v>
      </c>
      <c r="GP521">
        <v>2326</v>
      </c>
      <c r="GQ521">
        <v>1</v>
      </c>
      <c r="GR521">
        <v>31</v>
      </c>
      <c r="GS521">
        <v>20091.4</v>
      </c>
      <c r="GT521">
        <v>20091.4</v>
      </c>
      <c r="GU521">
        <v>1.20117</v>
      </c>
      <c r="GV521">
        <v>2.24854</v>
      </c>
      <c r="GW521">
        <v>1.39648</v>
      </c>
      <c r="GX521">
        <v>2.34619</v>
      </c>
      <c r="GY521">
        <v>1.49536</v>
      </c>
      <c r="GZ521">
        <v>2.36084</v>
      </c>
      <c r="HA521">
        <v>38.5014</v>
      </c>
      <c r="HB521">
        <v>14.2108</v>
      </c>
      <c r="HC521">
        <v>18</v>
      </c>
      <c r="HD521">
        <v>543.01</v>
      </c>
      <c r="HE521">
        <v>411.025</v>
      </c>
      <c r="HF521">
        <v>24.9997</v>
      </c>
      <c r="HG521">
        <v>32.8628</v>
      </c>
      <c r="HH521">
        <v>30.0003</v>
      </c>
      <c r="HI521">
        <v>32.8052</v>
      </c>
      <c r="HJ521">
        <v>32.7431</v>
      </c>
      <c r="HK521">
        <v>24.0864</v>
      </c>
      <c r="HL521">
        <v>37.8391</v>
      </c>
      <c r="HM521">
        <v>0</v>
      </c>
      <c r="HN521">
        <v>25</v>
      </c>
      <c r="HO521">
        <v>506.906</v>
      </c>
      <c r="HP521">
        <v>17.953</v>
      </c>
      <c r="HQ521">
        <v>99.8279</v>
      </c>
      <c r="HR521">
        <v>99.8258</v>
      </c>
    </row>
    <row r="522" spans="1:226">
      <c r="A522">
        <v>506</v>
      </c>
      <c r="B522">
        <v>1663348430</v>
      </c>
      <c r="C522">
        <v>10688.5</v>
      </c>
      <c r="D522" t="s">
        <v>1376</v>
      </c>
      <c r="E522" t="s">
        <v>1377</v>
      </c>
      <c r="F522">
        <v>5</v>
      </c>
      <c r="G522" t="s">
        <v>1317</v>
      </c>
      <c r="H522" t="s">
        <v>354</v>
      </c>
      <c r="I522">
        <v>1663348422.214286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502.9877784365098</v>
      </c>
      <c r="AK522">
        <v>472.6186424242424</v>
      </c>
      <c r="AL522">
        <v>3.225337750584008</v>
      </c>
      <c r="AM522">
        <v>64.86860065567697</v>
      </c>
      <c r="AN522">
        <f>(AP522 - AO522 + BO522*1E3/(8.314*(BQ522+273.15)) * AR522/BN522 * AQ522) * BN522/(100*BB522) * 1000/(1000 - AP522)</f>
        <v>0</v>
      </c>
      <c r="AO522">
        <v>18.03578298660844</v>
      </c>
      <c r="AP522">
        <v>22.05936606060606</v>
      </c>
      <c r="AQ522">
        <v>-0.0001098518530348347</v>
      </c>
      <c r="AR522">
        <v>86.2519932462297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1663348422.214286</v>
      </c>
      <c r="BH522">
        <v>440.0566071428572</v>
      </c>
      <c r="BI522">
        <v>476.8257857142857</v>
      </c>
      <c r="BJ522">
        <v>22.06567142857142</v>
      </c>
      <c r="BK522">
        <v>18.06875357142857</v>
      </c>
      <c r="BL522">
        <v>443.8966428571429</v>
      </c>
      <c r="BM522">
        <v>22.20895714285714</v>
      </c>
      <c r="BN522">
        <v>500.0425</v>
      </c>
      <c r="BO522">
        <v>90.7307</v>
      </c>
      <c r="BP522">
        <v>0.09994826785714284</v>
      </c>
      <c r="BQ522">
        <v>28.92467142857143</v>
      </c>
      <c r="BR522">
        <v>28.61791785714286</v>
      </c>
      <c r="BS522">
        <v>999.9000000000002</v>
      </c>
      <c r="BT522">
        <v>0</v>
      </c>
      <c r="BU522">
        <v>0</v>
      </c>
      <c r="BV522">
        <v>10002.14178571429</v>
      </c>
      <c r="BW522">
        <v>0</v>
      </c>
      <c r="BX522">
        <v>216.75325</v>
      </c>
      <c r="BY522">
        <v>-36.76918928571428</v>
      </c>
      <c r="BZ522">
        <v>449.9857857142857</v>
      </c>
      <c r="CA522">
        <v>485.5994285714286</v>
      </c>
      <c r="CB522">
        <v>3.996916785714286</v>
      </c>
      <c r="CC522">
        <v>476.8257857142857</v>
      </c>
      <c r="CD522">
        <v>18.06875357142857</v>
      </c>
      <c r="CE522">
        <v>2.002035</v>
      </c>
      <c r="CF522">
        <v>1.639390714285714</v>
      </c>
      <c r="CG522">
        <v>17.46043214285714</v>
      </c>
      <c r="CH522">
        <v>14.33410714285714</v>
      </c>
      <c r="CI522">
        <v>1499.996071428571</v>
      </c>
      <c r="CJ522">
        <v>0.972997285714286</v>
      </c>
      <c r="CK522">
        <v>0.02700271428571428</v>
      </c>
      <c r="CL522">
        <v>0</v>
      </c>
      <c r="CM522">
        <v>2.267925</v>
      </c>
      <c r="CN522">
        <v>0</v>
      </c>
      <c r="CO522">
        <v>9786.165714285717</v>
      </c>
      <c r="CP522">
        <v>12533.33214285714</v>
      </c>
      <c r="CQ522">
        <v>40.50664285714286</v>
      </c>
      <c r="CR522">
        <v>42.25</v>
      </c>
      <c r="CS522">
        <v>41.06199999999999</v>
      </c>
      <c r="CT522">
        <v>41.31199999999999</v>
      </c>
      <c r="CU522">
        <v>39.87942857142857</v>
      </c>
      <c r="CV522">
        <v>1459.495714285714</v>
      </c>
      <c r="CW522">
        <v>40.50035714285714</v>
      </c>
      <c r="CX522">
        <v>0</v>
      </c>
      <c r="CY522">
        <v>1663348430.6</v>
      </c>
      <c r="CZ522">
        <v>0</v>
      </c>
      <c r="DA522">
        <v>0</v>
      </c>
      <c r="DB522" t="s">
        <v>356</v>
      </c>
      <c r="DC522">
        <v>1662142938.1</v>
      </c>
      <c r="DD522">
        <v>1662142938.1</v>
      </c>
      <c r="DE522">
        <v>0</v>
      </c>
      <c r="DF522">
        <v>0.077</v>
      </c>
      <c r="DG522">
        <v>-0.133</v>
      </c>
      <c r="DH522">
        <v>-3.393</v>
      </c>
      <c r="DI522">
        <v>-0.24</v>
      </c>
      <c r="DJ522">
        <v>419</v>
      </c>
      <c r="DK522">
        <v>24</v>
      </c>
      <c r="DL522">
        <v>0.26</v>
      </c>
      <c r="DM522">
        <v>0.23</v>
      </c>
      <c r="DN522">
        <v>-35.04165500000001</v>
      </c>
      <c r="DO522">
        <v>-35.86217560975609</v>
      </c>
      <c r="DP522">
        <v>3.600832348357113</v>
      </c>
      <c r="DQ522">
        <v>0</v>
      </c>
      <c r="DR522">
        <v>3.983749</v>
      </c>
      <c r="DS522">
        <v>0.3598527579737213</v>
      </c>
      <c r="DT522">
        <v>0.03622070690917008</v>
      </c>
      <c r="DU522">
        <v>0</v>
      </c>
      <c r="DV522">
        <v>0</v>
      </c>
      <c r="DW522">
        <v>2</v>
      </c>
      <c r="DX522" t="s">
        <v>363</v>
      </c>
      <c r="DY522">
        <v>2.97514</v>
      </c>
      <c r="DZ522">
        <v>2.71574</v>
      </c>
      <c r="EA522">
        <v>0.10111</v>
      </c>
      <c r="EB522">
        <v>0.105641</v>
      </c>
      <c r="EC522">
        <v>0.100364</v>
      </c>
      <c r="ED522">
        <v>0.0852213</v>
      </c>
      <c r="EE522">
        <v>28186</v>
      </c>
      <c r="EF522">
        <v>28185.5</v>
      </c>
      <c r="EG522">
        <v>29182.4</v>
      </c>
      <c r="EH522">
        <v>29173.1</v>
      </c>
      <c r="EI522">
        <v>34812</v>
      </c>
      <c r="EJ522">
        <v>35468.5</v>
      </c>
      <c r="EK522">
        <v>41128.1</v>
      </c>
      <c r="EL522">
        <v>41559.4</v>
      </c>
      <c r="EM522">
        <v>1.91223</v>
      </c>
      <c r="EN522">
        <v>1.7796</v>
      </c>
      <c r="EO522">
        <v>-0.0171959</v>
      </c>
      <c r="EP522">
        <v>0</v>
      </c>
      <c r="EQ522">
        <v>28.8877</v>
      </c>
      <c r="ER522">
        <v>999.9</v>
      </c>
      <c r="ES522">
        <v>46.9</v>
      </c>
      <c r="ET522">
        <v>34.9</v>
      </c>
      <c r="EU522">
        <v>29.0382</v>
      </c>
      <c r="EV522">
        <v>63.0792</v>
      </c>
      <c r="EW522">
        <v>32.8686</v>
      </c>
      <c r="EX522">
        <v>1</v>
      </c>
      <c r="EY522">
        <v>0.439533</v>
      </c>
      <c r="EZ522">
        <v>2.95791</v>
      </c>
      <c r="FA522">
        <v>20.363</v>
      </c>
      <c r="FB522">
        <v>5.21549</v>
      </c>
      <c r="FC522">
        <v>12.0102</v>
      </c>
      <c r="FD522">
        <v>4.98715</v>
      </c>
      <c r="FE522">
        <v>3.28755</v>
      </c>
      <c r="FF522">
        <v>9999</v>
      </c>
      <c r="FG522">
        <v>9999</v>
      </c>
      <c r="FH522">
        <v>9999</v>
      </c>
      <c r="FI522">
        <v>236.7</v>
      </c>
      <c r="FJ522">
        <v>1.86737</v>
      </c>
      <c r="FK522">
        <v>1.86646</v>
      </c>
      <c r="FL522">
        <v>1.86583</v>
      </c>
      <c r="FM522">
        <v>1.86572</v>
      </c>
      <c r="FN522">
        <v>1.86763</v>
      </c>
      <c r="FO522">
        <v>1.87007</v>
      </c>
      <c r="FP522">
        <v>1.86874</v>
      </c>
      <c r="FQ522">
        <v>1.87014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-3.92</v>
      </c>
      <c r="GF522">
        <v>-0.1434</v>
      </c>
      <c r="GG522">
        <v>-2.195102806586654</v>
      </c>
      <c r="GH522">
        <v>-0.004122691595359968</v>
      </c>
      <c r="GI522">
        <v>1.072409145259099E-06</v>
      </c>
      <c r="GJ522">
        <v>-3.02996143763856E-10</v>
      </c>
      <c r="GK522">
        <v>-0.2199643628225807</v>
      </c>
      <c r="GL522">
        <v>-0.007501815610006822</v>
      </c>
      <c r="GM522">
        <v>0.0006897476983249637</v>
      </c>
      <c r="GN522">
        <v>-8.847485469147719E-06</v>
      </c>
      <c r="GO522">
        <v>3</v>
      </c>
      <c r="GP522">
        <v>2326</v>
      </c>
      <c r="GQ522">
        <v>1</v>
      </c>
      <c r="GR522">
        <v>31</v>
      </c>
      <c r="GS522">
        <v>20091.5</v>
      </c>
      <c r="GT522">
        <v>20091.5</v>
      </c>
      <c r="GU522">
        <v>1.23047</v>
      </c>
      <c r="GV522">
        <v>2.24731</v>
      </c>
      <c r="GW522">
        <v>1.39648</v>
      </c>
      <c r="GX522">
        <v>2.34741</v>
      </c>
      <c r="GY522">
        <v>1.49536</v>
      </c>
      <c r="GZ522">
        <v>2.42798</v>
      </c>
      <c r="HA522">
        <v>38.5014</v>
      </c>
      <c r="HB522">
        <v>14.2108</v>
      </c>
      <c r="HC522">
        <v>18</v>
      </c>
      <c r="HD522">
        <v>543.097</v>
      </c>
      <c r="HE522">
        <v>410.846</v>
      </c>
      <c r="HF522">
        <v>24.9989</v>
      </c>
      <c r="HG522">
        <v>32.8628</v>
      </c>
      <c r="HH522">
        <v>30</v>
      </c>
      <c r="HI522">
        <v>32.8052</v>
      </c>
      <c r="HJ522">
        <v>32.7431</v>
      </c>
      <c r="HK522">
        <v>24.756</v>
      </c>
      <c r="HL522">
        <v>38.1137</v>
      </c>
      <c r="HM522">
        <v>0</v>
      </c>
      <c r="HN522">
        <v>25</v>
      </c>
      <c r="HO522">
        <v>526.96</v>
      </c>
      <c r="HP522">
        <v>17.923</v>
      </c>
      <c r="HQ522">
        <v>99.8261</v>
      </c>
      <c r="HR522">
        <v>99.8244</v>
      </c>
    </row>
    <row r="523" spans="1:226">
      <c r="A523">
        <v>507</v>
      </c>
      <c r="B523">
        <v>1663348435</v>
      </c>
      <c r="C523">
        <v>10693.5</v>
      </c>
      <c r="D523" t="s">
        <v>1378</v>
      </c>
      <c r="E523" t="s">
        <v>1379</v>
      </c>
      <c r="F523">
        <v>5</v>
      </c>
      <c r="G523" t="s">
        <v>1317</v>
      </c>
      <c r="H523" t="s">
        <v>354</v>
      </c>
      <c r="I523">
        <v>1663348427.5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519.978574876008</v>
      </c>
      <c r="AK523">
        <v>488.8742303030303</v>
      </c>
      <c r="AL523">
        <v>3.259866749946516</v>
      </c>
      <c r="AM523">
        <v>64.86860065567697</v>
      </c>
      <c r="AN523">
        <f>(AP523 - AO523 + BO523*1E3/(8.314*(BQ523+273.15)) * AR523/BN523 * AQ523) * BN523/(100*BB523) * 1000/(1000 - AP523)</f>
        <v>0</v>
      </c>
      <c r="AO523">
        <v>17.9575408253443</v>
      </c>
      <c r="AP523">
        <v>22.03046606060606</v>
      </c>
      <c r="AQ523">
        <v>-0.0001318263938558314</v>
      </c>
      <c r="AR523">
        <v>86.2519932462297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1663348427.5</v>
      </c>
      <c r="BH523">
        <v>456.0144074074074</v>
      </c>
      <c r="BI523">
        <v>494.6081481481481</v>
      </c>
      <c r="BJ523">
        <v>22.06066296296297</v>
      </c>
      <c r="BK523">
        <v>18.01305925925926</v>
      </c>
      <c r="BL523">
        <v>459.907962962963</v>
      </c>
      <c r="BM523">
        <v>22.20400370370371</v>
      </c>
      <c r="BN523">
        <v>500.0474444444444</v>
      </c>
      <c r="BO523">
        <v>90.72975185185187</v>
      </c>
      <c r="BP523">
        <v>0.1000065518518519</v>
      </c>
      <c r="BQ523">
        <v>28.92160000000001</v>
      </c>
      <c r="BR523">
        <v>28.61153333333333</v>
      </c>
      <c r="BS523">
        <v>999.9000000000001</v>
      </c>
      <c r="BT523">
        <v>0</v>
      </c>
      <c r="BU523">
        <v>0</v>
      </c>
      <c r="BV523">
        <v>10001.18185185185</v>
      </c>
      <c r="BW523">
        <v>0</v>
      </c>
      <c r="BX523">
        <v>216.0768148148148</v>
      </c>
      <c r="BY523">
        <v>-38.59372962962963</v>
      </c>
      <c r="BZ523">
        <v>466.301037037037</v>
      </c>
      <c r="CA523">
        <v>503.6801481481481</v>
      </c>
      <c r="CB523">
        <v>4.047605925925926</v>
      </c>
      <c r="CC523">
        <v>494.6081481481481</v>
      </c>
      <c r="CD523">
        <v>18.01305925925926</v>
      </c>
      <c r="CE523">
        <v>2.001559259259259</v>
      </c>
      <c r="CF523">
        <v>1.634321851851852</v>
      </c>
      <c r="CG523">
        <v>17.45667777777777</v>
      </c>
      <c r="CH523">
        <v>14.28621111111111</v>
      </c>
      <c r="CI523">
        <v>1499.984814814815</v>
      </c>
      <c r="CJ523">
        <v>0.9729963333333336</v>
      </c>
      <c r="CK523">
        <v>0.02700355555555555</v>
      </c>
      <c r="CL523">
        <v>0</v>
      </c>
      <c r="CM523">
        <v>2.329366666666667</v>
      </c>
      <c r="CN523">
        <v>0</v>
      </c>
      <c r="CO523">
        <v>9849.973333333332</v>
      </c>
      <c r="CP523">
        <v>12533.24074074074</v>
      </c>
      <c r="CQ523">
        <v>40.5</v>
      </c>
      <c r="CR523">
        <v>42.25</v>
      </c>
      <c r="CS523">
        <v>41.06199999999999</v>
      </c>
      <c r="CT523">
        <v>41.31199999999999</v>
      </c>
      <c r="CU523">
        <v>39.87729629629629</v>
      </c>
      <c r="CV523">
        <v>1459.482592592592</v>
      </c>
      <c r="CW523">
        <v>40.50111111111111</v>
      </c>
      <c r="CX523">
        <v>0</v>
      </c>
      <c r="CY523">
        <v>1663348435.4</v>
      </c>
      <c r="CZ523">
        <v>0</v>
      </c>
      <c r="DA523">
        <v>0</v>
      </c>
      <c r="DB523" t="s">
        <v>356</v>
      </c>
      <c r="DC523">
        <v>1662142938.1</v>
      </c>
      <c r="DD523">
        <v>1662142938.1</v>
      </c>
      <c r="DE523">
        <v>0</v>
      </c>
      <c r="DF523">
        <v>0.077</v>
      </c>
      <c r="DG523">
        <v>-0.133</v>
      </c>
      <c r="DH523">
        <v>-3.393</v>
      </c>
      <c r="DI523">
        <v>-0.24</v>
      </c>
      <c r="DJ523">
        <v>419</v>
      </c>
      <c r="DK523">
        <v>24</v>
      </c>
      <c r="DL523">
        <v>0.26</v>
      </c>
      <c r="DM523">
        <v>0.23</v>
      </c>
      <c r="DN523">
        <v>-37.19534878048781</v>
      </c>
      <c r="DO523">
        <v>-22.2167163763066</v>
      </c>
      <c r="DP523">
        <v>2.28686638257831</v>
      </c>
      <c r="DQ523">
        <v>0</v>
      </c>
      <c r="DR523">
        <v>4.016369268292683</v>
      </c>
      <c r="DS523">
        <v>0.5105939372822258</v>
      </c>
      <c r="DT523">
        <v>0.05301328123470082</v>
      </c>
      <c r="DU523">
        <v>0</v>
      </c>
      <c r="DV523">
        <v>0</v>
      </c>
      <c r="DW523">
        <v>2</v>
      </c>
      <c r="DX523" t="s">
        <v>363</v>
      </c>
      <c r="DY523">
        <v>2.97521</v>
      </c>
      <c r="DZ523">
        <v>2.71579</v>
      </c>
      <c r="EA523">
        <v>0.103657</v>
      </c>
      <c r="EB523">
        <v>0.108197</v>
      </c>
      <c r="EC523">
        <v>0.10026</v>
      </c>
      <c r="ED523">
        <v>0.0848054</v>
      </c>
      <c r="EE523">
        <v>28105.4</v>
      </c>
      <c r="EF523">
        <v>28105.1</v>
      </c>
      <c r="EG523">
        <v>29181.7</v>
      </c>
      <c r="EH523">
        <v>29173.3</v>
      </c>
      <c r="EI523">
        <v>34815.7</v>
      </c>
      <c r="EJ523">
        <v>35484.6</v>
      </c>
      <c r="EK523">
        <v>41127.6</v>
      </c>
      <c r="EL523">
        <v>41559.4</v>
      </c>
      <c r="EM523">
        <v>1.91232</v>
      </c>
      <c r="EN523">
        <v>1.77955</v>
      </c>
      <c r="EO523">
        <v>-0.0173971</v>
      </c>
      <c r="EP523">
        <v>0</v>
      </c>
      <c r="EQ523">
        <v>28.8853</v>
      </c>
      <c r="ER523">
        <v>999.9</v>
      </c>
      <c r="ES523">
        <v>46.9</v>
      </c>
      <c r="ET523">
        <v>34.9</v>
      </c>
      <c r="EU523">
        <v>29.0374</v>
      </c>
      <c r="EV523">
        <v>63.2692</v>
      </c>
      <c r="EW523">
        <v>32.8566</v>
      </c>
      <c r="EX523">
        <v>1</v>
      </c>
      <c r="EY523">
        <v>0.439774</v>
      </c>
      <c r="EZ523">
        <v>2.95163</v>
      </c>
      <c r="FA523">
        <v>20.3631</v>
      </c>
      <c r="FB523">
        <v>5.21579</v>
      </c>
      <c r="FC523">
        <v>12.0102</v>
      </c>
      <c r="FD523">
        <v>4.9871</v>
      </c>
      <c r="FE523">
        <v>3.2875</v>
      </c>
      <c r="FF523">
        <v>9999</v>
      </c>
      <c r="FG523">
        <v>9999</v>
      </c>
      <c r="FH523">
        <v>9999</v>
      </c>
      <c r="FI523">
        <v>236.7</v>
      </c>
      <c r="FJ523">
        <v>1.86737</v>
      </c>
      <c r="FK523">
        <v>1.86646</v>
      </c>
      <c r="FL523">
        <v>1.86584</v>
      </c>
      <c r="FM523">
        <v>1.86572</v>
      </c>
      <c r="FN523">
        <v>1.86765</v>
      </c>
      <c r="FO523">
        <v>1.8701</v>
      </c>
      <c r="FP523">
        <v>1.86873</v>
      </c>
      <c r="FQ523">
        <v>1.87016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-3.973</v>
      </c>
      <c r="GF523">
        <v>-0.1437</v>
      </c>
      <c r="GG523">
        <v>-2.195102806586654</v>
      </c>
      <c r="GH523">
        <v>-0.004122691595359968</v>
      </c>
      <c r="GI523">
        <v>1.072409145259099E-06</v>
      </c>
      <c r="GJ523">
        <v>-3.02996143763856E-10</v>
      </c>
      <c r="GK523">
        <v>-0.2199643628225807</v>
      </c>
      <c r="GL523">
        <v>-0.007501815610006822</v>
      </c>
      <c r="GM523">
        <v>0.0006897476983249637</v>
      </c>
      <c r="GN523">
        <v>-8.847485469147719E-06</v>
      </c>
      <c r="GO523">
        <v>3</v>
      </c>
      <c r="GP523">
        <v>2326</v>
      </c>
      <c r="GQ523">
        <v>1</v>
      </c>
      <c r="GR523">
        <v>31</v>
      </c>
      <c r="GS523">
        <v>20091.6</v>
      </c>
      <c r="GT523">
        <v>20091.6</v>
      </c>
      <c r="GU523">
        <v>1.26465</v>
      </c>
      <c r="GV523">
        <v>2.23633</v>
      </c>
      <c r="GW523">
        <v>1.39648</v>
      </c>
      <c r="GX523">
        <v>2.34619</v>
      </c>
      <c r="GY523">
        <v>1.49536</v>
      </c>
      <c r="GZ523">
        <v>2.4585</v>
      </c>
      <c r="HA523">
        <v>38.5014</v>
      </c>
      <c r="HB523">
        <v>14.2196</v>
      </c>
      <c r="HC523">
        <v>18</v>
      </c>
      <c r="HD523">
        <v>543.168</v>
      </c>
      <c r="HE523">
        <v>410.817</v>
      </c>
      <c r="HF523">
        <v>24.9988</v>
      </c>
      <c r="HG523">
        <v>32.8628</v>
      </c>
      <c r="HH523">
        <v>30.0001</v>
      </c>
      <c r="HI523">
        <v>32.8052</v>
      </c>
      <c r="HJ523">
        <v>32.7431</v>
      </c>
      <c r="HK523">
        <v>25.3598</v>
      </c>
      <c r="HL523">
        <v>38.1137</v>
      </c>
      <c r="HM523">
        <v>0</v>
      </c>
      <c r="HN523">
        <v>25</v>
      </c>
      <c r="HO523">
        <v>540.365</v>
      </c>
      <c r="HP523">
        <v>17.9419</v>
      </c>
      <c r="HQ523">
        <v>99.8245</v>
      </c>
      <c r="HR523">
        <v>99.8246</v>
      </c>
    </row>
    <row r="524" spans="1:226">
      <c r="A524">
        <v>508</v>
      </c>
      <c r="B524">
        <v>1663348440</v>
      </c>
      <c r="C524">
        <v>10698.5</v>
      </c>
      <c r="D524" t="s">
        <v>1380</v>
      </c>
      <c r="E524" t="s">
        <v>1381</v>
      </c>
      <c r="F524">
        <v>5</v>
      </c>
      <c r="G524" t="s">
        <v>1317</v>
      </c>
      <c r="H524" t="s">
        <v>354</v>
      </c>
      <c r="I524">
        <v>1663348432.214286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537.1739687399746</v>
      </c>
      <c r="AK524">
        <v>505.382903030303</v>
      </c>
      <c r="AL524">
        <v>3.314784474080929</v>
      </c>
      <c r="AM524">
        <v>64.86860065567697</v>
      </c>
      <c r="AN524">
        <f>(AP524 - AO524 + BO524*1E3/(8.314*(BQ524+273.15)) * AR524/BN524 * AQ524) * BN524/(100*BB524) * 1000/(1000 - AP524)</f>
        <v>0</v>
      </c>
      <c r="AO524">
        <v>17.88602915763254</v>
      </c>
      <c r="AP524">
        <v>21.98882969696971</v>
      </c>
      <c r="AQ524">
        <v>-0.009313817137942404</v>
      </c>
      <c r="AR524">
        <v>86.2519932462297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1663348432.214286</v>
      </c>
      <c r="BH524">
        <v>470.8858214285715</v>
      </c>
      <c r="BI524">
        <v>510.4738214285715</v>
      </c>
      <c r="BJ524">
        <v>22.03878928571429</v>
      </c>
      <c r="BK524">
        <v>17.95700714285714</v>
      </c>
      <c r="BL524">
        <v>474.8289642857143</v>
      </c>
      <c r="BM524">
        <v>22.18235357142857</v>
      </c>
      <c r="BN524">
        <v>500.0603571428571</v>
      </c>
      <c r="BO524">
        <v>90.72943214285715</v>
      </c>
      <c r="BP524">
        <v>0.1000289214285714</v>
      </c>
      <c r="BQ524">
        <v>28.91835</v>
      </c>
      <c r="BR524">
        <v>28.60585</v>
      </c>
      <c r="BS524">
        <v>999.9000000000002</v>
      </c>
      <c r="BT524">
        <v>0</v>
      </c>
      <c r="BU524">
        <v>0</v>
      </c>
      <c r="BV524">
        <v>10002.52642857143</v>
      </c>
      <c r="BW524">
        <v>0</v>
      </c>
      <c r="BX524">
        <v>216.14175</v>
      </c>
      <c r="BY524">
        <v>-39.58798571428571</v>
      </c>
      <c r="BZ524">
        <v>481.4969642857142</v>
      </c>
      <c r="CA524">
        <v>519.807</v>
      </c>
      <c r="CB524">
        <v>4.081776785714285</v>
      </c>
      <c r="CC524">
        <v>510.4738214285715</v>
      </c>
      <c r="CD524">
        <v>17.95700714285714</v>
      </c>
      <c r="CE524">
        <v>1.999567142857143</v>
      </c>
      <c r="CF524">
        <v>1.629230714285714</v>
      </c>
      <c r="CG524">
        <v>17.44089642857143</v>
      </c>
      <c r="CH524">
        <v>14.23799642857143</v>
      </c>
      <c r="CI524">
        <v>1500.021785714285</v>
      </c>
      <c r="CJ524">
        <v>0.9729966428571429</v>
      </c>
      <c r="CK524">
        <v>0.02700328214285714</v>
      </c>
      <c r="CL524">
        <v>0</v>
      </c>
      <c r="CM524">
        <v>2.357032142857143</v>
      </c>
      <c r="CN524">
        <v>0</v>
      </c>
      <c r="CO524">
        <v>9917.426428571429</v>
      </c>
      <c r="CP524">
        <v>12533.55714285714</v>
      </c>
      <c r="CQ524">
        <v>40.5</v>
      </c>
      <c r="CR524">
        <v>42.25</v>
      </c>
      <c r="CS524">
        <v>41.06199999999999</v>
      </c>
      <c r="CT524">
        <v>41.31199999999999</v>
      </c>
      <c r="CU524">
        <v>39.88385714285714</v>
      </c>
      <c r="CV524">
        <v>1459.518571428571</v>
      </c>
      <c r="CW524">
        <v>40.50142857142857</v>
      </c>
      <c r="CX524">
        <v>0</v>
      </c>
      <c r="CY524">
        <v>1663348440.2</v>
      </c>
      <c r="CZ524">
        <v>0</v>
      </c>
      <c r="DA524">
        <v>0</v>
      </c>
      <c r="DB524" t="s">
        <v>356</v>
      </c>
      <c r="DC524">
        <v>1662142938.1</v>
      </c>
      <c r="DD524">
        <v>1662142938.1</v>
      </c>
      <c r="DE524">
        <v>0</v>
      </c>
      <c r="DF524">
        <v>0.077</v>
      </c>
      <c r="DG524">
        <v>-0.133</v>
      </c>
      <c r="DH524">
        <v>-3.393</v>
      </c>
      <c r="DI524">
        <v>-0.24</v>
      </c>
      <c r="DJ524">
        <v>419</v>
      </c>
      <c r="DK524">
        <v>24</v>
      </c>
      <c r="DL524">
        <v>0.26</v>
      </c>
      <c r="DM524">
        <v>0.23</v>
      </c>
      <c r="DN524">
        <v>-39.0151175</v>
      </c>
      <c r="DO524">
        <v>-12.75230206378982</v>
      </c>
      <c r="DP524">
        <v>1.244153251590716</v>
      </c>
      <c r="DQ524">
        <v>0</v>
      </c>
      <c r="DR524">
        <v>4.063076</v>
      </c>
      <c r="DS524">
        <v>0.4912820262664048</v>
      </c>
      <c r="DT524">
        <v>0.05120424649382116</v>
      </c>
      <c r="DU524">
        <v>0</v>
      </c>
      <c r="DV524">
        <v>0</v>
      </c>
      <c r="DW524">
        <v>2</v>
      </c>
      <c r="DX524" t="s">
        <v>363</v>
      </c>
      <c r="DY524">
        <v>2.97524</v>
      </c>
      <c r="DZ524">
        <v>2.7158</v>
      </c>
      <c r="EA524">
        <v>0.106214</v>
      </c>
      <c r="EB524">
        <v>0.110737</v>
      </c>
      <c r="EC524">
        <v>0.100137</v>
      </c>
      <c r="ED524">
        <v>0.08476640000000001</v>
      </c>
      <c r="EE524">
        <v>28025.5</v>
      </c>
      <c r="EF524">
        <v>28025.3</v>
      </c>
      <c r="EG524">
        <v>29182.1</v>
      </c>
      <c r="EH524">
        <v>29173.7</v>
      </c>
      <c r="EI524">
        <v>34820.7</v>
      </c>
      <c r="EJ524">
        <v>35486.7</v>
      </c>
      <c r="EK524">
        <v>41127.9</v>
      </c>
      <c r="EL524">
        <v>41559.9</v>
      </c>
      <c r="EM524">
        <v>1.91235</v>
      </c>
      <c r="EN524">
        <v>1.77973</v>
      </c>
      <c r="EO524">
        <v>-0.0178553</v>
      </c>
      <c r="EP524">
        <v>0</v>
      </c>
      <c r="EQ524">
        <v>28.8817</v>
      </c>
      <c r="ER524">
        <v>999.9</v>
      </c>
      <c r="ES524">
        <v>46.9</v>
      </c>
      <c r="ET524">
        <v>34.9</v>
      </c>
      <c r="EU524">
        <v>29.0371</v>
      </c>
      <c r="EV524">
        <v>63.1292</v>
      </c>
      <c r="EW524">
        <v>33.0449</v>
      </c>
      <c r="EX524">
        <v>1</v>
      </c>
      <c r="EY524">
        <v>0.439261</v>
      </c>
      <c r="EZ524">
        <v>2.94572</v>
      </c>
      <c r="FA524">
        <v>20.3629</v>
      </c>
      <c r="FB524">
        <v>5.21549</v>
      </c>
      <c r="FC524">
        <v>12.0102</v>
      </c>
      <c r="FD524">
        <v>4.98685</v>
      </c>
      <c r="FE524">
        <v>3.28748</v>
      </c>
      <c r="FF524">
        <v>9999</v>
      </c>
      <c r="FG524">
        <v>9999</v>
      </c>
      <c r="FH524">
        <v>9999</v>
      </c>
      <c r="FI524">
        <v>236.8</v>
      </c>
      <c r="FJ524">
        <v>1.86737</v>
      </c>
      <c r="FK524">
        <v>1.86646</v>
      </c>
      <c r="FL524">
        <v>1.86584</v>
      </c>
      <c r="FM524">
        <v>1.86572</v>
      </c>
      <c r="FN524">
        <v>1.86766</v>
      </c>
      <c r="FO524">
        <v>1.8701</v>
      </c>
      <c r="FP524">
        <v>1.86872</v>
      </c>
      <c r="FQ524">
        <v>1.87014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-4.026</v>
      </c>
      <c r="GF524">
        <v>-0.144</v>
      </c>
      <c r="GG524">
        <v>-2.195102806586654</v>
      </c>
      <c r="GH524">
        <v>-0.004122691595359968</v>
      </c>
      <c r="GI524">
        <v>1.072409145259099E-06</v>
      </c>
      <c r="GJ524">
        <v>-3.02996143763856E-10</v>
      </c>
      <c r="GK524">
        <v>-0.2199643628225807</v>
      </c>
      <c r="GL524">
        <v>-0.007501815610006822</v>
      </c>
      <c r="GM524">
        <v>0.0006897476983249637</v>
      </c>
      <c r="GN524">
        <v>-8.847485469147719E-06</v>
      </c>
      <c r="GO524">
        <v>3</v>
      </c>
      <c r="GP524">
        <v>2326</v>
      </c>
      <c r="GQ524">
        <v>1</v>
      </c>
      <c r="GR524">
        <v>31</v>
      </c>
      <c r="GS524">
        <v>20091.7</v>
      </c>
      <c r="GT524">
        <v>20091.7</v>
      </c>
      <c r="GU524">
        <v>1.29395</v>
      </c>
      <c r="GV524">
        <v>2.24121</v>
      </c>
      <c r="GW524">
        <v>1.39648</v>
      </c>
      <c r="GX524">
        <v>2.34497</v>
      </c>
      <c r="GY524">
        <v>1.49536</v>
      </c>
      <c r="GZ524">
        <v>2.44019</v>
      </c>
      <c r="HA524">
        <v>38.5014</v>
      </c>
      <c r="HB524">
        <v>14.2108</v>
      </c>
      <c r="HC524">
        <v>18</v>
      </c>
      <c r="HD524">
        <v>543.1849999999999</v>
      </c>
      <c r="HE524">
        <v>410.921</v>
      </c>
      <c r="HF524">
        <v>24.9987</v>
      </c>
      <c r="HG524">
        <v>32.8628</v>
      </c>
      <c r="HH524">
        <v>30.0001</v>
      </c>
      <c r="HI524">
        <v>32.8052</v>
      </c>
      <c r="HJ524">
        <v>32.7431</v>
      </c>
      <c r="HK524">
        <v>26.0172</v>
      </c>
      <c r="HL524">
        <v>38.1137</v>
      </c>
      <c r="HM524">
        <v>0</v>
      </c>
      <c r="HN524">
        <v>25</v>
      </c>
      <c r="HO524">
        <v>560.418</v>
      </c>
      <c r="HP524">
        <v>17.9576</v>
      </c>
      <c r="HQ524">
        <v>99.8254</v>
      </c>
      <c r="HR524">
        <v>99.8259</v>
      </c>
    </row>
    <row r="525" spans="1:226">
      <c r="A525">
        <v>509</v>
      </c>
      <c r="B525">
        <v>1663348445</v>
      </c>
      <c r="C525">
        <v>10703.5</v>
      </c>
      <c r="D525" t="s">
        <v>1382</v>
      </c>
      <c r="E525" t="s">
        <v>1383</v>
      </c>
      <c r="F525">
        <v>5</v>
      </c>
      <c r="G525" t="s">
        <v>1317</v>
      </c>
      <c r="H525" t="s">
        <v>354</v>
      </c>
      <c r="I525">
        <v>1663348437.5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554.2809716348769</v>
      </c>
      <c r="AK525">
        <v>521.9507333333335</v>
      </c>
      <c r="AL525">
        <v>3.312203874973537</v>
      </c>
      <c r="AM525">
        <v>64.86860065567697</v>
      </c>
      <c r="AN525">
        <f>(AP525 - AO525 + BO525*1E3/(8.314*(BQ525+273.15)) * AR525/BN525 * AQ525) * BN525/(100*BB525) * 1000/(1000 - AP525)</f>
        <v>0</v>
      </c>
      <c r="AO525">
        <v>17.87955277853548</v>
      </c>
      <c r="AP525">
        <v>21.97063272727272</v>
      </c>
      <c r="AQ525">
        <v>-0.001959159895287083</v>
      </c>
      <c r="AR525">
        <v>86.2519932462297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1663348437.5</v>
      </c>
      <c r="BH525">
        <v>487.8296666666666</v>
      </c>
      <c r="BI525">
        <v>528.2540370370371</v>
      </c>
      <c r="BJ525">
        <v>22.00942222222222</v>
      </c>
      <c r="BK525">
        <v>17.90235925925926</v>
      </c>
      <c r="BL525">
        <v>491.829</v>
      </c>
      <c r="BM525">
        <v>22.15327777777778</v>
      </c>
      <c r="BN525">
        <v>500.0704444444445</v>
      </c>
      <c r="BO525">
        <v>90.72989259259261</v>
      </c>
      <c r="BP525">
        <v>0.1000169148148148</v>
      </c>
      <c r="BQ525">
        <v>28.91521111111112</v>
      </c>
      <c r="BR525">
        <v>28.59717777777778</v>
      </c>
      <c r="BS525">
        <v>999.9000000000001</v>
      </c>
      <c r="BT525">
        <v>0</v>
      </c>
      <c r="BU525">
        <v>0</v>
      </c>
      <c r="BV525">
        <v>10004.35333333333</v>
      </c>
      <c r="BW525">
        <v>0</v>
      </c>
      <c r="BX525">
        <v>216.3537777777778</v>
      </c>
      <c r="BY525">
        <v>-40.42424444444445</v>
      </c>
      <c r="BZ525">
        <v>498.8077037037037</v>
      </c>
      <c r="CA525">
        <v>537.882925925926</v>
      </c>
      <c r="CB525">
        <v>4.107064444444443</v>
      </c>
      <c r="CC525">
        <v>528.2540370370371</v>
      </c>
      <c r="CD525">
        <v>17.90235925925926</v>
      </c>
      <c r="CE525">
        <v>1.996912222222222</v>
      </c>
      <c r="CF525">
        <v>1.624279259259259</v>
      </c>
      <c r="CG525">
        <v>17.41985185185185</v>
      </c>
      <c r="CH525">
        <v>14.19107037037037</v>
      </c>
      <c r="CI525">
        <v>1500.021851851852</v>
      </c>
      <c r="CJ525">
        <v>0.9729963333333335</v>
      </c>
      <c r="CK525">
        <v>0.02700355555555555</v>
      </c>
      <c r="CL525">
        <v>0</v>
      </c>
      <c r="CM525">
        <v>2.317203703703703</v>
      </c>
      <c r="CN525">
        <v>0</v>
      </c>
      <c r="CO525">
        <v>10005.24777777778</v>
      </c>
      <c r="CP525">
        <v>12533.55185185185</v>
      </c>
      <c r="CQ525">
        <v>40.5</v>
      </c>
      <c r="CR525">
        <v>42.25</v>
      </c>
      <c r="CS525">
        <v>41.06199999999999</v>
      </c>
      <c r="CT525">
        <v>41.31199999999999</v>
      </c>
      <c r="CU525">
        <v>39.88418518518519</v>
      </c>
      <c r="CV525">
        <v>1459.517037037037</v>
      </c>
      <c r="CW525">
        <v>40.5037037037037</v>
      </c>
      <c r="CX525">
        <v>0</v>
      </c>
      <c r="CY525">
        <v>1663348445</v>
      </c>
      <c r="CZ525">
        <v>0</v>
      </c>
      <c r="DA525">
        <v>0</v>
      </c>
      <c r="DB525" t="s">
        <v>356</v>
      </c>
      <c r="DC525">
        <v>1662142938.1</v>
      </c>
      <c r="DD525">
        <v>1662142938.1</v>
      </c>
      <c r="DE525">
        <v>0</v>
      </c>
      <c r="DF525">
        <v>0.077</v>
      </c>
      <c r="DG525">
        <v>-0.133</v>
      </c>
      <c r="DH525">
        <v>-3.393</v>
      </c>
      <c r="DI525">
        <v>-0.24</v>
      </c>
      <c r="DJ525">
        <v>419</v>
      </c>
      <c r="DK525">
        <v>24</v>
      </c>
      <c r="DL525">
        <v>0.26</v>
      </c>
      <c r="DM525">
        <v>0.23</v>
      </c>
      <c r="DN525">
        <v>-39.96612</v>
      </c>
      <c r="DO525">
        <v>-9.511242776735356</v>
      </c>
      <c r="DP525">
        <v>0.9211506120608067</v>
      </c>
      <c r="DQ525">
        <v>0</v>
      </c>
      <c r="DR525">
        <v>4.08639275</v>
      </c>
      <c r="DS525">
        <v>0.2743995872420119</v>
      </c>
      <c r="DT525">
        <v>0.03847592253523621</v>
      </c>
      <c r="DU525">
        <v>0</v>
      </c>
      <c r="DV525">
        <v>0</v>
      </c>
      <c r="DW525">
        <v>2</v>
      </c>
      <c r="DX525" t="s">
        <v>363</v>
      </c>
      <c r="DY525">
        <v>2.97522</v>
      </c>
      <c r="DZ525">
        <v>2.71562</v>
      </c>
      <c r="EA525">
        <v>0.108724</v>
      </c>
      <c r="EB525">
        <v>0.113211</v>
      </c>
      <c r="EC525">
        <v>0.100086</v>
      </c>
      <c r="ED525">
        <v>0.0847504</v>
      </c>
      <c r="EE525">
        <v>27946.9</v>
      </c>
      <c r="EF525">
        <v>27947.6</v>
      </c>
      <c r="EG525">
        <v>29182.3</v>
      </c>
      <c r="EH525">
        <v>29174</v>
      </c>
      <c r="EI525">
        <v>34823.3</v>
      </c>
      <c r="EJ525">
        <v>35487.8</v>
      </c>
      <c r="EK525">
        <v>41128.6</v>
      </c>
      <c r="EL525">
        <v>41560.5</v>
      </c>
      <c r="EM525">
        <v>1.91235</v>
      </c>
      <c r="EN525">
        <v>1.77982</v>
      </c>
      <c r="EO525">
        <v>-0.0182539</v>
      </c>
      <c r="EP525">
        <v>0</v>
      </c>
      <c r="EQ525">
        <v>28.8774</v>
      </c>
      <c r="ER525">
        <v>999.9</v>
      </c>
      <c r="ES525">
        <v>46.9</v>
      </c>
      <c r="ET525">
        <v>34.9</v>
      </c>
      <c r="EU525">
        <v>29.0357</v>
      </c>
      <c r="EV525">
        <v>62.7192</v>
      </c>
      <c r="EW525">
        <v>32.9968</v>
      </c>
      <c r="EX525">
        <v>1</v>
      </c>
      <c r="EY525">
        <v>0.439395</v>
      </c>
      <c r="EZ525">
        <v>2.94226</v>
      </c>
      <c r="FA525">
        <v>20.363</v>
      </c>
      <c r="FB525">
        <v>5.21519</v>
      </c>
      <c r="FC525">
        <v>12.0099</v>
      </c>
      <c r="FD525">
        <v>4.987</v>
      </c>
      <c r="FE525">
        <v>3.28748</v>
      </c>
      <c r="FF525">
        <v>9999</v>
      </c>
      <c r="FG525">
        <v>9999</v>
      </c>
      <c r="FH525">
        <v>9999</v>
      </c>
      <c r="FI525">
        <v>236.8</v>
      </c>
      <c r="FJ525">
        <v>1.86737</v>
      </c>
      <c r="FK525">
        <v>1.86646</v>
      </c>
      <c r="FL525">
        <v>1.86584</v>
      </c>
      <c r="FM525">
        <v>1.86572</v>
      </c>
      <c r="FN525">
        <v>1.86764</v>
      </c>
      <c r="FO525">
        <v>1.87008</v>
      </c>
      <c r="FP525">
        <v>1.86872</v>
      </c>
      <c r="FQ525">
        <v>1.87014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-4.079</v>
      </c>
      <c r="GF525">
        <v>-0.1442</v>
      </c>
      <c r="GG525">
        <v>-2.195102806586654</v>
      </c>
      <c r="GH525">
        <v>-0.004122691595359968</v>
      </c>
      <c r="GI525">
        <v>1.072409145259099E-06</v>
      </c>
      <c r="GJ525">
        <v>-3.02996143763856E-10</v>
      </c>
      <c r="GK525">
        <v>-0.2199643628225807</v>
      </c>
      <c r="GL525">
        <v>-0.007501815610006822</v>
      </c>
      <c r="GM525">
        <v>0.0006897476983249637</v>
      </c>
      <c r="GN525">
        <v>-8.847485469147719E-06</v>
      </c>
      <c r="GO525">
        <v>3</v>
      </c>
      <c r="GP525">
        <v>2326</v>
      </c>
      <c r="GQ525">
        <v>1</v>
      </c>
      <c r="GR525">
        <v>31</v>
      </c>
      <c r="GS525">
        <v>20091.8</v>
      </c>
      <c r="GT525">
        <v>20091.8</v>
      </c>
      <c r="GU525">
        <v>1.3269</v>
      </c>
      <c r="GV525">
        <v>2.23877</v>
      </c>
      <c r="GW525">
        <v>1.39648</v>
      </c>
      <c r="GX525">
        <v>2.34619</v>
      </c>
      <c r="GY525">
        <v>1.49536</v>
      </c>
      <c r="GZ525">
        <v>2.3938</v>
      </c>
      <c r="HA525">
        <v>38.5014</v>
      </c>
      <c r="HB525">
        <v>14.2108</v>
      </c>
      <c r="HC525">
        <v>18</v>
      </c>
      <c r="HD525">
        <v>543.1849999999999</v>
      </c>
      <c r="HE525">
        <v>410.98</v>
      </c>
      <c r="HF525">
        <v>24.999</v>
      </c>
      <c r="HG525">
        <v>32.8628</v>
      </c>
      <c r="HH525">
        <v>30.0001</v>
      </c>
      <c r="HI525">
        <v>32.8052</v>
      </c>
      <c r="HJ525">
        <v>32.7431</v>
      </c>
      <c r="HK525">
        <v>26.6122</v>
      </c>
      <c r="HL525">
        <v>38.1137</v>
      </c>
      <c r="HM525">
        <v>0</v>
      </c>
      <c r="HN525">
        <v>25</v>
      </c>
      <c r="HO525">
        <v>573.777</v>
      </c>
      <c r="HP525">
        <v>17.9596</v>
      </c>
      <c r="HQ525">
        <v>99.8265</v>
      </c>
      <c r="HR525">
        <v>99.8271</v>
      </c>
    </row>
    <row r="526" spans="1:226">
      <c r="A526">
        <v>510</v>
      </c>
      <c r="B526">
        <v>1663348450</v>
      </c>
      <c r="C526">
        <v>10708.5</v>
      </c>
      <c r="D526" t="s">
        <v>1384</v>
      </c>
      <c r="E526" t="s">
        <v>1385</v>
      </c>
      <c r="F526">
        <v>5</v>
      </c>
      <c r="G526" t="s">
        <v>1317</v>
      </c>
      <c r="H526" t="s">
        <v>354</v>
      </c>
      <c r="I526">
        <v>1663348442.214286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571.3642849575231</v>
      </c>
      <c r="AK526">
        <v>538.5793818181816</v>
      </c>
      <c r="AL526">
        <v>3.335887600700933</v>
      </c>
      <c r="AM526">
        <v>64.86860065567697</v>
      </c>
      <c r="AN526">
        <f>(AP526 - AO526 + BO526*1E3/(8.314*(BQ526+273.15)) * AR526/BN526 * AQ526) * BN526/(100*BB526) * 1000/(1000 - AP526)</f>
        <v>0</v>
      </c>
      <c r="AO526">
        <v>17.87378124837026</v>
      </c>
      <c r="AP526">
        <v>21.96377696969697</v>
      </c>
      <c r="AQ526">
        <v>-0.0002752410929483126</v>
      </c>
      <c r="AR526">
        <v>86.2519932462297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1663348442.214286</v>
      </c>
      <c r="BH526">
        <v>503.0747857142856</v>
      </c>
      <c r="BI526">
        <v>544.1263571428572</v>
      </c>
      <c r="BJ526">
        <v>21.98400357142857</v>
      </c>
      <c r="BK526">
        <v>17.88003928571429</v>
      </c>
      <c r="BL526">
        <v>507.1242142857142</v>
      </c>
      <c r="BM526">
        <v>22.12810357142857</v>
      </c>
      <c r="BN526">
        <v>500.0770000000001</v>
      </c>
      <c r="BO526">
        <v>90.72975357142857</v>
      </c>
      <c r="BP526">
        <v>0.1000316571428571</v>
      </c>
      <c r="BQ526">
        <v>28.91392142857143</v>
      </c>
      <c r="BR526">
        <v>28.58769285714286</v>
      </c>
      <c r="BS526">
        <v>999.9000000000002</v>
      </c>
      <c r="BT526">
        <v>0</v>
      </c>
      <c r="BU526">
        <v>0</v>
      </c>
      <c r="BV526">
        <v>9996.026785714286</v>
      </c>
      <c r="BW526">
        <v>0</v>
      </c>
      <c r="BX526">
        <v>216.6786428571428</v>
      </c>
      <c r="BY526">
        <v>-41.05154285714286</v>
      </c>
      <c r="BZ526">
        <v>514.3827857142857</v>
      </c>
      <c r="CA526">
        <v>554.0324642857142</v>
      </c>
      <c r="CB526">
        <v>4.103963928571429</v>
      </c>
      <c r="CC526">
        <v>544.1263571428572</v>
      </c>
      <c r="CD526">
        <v>17.88003928571429</v>
      </c>
      <c r="CE526">
        <v>1.994602857142857</v>
      </c>
      <c r="CF526">
        <v>1.622251071428571</v>
      </c>
      <c r="CG526">
        <v>17.40154285714285</v>
      </c>
      <c r="CH526">
        <v>14.17181071428571</v>
      </c>
      <c r="CI526">
        <v>1500.026428571429</v>
      </c>
      <c r="CJ526">
        <v>0.9729964285714287</v>
      </c>
      <c r="CK526">
        <v>0.02700347142857142</v>
      </c>
      <c r="CL526">
        <v>0</v>
      </c>
      <c r="CM526">
        <v>2.2905</v>
      </c>
      <c r="CN526">
        <v>0</v>
      </c>
      <c r="CO526">
        <v>10085.07071428572</v>
      </c>
      <c r="CP526">
        <v>12533.59285714285</v>
      </c>
      <c r="CQ526">
        <v>40.5</v>
      </c>
      <c r="CR526">
        <v>42.25</v>
      </c>
      <c r="CS526">
        <v>41.06199999999999</v>
      </c>
      <c r="CT526">
        <v>41.31199999999999</v>
      </c>
      <c r="CU526">
        <v>39.88164285714286</v>
      </c>
      <c r="CV526">
        <v>1459.520357142857</v>
      </c>
      <c r="CW526">
        <v>40.50607142857142</v>
      </c>
      <c r="CX526">
        <v>0</v>
      </c>
      <c r="CY526">
        <v>1663348450.4</v>
      </c>
      <c r="CZ526">
        <v>0</v>
      </c>
      <c r="DA526">
        <v>0</v>
      </c>
      <c r="DB526" t="s">
        <v>356</v>
      </c>
      <c r="DC526">
        <v>1662142938.1</v>
      </c>
      <c r="DD526">
        <v>1662142938.1</v>
      </c>
      <c r="DE526">
        <v>0</v>
      </c>
      <c r="DF526">
        <v>0.077</v>
      </c>
      <c r="DG526">
        <v>-0.133</v>
      </c>
      <c r="DH526">
        <v>-3.393</v>
      </c>
      <c r="DI526">
        <v>-0.24</v>
      </c>
      <c r="DJ526">
        <v>419</v>
      </c>
      <c r="DK526">
        <v>24</v>
      </c>
      <c r="DL526">
        <v>0.26</v>
      </c>
      <c r="DM526">
        <v>0.23</v>
      </c>
      <c r="DN526">
        <v>-40.59345853658537</v>
      </c>
      <c r="DO526">
        <v>-8.130422299651613</v>
      </c>
      <c r="DP526">
        <v>0.8067211154028898</v>
      </c>
      <c r="DQ526">
        <v>0</v>
      </c>
      <c r="DR526">
        <v>4.099301219512196</v>
      </c>
      <c r="DS526">
        <v>0.03537533101045486</v>
      </c>
      <c r="DT526">
        <v>0.02487783411432966</v>
      </c>
      <c r="DU526">
        <v>1</v>
      </c>
      <c r="DV526">
        <v>1</v>
      </c>
      <c r="DW526">
        <v>2</v>
      </c>
      <c r="DX526" t="s">
        <v>357</v>
      </c>
      <c r="DY526">
        <v>2.97524</v>
      </c>
      <c r="DZ526">
        <v>2.71542</v>
      </c>
      <c r="EA526">
        <v>0.111213</v>
      </c>
      <c r="EB526">
        <v>0.115676</v>
      </c>
      <c r="EC526">
        <v>0.100063</v>
      </c>
      <c r="ED526">
        <v>0.08476499999999999</v>
      </c>
      <c r="EE526">
        <v>27869.2</v>
      </c>
      <c r="EF526">
        <v>27869.8</v>
      </c>
      <c r="EG526">
        <v>29182.7</v>
      </c>
      <c r="EH526">
        <v>29174</v>
      </c>
      <c r="EI526">
        <v>34824.5</v>
      </c>
      <c r="EJ526">
        <v>35487.2</v>
      </c>
      <c r="EK526">
        <v>41128.9</v>
      </c>
      <c r="EL526">
        <v>41560.4</v>
      </c>
      <c r="EM526">
        <v>1.91225</v>
      </c>
      <c r="EN526">
        <v>1.77995</v>
      </c>
      <c r="EO526">
        <v>-0.0182576</v>
      </c>
      <c r="EP526">
        <v>0</v>
      </c>
      <c r="EQ526">
        <v>28.8737</v>
      </c>
      <c r="ER526">
        <v>999.9</v>
      </c>
      <c r="ES526">
        <v>46.9</v>
      </c>
      <c r="ET526">
        <v>34.9</v>
      </c>
      <c r="EU526">
        <v>29.0351</v>
      </c>
      <c r="EV526">
        <v>63.1492</v>
      </c>
      <c r="EW526">
        <v>33.2011</v>
      </c>
      <c r="EX526">
        <v>1</v>
      </c>
      <c r="EY526">
        <v>0.439154</v>
      </c>
      <c r="EZ526">
        <v>2.93766</v>
      </c>
      <c r="FA526">
        <v>20.3632</v>
      </c>
      <c r="FB526">
        <v>5.21534</v>
      </c>
      <c r="FC526">
        <v>12.0102</v>
      </c>
      <c r="FD526">
        <v>4.9868</v>
      </c>
      <c r="FE526">
        <v>3.28745</v>
      </c>
      <c r="FF526">
        <v>9999</v>
      </c>
      <c r="FG526">
        <v>9999</v>
      </c>
      <c r="FH526">
        <v>9999</v>
      </c>
      <c r="FI526">
        <v>236.8</v>
      </c>
      <c r="FJ526">
        <v>1.86737</v>
      </c>
      <c r="FK526">
        <v>1.86646</v>
      </c>
      <c r="FL526">
        <v>1.86583</v>
      </c>
      <c r="FM526">
        <v>1.8657</v>
      </c>
      <c r="FN526">
        <v>1.86762</v>
      </c>
      <c r="FO526">
        <v>1.87006</v>
      </c>
      <c r="FP526">
        <v>1.86872</v>
      </c>
      <c r="FQ526">
        <v>1.87012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-4.132</v>
      </c>
      <c r="GF526">
        <v>-0.1443</v>
      </c>
      <c r="GG526">
        <v>-2.195102806586654</v>
      </c>
      <c r="GH526">
        <v>-0.004122691595359968</v>
      </c>
      <c r="GI526">
        <v>1.072409145259099E-06</v>
      </c>
      <c r="GJ526">
        <v>-3.02996143763856E-10</v>
      </c>
      <c r="GK526">
        <v>-0.2199643628225807</v>
      </c>
      <c r="GL526">
        <v>-0.007501815610006822</v>
      </c>
      <c r="GM526">
        <v>0.0006897476983249637</v>
      </c>
      <c r="GN526">
        <v>-8.847485469147719E-06</v>
      </c>
      <c r="GO526">
        <v>3</v>
      </c>
      <c r="GP526">
        <v>2326</v>
      </c>
      <c r="GQ526">
        <v>1</v>
      </c>
      <c r="GR526">
        <v>31</v>
      </c>
      <c r="GS526">
        <v>20091.9</v>
      </c>
      <c r="GT526">
        <v>20091.9</v>
      </c>
      <c r="GU526">
        <v>1.3562</v>
      </c>
      <c r="GV526">
        <v>2.24243</v>
      </c>
      <c r="GW526">
        <v>1.39771</v>
      </c>
      <c r="GX526">
        <v>2.34619</v>
      </c>
      <c r="GY526">
        <v>1.49536</v>
      </c>
      <c r="GZ526">
        <v>2.34497</v>
      </c>
      <c r="HA526">
        <v>38.5014</v>
      </c>
      <c r="HB526">
        <v>14.2108</v>
      </c>
      <c r="HC526">
        <v>18</v>
      </c>
      <c r="HD526">
        <v>543.115</v>
      </c>
      <c r="HE526">
        <v>411.054</v>
      </c>
      <c r="HF526">
        <v>24.999</v>
      </c>
      <c r="HG526">
        <v>32.8628</v>
      </c>
      <c r="HH526">
        <v>30</v>
      </c>
      <c r="HI526">
        <v>32.8052</v>
      </c>
      <c r="HJ526">
        <v>32.7431</v>
      </c>
      <c r="HK526">
        <v>27.2611</v>
      </c>
      <c r="HL526">
        <v>37.8371</v>
      </c>
      <c r="HM526">
        <v>0</v>
      </c>
      <c r="HN526">
        <v>25</v>
      </c>
      <c r="HO526">
        <v>593.8099999999999</v>
      </c>
      <c r="HP526">
        <v>17.9596</v>
      </c>
      <c r="HQ526">
        <v>99.8275</v>
      </c>
      <c r="HR526">
        <v>99.82689999999999</v>
      </c>
    </row>
    <row r="527" spans="1:226">
      <c r="A527">
        <v>511</v>
      </c>
      <c r="B527">
        <v>1663348455</v>
      </c>
      <c r="C527">
        <v>10713.5</v>
      </c>
      <c r="D527" t="s">
        <v>1386</v>
      </c>
      <c r="E527" t="s">
        <v>1387</v>
      </c>
      <c r="F527">
        <v>5</v>
      </c>
      <c r="G527" t="s">
        <v>1317</v>
      </c>
      <c r="H527" t="s">
        <v>354</v>
      </c>
      <c r="I527">
        <v>1663348447.5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588.4546515712352</v>
      </c>
      <c r="AK527">
        <v>555.2506909090906</v>
      </c>
      <c r="AL527">
        <v>3.334797548863288</v>
      </c>
      <c r="AM527">
        <v>64.86860065567697</v>
      </c>
      <c r="AN527">
        <f>(AP527 - AO527 + BO527*1E3/(8.314*(BQ527+273.15)) * AR527/BN527 * AQ527) * BN527/(100*BB527) * 1000/(1000 - AP527)</f>
        <v>0</v>
      </c>
      <c r="AO527">
        <v>17.90663500729015</v>
      </c>
      <c r="AP527">
        <v>21.97491575757575</v>
      </c>
      <c r="AQ527">
        <v>0.0002561132536206854</v>
      </c>
      <c r="AR527">
        <v>86.2519932462297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1663348447.5</v>
      </c>
      <c r="BH527">
        <v>520.2521851851852</v>
      </c>
      <c r="BI527">
        <v>561.8802592592592</v>
      </c>
      <c r="BJ527">
        <v>21.97061851851852</v>
      </c>
      <c r="BK527">
        <v>17.88877037037037</v>
      </c>
      <c r="BL527">
        <v>524.3577777777778</v>
      </c>
      <c r="BM527">
        <v>22.11483703703703</v>
      </c>
      <c r="BN527">
        <v>500.0641481481481</v>
      </c>
      <c r="BO527">
        <v>90.7294814814815</v>
      </c>
      <c r="BP527">
        <v>0.1000018148148148</v>
      </c>
      <c r="BQ527">
        <v>28.91257037037037</v>
      </c>
      <c r="BR527">
        <v>28.5806037037037</v>
      </c>
      <c r="BS527">
        <v>999.9000000000001</v>
      </c>
      <c r="BT527">
        <v>0</v>
      </c>
      <c r="BU527">
        <v>0</v>
      </c>
      <c r="BV527">
        <v>9993.701111111111</v>
      </c>
      <c r="BW527">
        <v>0</v>
      </c>
      <c r="BX527">
        <v>216.5223703703704</v>
      </c>
      <c r="BY527">
        <v>-41.62807777777778</v>
      </c>
      <c r="BZ527">
        <v>531.9392222222223</v>
      </c>
      <c r="CA527">
        <v>572.1149259259259</v>
      </c>
      <c r="CB527">
        <v>4.081840740740741</v>
      </c>
      <c r="CC527">
        <v>561.8802592592592</v>
      </c>
      <c r="CD527">
        <v>17.88877037037037</v>
      </c>
      <c r="CE527">
        <v>1.993381851851852</v>
      </c>
      <c r="CF527">
        <v>1.623038148148148</v>
      </c>
      <c r="CG527">
        <v>17.39185925925926</v>
      </c>
      <c r="CH527">
        <v>14.17928888888889</v>
      </c>
      <c r="CI527">
        <v>1500.015925925926</v>
      </c>
      <c r="CJ527">
        <v>0.9729961111111112</v>
      </c>
      <c r="CK527">
        <v>0.02700375185185185</v>
      </c>
      <c r="CL527">
        <v>0</v>
      </c>
      <c r="CM527">
        <v>2.238614814814815</v>
      </c>
      <c r="CN527">
        <v>0</v>
      </c>
      <c r="CO527">
        <v>10179.14074074074</v>
      </c>
      <c r="CP527">
        <v>12533.50740740741</v>
      </c>
      <c r="CQ527">
        <v>40.5</v>
      </c>
      <c r="CR527">
        <v>42.25</v>
      </c>
      <c r="CS527">
        <v>41.06199999999999</v>
      </c>
      <c r="CT527">
        <v>41.31199999999999</v>
      </c>
      <c r="CU527">
        <v>39.875</v>
      </c>
      <c r="CV527">
        <v>1459.507777777778</v>
      </c>
      <c r="CW527">
        <v>40.50888888888889</v>
      </c>
      <c r="CX527">
        <v>0</v>
      </c>
      <c r="CY527">
        <v>1663348455.2</v>
      </c>
      <c r="CZ527">
        <v>0</v>
      </c>
      <c r="DA527">
        <v>0</v>
      </c>
      <c r="DB527" t="s">
        <v>356</v>
      </c>
      <c r="DC527">
        <v>1662142938.1</v>
      </c>
      <c r="DD527">
        <v>1662142938.1</v>
      </c>
      <c r="DE527">
        <v>0</v>
      </c>
      <c r="DF527">
        <v>0.077</v>
      </c>
      <c r="DG527">
        <v>-0.133</v>
      </c>
      <c r="DH527">
        <v>-3.393</v>
      </c>
      <c r="DI527">
        <v>-0.24</v>
      </c>
      <c r="DJ527">
        <v>419</v>
      </c>
      <c r="DK527">
        <v>24</v>
      </c>
      <c r="DL527">
        <v>0.26</v>
      </c>
      <c r="DM527">
        <v>0.23</v>
      </c>
      <c r="DN527">
        <v>-41.23253170731708</v>
      </c>
      <c r="DO527">
        <v>-6.788395818815323</v>
      </c>
      <c r="DP527">
        <v>0.6725175197424226</v>
      </c>
      <c r="DQ527">
        <v>0</v>
      </c>
      <c r="DR527">
        <v>4.095427073170733</v>
      </c>
      <c r="DS527">
        <v>-0.2291180487804791</v>
      </c>
      <c r="DT527">
        <v>0.02386105043829875</v>
      </c>
      <c r="DU527">
        <v>0</v>
      </c>
      <c r="DV527">
        <v>0</v>
      </c>
      <c r="DW527">
        <v>2</v>
      </c>
      <c r="DX527" t="s">
        <v>363</v>
      </c>
      <c r="DY527">
        <v>2.97524</v>
      </c>
      <c r="DZ527">
        <v>2.71569</v>
      </c>
      <c r="EA527">
        <v>0.11366</v>
      </c>
      <c r="EB527">
        <v>0.118068</v>
      </c>
      <c r="EC527">
        <v>0.100107</v>
      </c>
      <c r="ED527">
        <v>0.08494649999999999</v>
      </c>
      <c r="EE527">
        <v>27792.3</v>
      </c>
      <c r="EF527">
        <v>27794.6</v>
      </c>
      <c r="EG527">
        <v>29182.7</v>
      </c>
      <c r="EH527">
        <v>29174.4</v>
      </c>
      <c r="EI527">
        <v>34822.5</v>
      </c>
      <c r="EJ527">
        <v>35480.9</v>
      </c>
      <c r="EK527">
        <v>41128.5</v>
      </c>
      <c r="EL527">
        <v>41561.2</v>
      </c>
      <c r="EM527">
        <v>1.91217</v>
      </c>
      <c r="EN527">
        <v>1.77992</v>
      </c>
      <c r="EO527">
        <v>-0.0182912</v>
      </c>
      <c r="EP527">
        <v>0</v>
      </c>
      <c r="EQ527">
        <v>28.8692</v>
      </c>
      <c r="ER527">
        <v>999.9</v>
      </c>
      <c r="ES527">
        <v>46.9</v>
      </c>
      <c r="ET527">
        <v>34.9</v>
      </c>
      <c r="EU527">
        <v>29.0344</v>
      </c>
      <c r="EV527">
        <v>62.8592</v>
      </c>
      <c r="EW527">
        <v>32.8165</v>
      </c>
      <c r="EX527">
        <v>1</v>
      </c>
      <c r="EY527">
        <v>0.439116</v>
      </c>
      <c r="EZ527">
        <v>2.935</v>
      </c>
      <c r="FA527">
        <v>20.3631</v>
      </c>
      <c r="FB527">
        <v>5.21639</v>
      </c>
      <c r="FC527">
        <v>12.0102</v>
      </c>
      <c r="FD527">
        <v>4.9876</v>
      </c>
      <c r="FE527">
        <v>3.28765</v>
      </c>
      <c r="FF527">
        <v>9999</v>
      </c>
      <c r="FG527">
        <v>9999</v>
      </c>
      <c r="FH527">
        <v>9999</v>
      </c>
      <c r="FI527">
        <v>236.8</v>
      </c>
      <c r="FJ527">
        <v>1.86737</v>
      </c>
      <c r="FK527">
        <v>1.86646</v>
      </c>
      <c r="FL527">
        <v>1.86584</v>
      </c>
      <c r="FM527">
        <v>1.8657</v>
      </c>
      <c r="FN527">
        <v>1.86765</v>
      </c>
      <c r="FO527">
        <v>1.8701</v>
      </c>
      <c r="FP527">
        <v>1.86873</v>
      </c>
      <c r="FQ527">
        <v>1.87013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-4.185</v>
      </c>
      <c r="GF527">
        <v>-0.1441</v>
      </c>
      <c r="GG527">
        <v>-2.195102806586654</v>
      </c>
      <c r="GH527">
        <v>-0.004122691595359968</v>
      </c>
      <c r="GI527">
        <v>1.072409145259099E-06</v>
      </c>
      <c r="GJ527">
        <v>-3.02996143763856E-10</v>
      </c>
      <c r="GK527">
        <v>-0.2199643628225807</v>
      </c>
      <c r="GL527">
        <v>-0.007501815610006822</v>
      </c>
      <c r="GM527">
        <v>0.0006897476983249637</v>
      </c>
      <c r="GN527">
        <v>-8.847485469147719E-06</v>
      </c>
      <c r="GO527">
        <v>3</v>
      </c>
      <c r="GP527">
        <v>2326</v>
      </c>
      <c r="GQ527">
        <v>1</v>
      </c>
      <c r="GR527">
        <v>31</v>
      </c>
      <c r="GS527">
        <v>20091.9</v>
      </c>
      <c r="GT527">
        <v>20091.9</v>
      </c>
      <c r="GU527">
        <v>1.38916</v>
      </c>
      <c r="GV527">
        <v>2.23389</v>
      </c>
      <c r="GW527">
        <v>1.39648</v>
      </c>
      <c r="GX527">
        <v>2.34619</v>
      </c>
      <c r="GY527">
        <v>1.49536</v>
      </c>
      <c r="GZ527">
        <v>2.45972</v>
      </c>
      <c r="HA527">
        <v>38.5014</v>
      </c>
      <c r="HB527">
        <v>14.2196</v>
      </c>
      <c r="HC527">
        <v>18</v>
      </c>
      <c r="HD527">
        <v>543.069</v>
      </c>
      <c r="HE527">
        <v>411.039</v>
      </c>
      <c r="HF527">
        <v>24.9992</v>
      </c>
      <c r="HG527">
        <v>32.8628</v>
      </c>
      <c r="HH527">
        <v>30</v>
      </c>
      <c r="HI527">
        <v>32.8059</v>
      </c>
      <c r="HJ527">
        <v>32.7431</v>
      </c>
      <c r="HK527">
        <v>27.8477</v>
      </c>
      <c r="HL527">
        <v>37.8371</v>
      </c>
      <c r="HM527">
        <v>0</v>
      </c>
      <c r="HN527">
        <v>25</v>
      </c>
      <c r="HO527">
        <v>607.169</v>
      </c>
      <c r="HP527">
        <v>17.9515</v>
      </c>
      <c r="HQ527">
        <v>99.827</v>
      </c>
      <c r="HR527">
        <v>99.82859999999999</v>
      </c>
    </row>
    <row r="528" spans="1:226">
      <c r="A528">
        <v>512</v>
      </c>
      <c r="B528">
        <v>1663348460</v>
      </c>
      <c r="C528">
        <v>10718.5</v>
      </c>
      <c r="D528" t="s">
        <v>1388</v>
      </c>
      <c r="E528" t="s">
        <v>1389</v>
      </c>
      <c r="F528">
        <v>5</v>
      </c>
      <c r="G528" t="s">
        <v>1317</v>
      </c>
      <c r="H528" t="s">
        <v>354</v>
      </c>
      <c r="I528">
        <v>1663348452.214286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605.5863901624035</v>
      </c>
      <c r="AK528">
        <v>571.9375939393937</v>
      </c>
      <c r="AL528">
        <v>3.344281770023189</v>
      </c>
      <c r="AM528">
        <v>64.86860065567697</v>
      </c>
      <c r="AN528">
        <f>(AP528 - AO528 + BO528*1E3/(8.314*(BQ528+273.15)) * AR528/BN528 * AQ528) * BN528/(100*BB528) * 1000/(1000 - AP528)</f>
        <v>0</v>
      </c>
      <c r="AO528">
        <v>17.93714158375268</v>
      </c>
      <c r="AP528">
        <v>21.99567696969697</v>
      </c>
      <c r="AQ528">
        <v>0.002639225983259816</v>
      </c>
      <c r="AR528">
        <v>86.2519932462297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1663348452.214286</v>
      </c>
      <c r="BH528">
        <v>535.5939285714286</v>
      </c>
      <c r="BI528">
        <v>577.6992857142858</v>
      </c>
      <c r="BJ528">
        <v>21.97435</v>
      </c>
      <c r="BK528">
        <v>17.90716785714286</v>
      </c>
      <c r="BL528">
        <v>539.7493571428572</v>
      </c>
      <c r="BM528">
        <v>22.11853571428572</v>
      </c>
      <c r="BN528">
        <v>500.0626428571428</v>
      </c>
      <c r="BO528">
        <v>90.72876071428573</v>
      </c>
      <c r="BP528">
        <v>0.1000279892857143</v>
      </c>
      <c r="BQ528">
        <v>28.91163928571429</v>
      </c>
      <c r="BR528">
        <v>28.57366785714285</v>
      </c>
      <c r="BS528">
        <v>999.9000000000002</v>
      </c>
      <c r="BT528">
        <v>0</v>
      </c>
      <c r="BU528">
        <v>0</v>
      </c>
      <c r="BV528">
        <v>9992.699285714285</v>
      </c>
      <c r="BW528">
        <v>0</v>
      </c>
      <c r="BX528">
        <v>216.4151428571429</v>
      </c>
      <c r="BY528">
        <v>-42.10538214285715</v>
      </c>
      <c r="BZ528">
        <v>547.6278928571429</v>
      </c>
      <c r="CA528">
        <v>588.2332857142857</v>
      </c>
      <c r="CB528">
        <v>4.067176785714286</v>
      </c>
      <c r="CC528">
        <v>577.6992857142858</v>
      </c>
      <c r="CD528">
        <v>17.90716785714286</v>
      </c>
      <c r="CE528">
        <v>1.993705357142857</v>
      </c>
      <c r="CF528">
        <v>1.624694642857143</v>
      </c>
      <c r="CG528">
        <v>17.39442142857143</v>
      </c>
      <c r="CH528">
        <v>14.19502142857143</v>
      </c>
      <c r="CI528">
        <v>1500.009285714286</v>
      </c>
      <c r="CJ528">
        <v>0.9729955714285714</v>
      </c>
      <c r="CK528">
        <v>0.02700422857142857</v>
      </c>
      <c r="CL528">
        <v>0</v>
      </c>
      <c r="CM528">
        <v>2.320203571428571</v>
      </c>
      <c r="CN528">
        <v>0</v>
      </c>
      <c r="CO528">
        <v>10265.02142857143</v>
      </c>
      <c r="CP528">
        <v>12533.44642857143</v>
      </c>
      <c r="CQ528">
        <v>40.5</v>
      </c>
      <c r="CR528">
        <v>42.25</v>
      </c>
      <c r="CS528">
        <v>41.06199999999999</v>
      </c>
      <c r="CT528">
        <v>41.31199999999999</v>
      </c>
      <c r="CU528">
        <v>39.875</v>
      </c>
      <c r="CV528">
        <v>1459.499285714286</v>
      </c>
      <c r="CW528">
        <v>40.51</v>
      </c>
      <c r="CX528">
        <v>0</v>
      </c>
      <c r="CY528">
        <v>1663348460.6</v>
      </c>
      <c r="CZ528">
        <v>0</v>
      </c>
      <c r="DA528">
        <v>0</v>
      </c>
      <c r="DB528" t="s">
        <v>356</v>
      </c>
      <c r="DC528">
        <v>1662142938.1</v>
      </c>
      <c r="DD528">
        <v>1662142938.1</v>
      </c>
      <c r="DE528">
        <v>0</v>
      </c>
      <c r="DF528">
        <v>0.077</v>
      </c>
      <c r="DG528">
        <v>-0.133</v>
      </c>
      <c r="DH528">
        <v>-3.393</v>
      </c>
      <c r="DI528">
        <v>-0.24</v>
      </c>
      <c r="DJ528">
        <v>419</v>
      </c>
      <c r="DK528">
        <v>24</v>
      </c>
      <c r="DL528">
        <v>0.26</v>
      </c>
      <c r="DM528">
        <v>0.23</v>
      </c>
      <c r="DN528">
        <v>-41.8508725</v>
      </c>
      <c r="DO528">
        <v>-6.023728705440813</v>
      </c>
      <c r="DP528">
        <v>0.582280269280825</v>
      </c>
      <c r="DQ528">
        <v>0</v>
      </c>
      <c r="DR528">
        <v>4.0749385</v>
      </c>
      <c r="DS528">
        <v>-0.2132510318949357</v>
      </c>
      <c r="DT528">
        <v>0.02264235439944347</v>
      </c>
      <c r="DU528">
        <v>0</v>
      </c>
      <c r="DV528">
        <v>0</v>
      </c>
      <c r="DW528">
        <v>2</v>
      </c>
      <c r="DX528" t="s">
        <v>363</v>
      </c>
      <c r="DY528">
        <v>2.97517</v>
      </c>
      <c r="DZ528">
        <v>2.71567</v>
      </c>
      <c r="EA528">
        <v>0.116078</v>
      </c>
      <c r="EB528">
        <v>0.120425</v>
      </c>
      <c r="EC528">
        <v>0.100168</v>
      </c>
      <c r="ED528">
        <v>0.0849583</v>
      </c>
      <c r="EE528">
        <v>27716.6</v>
      </c>
      <c r="EF528">
        <v>27720.1</v>
      </c>
      <c r="EG528">
        <v>29182.8</v>
      </c>
      <c r="EH528">
        <v>29174.2</v>
      </c>
      <c r="EI528">
        <v>34820.4</v>
      </c>
      <c r="EJ528">
        <v>35480.4</v>
      </c>
      <c r="EK528">
        <v>41128.7</v>
      </c>
      <c r="EL528">
        <v>41561.1</v>
      </c>
      <c r="EM528">
        <v>1.9122</v>
      </c>
      <c r="EN528">
        <v>1.7802</v>
      </c>
      <c r="EO528">
        <v>-0.0182763</v>
      </c>
      <c r="EP528">
        <v>0</v>
      </c>
      <c r="EQ528">
        <v>28.8656</v>
      </c>
      <c r="ER528">
        <v>999.9</v>
      </c>
      <c r="ES528">
        <v>46.9</v>
      </c>
      <c r="ET528">
        <v>34.9</v>
      </c>
      <c r="EU528">
        <v>29.0355</v>
      </c>
      <c r="EV528">
        <v>63.1692</v>
      </c>
      <c r="EW528">
        <v>33.3454</v>
      </c>
      <c r="EX528">
        <v>1</v>
      </c>
      <c r="EY528">
        <v>0.439078</v>
      </c>
      <c r="EZ528">
        <v>2.93291</v>
      </c>
      <c r="FA528">
        <v>20.3632</v>
      </c>
      <c r="FB528">
        <v>5.21609</v>
      </c>
      <c r="FC528">
        <v>12.0107</v>
      </c>
      <c r="FD528">
        <v>4.98725</v>
      </c>
      <c r="FE528">
        <v>3.28765</v>
      </c>
      <c r="FF528">
        <v>9999</v>
      </c>
      <c r="FG528">
        <v>9999</v>
      </c>
      <c r="FH528">
        <v>9999</v>
      </c>
      <c r="FI528">
        <v>236.8</v>
      </c>
      <c r="FJ528">
        <v>1.86737</v>
      </c>
      <c r="FK528">
        <v>1.86646</v>
      </c>
      <c r="FL528">
        <v>1.86584</v>
      </c>
      <c r="FM528">
        <v>1.86569</v>
      </c>
      <c r="FN528">
        <v>1.86765</v>
      </c>
      <c r="FO528">
        <v>1.87008</v>
      </c>
      <c r="FP528">
        <v>1.86873</v>
      </c>
      <c r="FQ528">
        <v>1.87013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-4.237</v>
      </c>
      <c r="GF528">
        <v>-0.144</v>
      </c>
      <c r="GG528">
        <v>-2.195102806586654</v>
      </c>
      <c r="GH528">
        <v>-0.004122691595359968</v>
      </c>
      <c r="GI528">
        <v>1.072409145259099E-06</v>
      </c>
      <c r="GJ528">
        <v>-3.02996143763856E-10</v>
      </c>
      <c r="GK528">
        <v>-0.2199643628225807</v>
      </c>
      <c r="GL528">
        <v>-0.007501815610006822</v>
      </c>
      <c r="GM528">
        <v>0.0006897476983249637</v>
      </c>
      <c r="GN528">
        <v>-8.847485469147719E-06</v>
      </c>
      <c r="GO528">
        <v>3</v>
      </c>
      <c r="GP528">
        <v>2326</v>
      </c>
      <c r="GQ528">
        <v>1</v>
      </c>
      <c r="GR528">
        <v>31</v>
      </c>
      <c r="GS528">
        <v>20092</v>
      </c>
      <c r="GT528">
        <v>20092</v>
      </c>
      <c r="GU528">
        <v>1.41846</v>
      </c>
      <c r="GV528">
        <v>2.24365</v>
      </c>
      <c r="GW528">
        <v>1.39648</v>
      </c>
      <c r="GX528">
        <v>2.34619</v>
      </c>
      <c r="GY528">
        <v>1.49536</v>
      </c>
      <c r="GZ528">
        <v>2.33643</v>
      </c>
      <c r="HA528">
        <v>38.5014</v>
      </c>
      <c r="HB528">
        <v>14.2108</v>
      </c>
      <c r="HC528">
        <v>18</v>
      </c>
      <c r="HD528">
        <v>543.103</v>
      </c>
      <c r="HE528">
        <v>411.203</v>
      </c>
      <c r="HF528">
        <v>24.9994</v>
      </c>
      <c r="HG528">
        <v>32.8628</v>
      </c>
      <c r="HH528">
        <v>30</v>
      </c>
      <c r="HI528">
        <v>32.808</v>
      </c>
      <c r="HJ528">
        <v>32.7431</v>
      </c>
      <c r="HK528">
        <v>28.4187</v>
      </c>
      <c r="HL528">
        <v>37.8371</v>
      </c>
      <c r="HM528">
        <v>0</v>
      </c>
      <c r="HN528">
        <v>25</v>
      </c>
      <c r="HO528">
        <v>627.21</v>
      </c>
      <c r="HP528">
        <v>17.9356</v>
      </c>
      <c r="HQ528">
        <v>99.8275</v>
      </c>
      <c r="HR528">
        <v>99.8283</v>
      </c>
    </row>
    <row r="529" spans="1:226">
      <c r="A529">
        <v>513</v>
      </c>
      <c r="B529">
        <v>1663348465</v>
      </c>
      <c r="C529">
        <v>10723.5</v>
      </c>
      <c r="D529" t="s">
        <v>1390</v>
      </c>
      <c r="E529" t="s">
        <v>1391</v>
      </c>
      <c r="F529">
        <v>5</v>
      </c>
      <c r="G529" t="s">
        <v>1317</v>
      </c>
      <c r="H529" t="s">
        <v>354</v>
      </c>
      <c r="I529">
        <v>1663348457.5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622.6865864525528</v>
      </c>
      <c r="AK529">
        <v>588.6313393939391</v>
      </c>
      <c r="AL529">
        <v>3.359212756319931</v>
      </c>
      <c r="AM529">
        <v>64.86860065567697</v>
      </c>
      <c r="AN529">
        <f>(AP529 - AO529 + BO529*1E3/(8.314*(BQ529+273.15)) * AR529/BN529 * AQ529) * BN529/(100*BB529) * 1000/(1000 - AP529)</f>
        <v>0</v>
      </c>
      <c r="AO529">
        <v>17.93704662271935</v>
      </c>
      <c r="AP529">
        <v>22.00341696969697</v>
      </c>
      <c r="AQ529">
        <v>0.0003697064601450476</v>
      </c>
      <c r="AR529">
        <v>86.2519932462297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1663348457.5</v>
      </c>
      <c r="BH529">
        <v>552.8166296296296</v>
      </c>
      <c r="BI529">
        <v>595.4183333333333</v>
      </c>
      <c r="BJ529">
        <v>21.98586666666667</v>
      </c>
      <c r="BK529">
        <v>17.92932222222222</v>
      </c>
      <c r="BL529">
        <v>557.0276666666666</v>
      </c>
      <c r="BM529">
        <v>22.12993703703703</v>
      </c>
      <c r="BN529">
        <v>500.0657407407408</v>
      </c>
      <c r="BO529">
        <v>90.72811481481482</v>
      </c>
      <c r="BP529">
        <v>0.1000186740740741</v>
      </c>
      <c r="BQ529">
        <v>28.91030740740741</v>
      </c>
      <c r="BR529">
        <v>28.57265185185185</v>
      </c>
      <c r="BS529">
        <v>999.9000000000001</v>
      </c>
      <c r="BT529">
        <v>0</v>
      </c>
      <c r="BU529">
        <v>0</v>
      </c>
      <c r="BV529">
        <v>10002.42592592593</v>
      </c>
      <c r="BW529">
        <v>0</v>
      </c>
      <c r="BX529">
        <v>216.9496296296296</v>
      </c>
      <c r="BY529">
        <v>-42.60171851851852</v>
      </c>
      <c r="BZ529">
        <v>565.2442222222222</v>
      </c>
      <c r="CA529">
        <v>606.2888148148148</v>
      </c>
      <c r="CB529">
        <v>4.056531851851852</v>
      </c>
      <c r="CC529">
        <v>595.4183333333333</v>
      </c>
      <c r="CD529">
        <v>17.92932222222222</v>
      </c>
      <c r="CE529">
        <v>1.994736296296296</v>
      </c>
      <c r="CF529">
        <v>1.626694074074074</v>
      </c>
      <c r="CG529">
        <v>17.4026037037037</v>
      </c>
      <c r="CH529">
        <v>14.21401851851852</v>
      </c>
      <c r="CI529">
        <v>1500.008518518519</v>
      </c>
      <c r="CJ529">
        <v>0.9729954444444444</v>
      </c>
      <c r="CK529">
        <v>0.02700434074074074</v>
      </c>
      <c r="CL529">
        <v>0</v>
      </c>
      <c r="CM529">
        <v>2.285281481481481</v>
      </c>
      <c r="CN529">
        <v>0</v>
      </c>
      <c r="CO529">
        <v>10364.44814814815</v>
      </c>
      <c r="CP529">
        <v>12533.44074074074</v>
      </c>
      <c r="CQ529">
        <v>40.5</v>
      </c>
      <c r="CR529">
        <v>42.25</v>
      </c>
      <c r="CS529">
        <v>41.06199999999999</v>
      </c>
      <c r="CT529">
        <v>41.31199999999999</v>
      </c>
      <c r="CU529">
        <v>39.875</v>
      </c>
      <c r="CV529">
        <v>1459.498518518518</v>
      </c>
      <c r="CW529">
        <v>40.51</v>
      </c>
      <c r="CX529">
        <v>0</v>
      </c>
      <c r="CY529">
        <v>1663348465.4</v>
      </c>
      <c r="CZ529">
        <v>0</v>
      </c>
      <c r="DA529">
        <v>0</v>
      </c>
      <c r="DB529" t="s">
        <v>356</v>
      </c>
      <c r="DC529">
        <v>1662142938.1</v>
      </c>
      <c r="DD529">
        <v>1662142938.1</v>
      </c>
      <c r="DE529">
        <v>0</v>
      </c>
      <c r="DF529">
        <v>0.077</v>
      </c>
      <c r="DG529">
        <v>-0.133</v>
      </c>
      <c r="DH529">
        <v>-3.393</v>
      </c>
      <c r="DI529">
        <v>-0.24</v>
      </c>
      <c r="DJ529">
        <v>419</v>
      </c>
      <c r="DK529">
        <v>24</v>
      </c>
      <c r="DL529">
        <v>0.26</v>
      </c>
      <c r="DM529">
        <v>0.23</v>
      </c>
      <c r="DN529">
        <v>-42.34389</v>
      </c>
      <c r="DO529">
        <v>-5.566295684802983</v>
      </c>
      <c r="DP529">
        <v>0.5393303791740276</v>
      </c>
      <c r="DQ529">
        <v>0</v>
      </c>
      <c r="DR529">
        <v>4.065952</v>
      </c>
      <c r="DS529">
        <v>-0.1140684427767407</v>
      </c>
      <c r="DT529">
        <v>0.01786102029560453</v>
      </c>
      <c r="DU529">
        <v>0</v>
      </c>
      <c r="DV529">
        <v>0</v>
      </c>
      <c r="DW529">
        <v>2</v>
      </c>
      <c r="DX529" t="s">
        <v>363</v>
      </c>
      <c r="DY529">
        <v>2.9754</v>
      </c>
      <c r="DZ529">
        <v>2.71576</v>
      </c>
      <c r="EA529">
        <v>0.118463</v>
      </c>
      <c r="EB529">
        <v>0.122729</v>
      </c>
      <c r="EC529">
        <v>0.100186</v>
      </c>
      <c r="ED529">
        <v>0.0849564</v>
      </c>
      <c r="EE529">
        <v>27641.5</v>
      </c>
      <c r="EF529">
        <v>27647.5</v>
      </c>
      <c r="EG529">
        <v>29182.6</v>
      </c>
      <c r="EH529">
        <v>29174.3</v>
      </c>
      <c r="EI529">
        <v>34819.7</v>
      </c>
      <c r="EJ529">
        <v>35480.5</v>
      </c>
      <c r="EK529">
        <v>41128.7</v>
      </c>
      <c r="EL529">
        <v>41561.1</v>
      </c>
      <c r="EM529">
        <v>1.9125</v>
      </c>
      <c r="EN529">
        <v>1.78008</v>
      </c>
      <c r="EO529">
        <v>-0.0171736</v>
      </c>
      <c r="EP529">
        <v>0</v>
      </c>
      <c r="EQ529">
        <v>28.8629</v>
      </c>
      <c r="ER529">
        <v>999.9</v>
      </c>
      <c r="ES529">
        <v>46.9</v>
      </c>
      <c r="ET529">
        <v>34.9</v>
      </c>
      <c r="EU529">
        <v>29.0371</v>
      </c>
      <c r="EV529">
        <v>63.2392</v>
      </c>
      <c r="EW529">
        <v>32.9808</v>
      </c>
      <c r="EX529">
        <v>1</v>
      </c>
      <c r="EY529">
        <v>0.439017</v>
      </c>
      <c r="EZ529">
        <v>2.933</v>
      </c>
      <c r="FA529">
        <v>20.3632</v>
      </c>
      <c r="FB529">
        <v>5.21624</v>
      </c>
      <c r="FC529">
        <v>12.0105</v>
      </c>
      <c r="FD529">
        <v>4.9875</v>
      </c>
      <c r="FE529">
        <v>3.28765</v>
      </c>
      <c r="FF529">
        <v>9999</v>
      </c>
      <c r="FG529">
        <v>9999</v>
      </c>
      <c r="FH529">
        <v>9999</v>
      </c>
      <c r="FI529">
        <v>236.8</v>
      </c>
      <c r="FJ529">
        <v>1.86737</v>
      </c>
      <c r="FK529">
        <v>1.86646</v>
      </c>
      <c r="FL529">
        <v>1.86584</v>
      </c>
      <c r="FM529">
        <v>1.8657</v>
      </c>
      <c r="FN529">
        <v>1.86766</v>
      </c>
      <c r="FO529">
        <v>1.87009</v>
      </c>
      <c r="FP529">
        <v>1.86873</v>
      </c>
      <c r="FQ529">
        <v>1.87012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-4.29</v>
      </c>
      <c r="GF529">
        <v>-0.1439</v>
      </c>
      <c r="GG529">
        <v>-2.195102806586654</v>
      </c>
      <c r="GH529">
        <v>-0.004122691595359968</v>
      </c>
      <c r="GI529">
        <v>1.072409145259099E-06</v>
      </c>
      <c r="GJ529">
        <v>-3.02996143763856E-10</v>
      </c>
      <c r="GK529">
        <v>-0.2199643628225807</v>
      </c>
      <c r="GL529">
        <v>-0.007501815610006822</v>
      </c>
      <c r="GM529">
        <v>0.0006897476983249637</v>
      </c>
      <c r="GN529">
        <v>-8.847485469147719E-06</v>
      </c>
      <c r="GO529">
        <v>3</v>
      </c>
      <c r="GP529">
        <v>2326</v>
      </c>
      <c r="GQ529">
        <v>1</v>
      </c>
      <c r="GR529">
        <v>31</v>
      </c>
      <c r="GS529">
        <v>20092.1</v>
      </c>
      <c r="GT529">
        <v>20092.1</v>
      </c>
      <c r="GU529">
        <v>1.44775</v>
      </c>
      <c r="GV529">
        <v>2.23022</v>
      </c>
      <c r="GW529">
        <v>1.39648</v>
      </c>
      <c r="GX529">
        <v>2.34619</v>
      </c>
      <c r="GY529">
        <v>1.49536</v>
      </c>
      <c r="GZ529">
        <v>2.45361</v>
      </c>
      <c r="HA529">
        <v>38.5014</v>
      </c>
      <c r="HB529">
        <v>14.2196</v>
      </c>
      <c r="HC529">
        <v>18</v>
      </c>
      <c r="HD529">
        <v>543.3150000000001</v>
      </c>
      <c r="HE529">
        <v>411.128</v>
      </c>
      <c r="HF529">
        <v>24.9998</v>
      </c>
      <c r="HG529">
        <v>32.8628</v>
      </c>
      <c r="HH529">
        <v>29.9999</v>
      </c>
      <c r="HI529">
        <v>32.8081</v>
      </c>
      <c r="HJ529">
        <v>32.7431</v>
      </c>
      <c r="HK529">
        <v>29.0184</v>
      </c>
      <c r="HL529">
        <v>37.8371</v>
      </c>
      <c r="HM529">
        <v>0</v>
      </c>
      <c r="HN529">
        <v>25</v>
      </c>
      <c r="HO529">
        <v>640.571</v>
      </c>
      <c r="HP529">
        <v>17.9305</v>
      </c>
      <c r="HQ529">
        <v>99.8272</v>
      </c>
      <c r="HR529">
        <v>99.8284</v>
      </c>
    </row>
    <row r="530" spans="1:226">
      <c r="A530">
        <v>514</v>
      </c>
      <c r="B530">
        <v>1663348470</v>
      </c>
      <c r="C530">
        <v>10728.5</v>
      </c>
      <c r="D530" t="s">
        <v>1392</v>
      </c>
      <c r="E530" t="s">
        <v>1393</v>
      </c>
      <c r="F530">
        <v>5</v>
      </c>
      <c r="G530" t="s">
        <v>1317</v>
      </c>
      <c r="H530" t="s">
        <v>354</v>
      </c>
      <c r="I530">
        <v>1663348462.214286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638.5133004883029</v>
      </c>
      <c r="AK530">
        <v>604.8803454545455</v>
      </c>
      <c r="AL530">
        <v>3.215166252390696</v>
      </c>
      <c r="AM530">
        <v>64.86860065567697</v>
      </c>
      <c r="AN530">
        <f>(AP530 - AO530 + BO530*1E3/(8.314*(BQ530+273.15)) * AR530/BN530 * AQ530) * BN530/(100*BB530) * 1000/(1000 - AP530)</f>
        <v>0</v>
      </c>
      <c r="AO530">
        <v>17.93648986143162</v>
      </c>
      <c r="AP530">
        <v>22.00706969696969</v>
      </c>
      <c r="AQ530">
        <v>0.0001344934815643556</v>
      </c>
      <c r="AR530">
        <v>86.2519932462297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1663348462.214286</v>
      </c>
      <c r="BH530">
        <v>568.1420714285715</v>
      </c>
      <c r="BI530">
        <v>610.8632500000001</v>
      </c>
      <c r="BJ530">
        <v>21.99764285714285</v>
      </c>
      <c r="BK530">
        <v>17.93690714285714</v>
      </c>
      <c r="BL530">
        <v>572.4023571428571</v>
      </c>
      <c r="BM530">
        <v>22.14159642857143</v>
      </c>
      <c r="BN530">
        <v>500.0650357142857</v>
      </c>
      <c r="BO530">
        <v>90.72741428571429</v>
      </c>
      <c r="BP530">
        <v>0.100017475</v>
      </c>
      <c r="BQ530">
        <v>28.90999285714286</v>
      </c>
      <c r="BR530">
        <v>28.57258928571429</v>
      </c>
      <c r="BS530">
        <v>999.9000000000002</v>
      </c>
      <c r="BT530">
        <v>0</v>
      </c>
      <c r="BU530">
        <v>0</v>
      </c>
      <c r="BV530">
        <v>10000.685</v>
      </c>
      <c r="BW530">
        <v>0</v>
      </c>
      <c r="BX530">
        <v>216.5121785714286</v>
      </c>
      <c r="BY530">
        <v>-42.72121428571429</v>
      </c>
      <c r="BZ530">
        <v>580.9211428571429</v>
      </c>
      <c r="CA530">
        <v>622.0204285714286</v>
      </c>
      <c r="CB530">
        <v>4.060723928571429</v>
      </c>
      <c r="CC530">
        <v>610.8632500000001</v>
      </c>
      <c r="CD530">
        <v>17.93690714285714</v>
      </c>
      <c r="CE530">
        <v>1.99579</v>
      </c>
      <c r="CF530">
        <v>1.627370357142857</v>
      </c>
      <c r="CG530">
        <v>17.41096071428572</v>
      </c>
      <c r="CH530">
        <v>14.22043928571429</v>
      </c>
      <c r="CI530">
        <v>1500.011071428571</v>
      </c>
      <c r="CJ530">
        <v>0.9729955714285714</v>
      </c>
      <c r="CK530">
        <v>0.02700422857142857</v>
      </c>
      <c r="CL530">
        <v>0</v>
      </c>
      <c r="CM530">
        <v>2.275857142857143</v>
      </c>
      <c r="CN530">
        <v>0</v>
      </c>
      <c r="CO530">
        <v>10452.38571428571</v>
      </c>
      <c r="CP530">
        <v>12533.45714285714</v>
      </c>
      <c r="CQ530">
        <v>40.5</v>
      </c>
      <c r="CR530">
        <v>42.25</v>
      </c>
      <c r="CS530">
        <v>41.06199999999999</v>
      </c>
      <c r="CT530">
        <v>41.31199999999999</v>
      </c>
      <c r="CU530">
        <v>39.875</v>
      </c>
      <c r="CV530">
        <v>1459.501071428571</v>
      </c>
      <c r="CW530">
        <v>40.51</v>
      </c>
      <c r="CX530">
        <v>0</v>
      </c>
      <c r="CY530">
        <v>1663348470.2</v>
      </c>
      <c r="CZ530">
        <v>0</v>
      </c>
      <c r="DA530">
        <v>0</v>
      </c>
      <c r="DB530" t="s">
        <v>356</v>
      </c>
      <c r="DC530">
        <v>1662142938.1</v>
      </c>
      <c r="DD530">
        <v>1662142938.1</v>
      </c>
      <c r="DE530">
        <v>0</v>
      </c>
      <c r="DF530">
        <v>0.077</v>
      </c>
      <c r="DG530">
        <v>-0.133</v>
      </c>
      <c r="DH530">
        <v>-3.393</v>
      </c>
      <c r="DI530">
        <v>-0.24</v>
      </c>
      <c r="DJ530">
        <v>419</v>
      </c>
      <c r="DK530">
        <v>24</v>
      </c>
      <c r="DL530">
        <v>0.26</v>
      </c>
      <c r="DM530">
        <v>0.23</v>
      </c>
      <c r="DN530">
        <v>-42.5428375</v>
      </c>
      <c r="DO530">
        <v>-2.740607504690315</v>
      </c>
      <c r="DP530">
        <v>0.3805524285085438</v>
      </c>
      <c r="DQ530">
        <v>0</v>
      </c>
      <c r="DR530">
        <v>4.060942249999999</v>
      </c>
      <c r="DS530">
        <v>0.01329264540336101</v>
      </c>
      <c r="DT530">
        <v>0.01200646231983005</v>
      </c>
      <c r="DU530">
        <v>1</v>
      </c>
      <c r="DV530">
        <v>1</v>
      </c>
      <c r="DW530">
        <v>2</v>
      </c>
      <c r="DX530" t="s">
        <v>357</v>
      </c>
      <c r="DY530">
        <v>2.97529</v>
      </c>
      <c r="DZ530">
        <v>2.71556</v>
      </c>
      <c r="EA530">
        <v>0.120745</v>
      </c>
      <c r="EB530">
        <v>0.124888</v>
      </c>
      <c r="EC530">
        <v>0.100199</v>
      </c>
      <c r="ED530">
        <v>0.08494599999999999</v>
      </c>
      <c r="EE530">
        <v>27569.8</v>
      </c>
      <c r="EF530">
        <v>27579.2</v>
      </c>
      <c r="EG530">
        <v>29182.5</v>
      </c>
      <c r="EH530">
        <v>29174.1</v>
      </c>
      <c r="EI530">
        <v>34819</v>
      </c>
      <c r="EJ530">
        <v>35480.6</v>
      </c>
      <c r="EK530">
        <v>41128.5</v>
      </c>
      <c r="EL530">
        <v>41560.7</v>
      </c>
      <c r="EM530">
        <v>1.91232</v>
      </c>
      <c r="EN530">
        <v>1.78025</v>
      </c>
      <c r="EO530">
        <v>-0.0179484</v>
      </c>
      <c r="EP530">
        <v>0</v>
      </c>
      <c r="EQ530">
        <v>28.8629</v>
      </c>
      <c r="ER530">
        <v>999.9</v>
      </c>
      <c r="ES530">
        <v>46.9</v>
      </c>
      <c r="ET530">
        <v>34.9</v>
      </c>
      <c r="EU530">
        <v>29.034</v>
      </c>
      <c r="EV530">
        <v>63.1892</v>
      </c>
      <c r="EW530">
        <v>32.7604</v>
      </c>
      <c r="EX530">
        <v>1</v>
      </c>
      <c r="EY530">
        <v>0.438659</v>
      </c>
      <c r="EZ530">
        <v>2.93624</v>
      </c>
      <c r="FA530">
        <v>20.3632</v>
      </c>
      <c r="FB530">
        <v>5.21624</v>
      </c>
      <c r="FC530">
        <v>12.0099</v>
      </c>
      <c r="FD530">
        <v>4.98755</v>
      </c>
      <c r="FE530">
        <v>3.28765</v>
      </c>
      <c r="FF530">
        <v>9999</v>
      </c>
      <c r="FG530">
        <v>9999</v>
      </c>
      <c r="FH530">
        <v>9999</v>
      </c>
      <c r="FI530">
        <v>236.8</v>
      </c>
      <c r="FJ530">
        <v>1.86737</v>
      </c>
      <c r="FK530">
        <v>1.86646</v>
      </c>
      <c r="FL530">
        <v>1.86584</v>
      </c>
      <c r="FM530">
        <v>1.8657</v>
      </c>
      <c r="FN530">
        <v>1.86767</v>
      </c>
      <c r="FO530">
        <v>1.8701</v>
      </c>
      <c r="FP530">
        <v>1.86872</v>
      </c>
      <c r="FQ530">
        <v>1.87012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-4.34</v>
      </c>
      <c r="GF530">
        <v>-0.1438</v>
      </c>
      <c r="GG530">
        <v>-2.195102806586654</v>
      </c>
      <c r="GH530">
        <v>-0.004122691595359968</v>
      </c>
      <c r="GI530">
        <v>1.072409145259099E-06</v>
      </c>
      <c r="GJ530">
        <v>-3.02996143763856E-10</v>
      </c>
      <c r="GK530">
        <v>-0.2199643628225807</v>
      </c>
      <c r="GL530">
        <v>-0.007501815610006822</v>
      </c>
      <c r="GM530">
        <v>0.0006897476983249637</v>
      </c>
      <c r="GN530">
        <v>-8.847485469147719E-06</v>
      </c>
      <c r="GO530">
        <v>3</v>
      </c>
      <c r="GP530">
        <v>2326</v>
      </c>
      <c r="GQ530">
        <v>1</v>
      </c>
      <c r="GR530">
        <v>31</v>
      </c>
      <c r="GS530">
        <v>20092.2</v>
      </c>
      <c r="GT530">
        <v>20092.2</v>
      </c>
      <c r="GU530">
        <v>1.47583</v>
      </c>
      <c r="GV530">
        <v>2.23145</v>
      </c>
      <c r="GW530">
        <v>1.39648</v>
      </c>
      <c r="GX530">
        <v>2.34619</v>
      </c>
      <c r="GY530">
        <v>1.49536</v>
      </c>
      <c r="GZ530">
        <v>2.46094</v>
      </c>
      <c r="HA530">
        <v>38.5014</v>
      </c>
      <c r="HB530">
        <v>14.2196</v>
      </c>
      <c r="HC530">
        <v>18</v>
      </c>
      <c r="HD530">
        <v>543.192</v>
      </c>
      <c r="HE530">
        <v>411.232</v>
      </c>
      <c r="HF530">
        <v>25.0003</v>
      </c>
      <c r="HG530">
        <v>32.8628</v>
      </c>
      <c r="HH530">
        <v>29.9999</v>
      </c>
      <c r="HI530">
        <v>32.8081</v>
      </c>
      <c r="HJ530">
        <v>32.7431</v>
      </c>
      <c r="HK530">
        <v>29.5808</v>
      </c>
      <c r="HL530">
        <v>37.8371</v>
      </c>
      <c r="HM530">
        <v>0</v>
      </c>
      <c r="HN530">
        <v>25</v>
      </c>
      <c r="HO530">
        <v>660.6079999999999</v>
      </c>
      <c r="HP530">
        <v>17.9147</v>
      </c>
      <c r="HQ530">
        <v>99.8267</v>
      </c>
      <c r="HR530">
        <v>99.8276</v>
      </c>
    </row>
    <row r="531" spans="1:226">
      <c r="A531">
        <v>515</v>
      </c>
      <c r="B531">
        <v>1663348475</v>
      </c>
      <c r="C531">
        <v>10733.5</v>
      </c>
      <c r="D531" t="s">
        <v>1394</v>
      </c>
      <c r="E531" t="s">
        <v>1395</v>
      </c>
      <c r="F531">
        <v>5</v>
      </c>
      <c r="G531" t="s">
        <v>1317</v>
      </c>
      <c r="H531" t="s">
        <v>354</v>
      </c>
      <c r="I531">
        <v>1663348467.5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655.1811384162393</v>
      </c>
      <c r="AK531">
        <v>620.9948727272725</v>
      </c>
      <c r="AL531">
        <v>3.23953440747776</v>
      </c>
      <c r="AM531">
        <v>64.86860065567697</v>
      </c>
      <c r="AN531">
        <f>(AP531 - AO531 + BO531*1E3/(8.314*(BQ531+273.15)) * AR531/BN531 * AQ531) * BN531/(100*BB531) * 1000/(1000 - AP531)</f>
        <v>0</v>
      </c>
      <c r="AO531">
        <v>17.93433569472386</v>
      </c>
      <c r="AP531">
        <v>22.00541272727273</v>
      </c>
      <c r="AQ531">
        <v>-2.547489761026949E-05</v>
      </c>
      <c r="AR531">
        <v>86.2519932462297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1663348467.5</v>
      </c>
      <c r="BH531">
        <v>585.1265925925926</v>
      </c>
      <c r="BI531">
        <v>628.0407407407407</v>
      </c>
      <c r="BJ531">
        <v>22.00437777777777</v>
      </c>
      <c r="BK531">
        <v>17.93581481481482</v>
      </c>
      <c r="BL531">
        <v>589.4411481481482</v>
      </c>
      <c r="BM531">
        <v>22.14827037037037</v>
      </c>
      <c r="BN531">
        <v>500.060962962963</v>
      </c>
      <c r="BO531">
        <v>90.72778888888888</v>
      </c>
      <c r="BP531">
        <v>0.09995884074074075</v>
      </c>
      <c r="BQ531">
        <v>28.91118148148148</v>
      </c>
      <c r="BR531">
        <v>28.57434814814815</v>
      </c>
      <c r="BS531">
        <v>999.9000000000001</v>
      </c>
      <c r="BT531">
        <v>0</v>
      </c>
      <c r="BU531">
        <v>0</v>
      </c>
      <c r="BV531">
        <v>10001.2437037037</v>
      </c>
      <c r="BW531">
        <v>0</v>
      </c>
      <c r="BX531">
        <v>216.1815185185185</v>
      </c>
      <c r="BY531">
        <v>-42.91414444444445</v>
      </c>
      <c r="BZ531">
        <v>598.2917777777777</v>
      </c>
      <c r="CA531">
        <v>639.510851851852</v>
      </c>
      <c r="CB531">
        <v>4.068557407407408</v>
      </c>
      <c r="CC531">
        <v>628.0407407407407</v>
      </c>
      <c r="CD531">
        <v>17.93581481481482</v>
      </c>
      <c r="CE531">
        <v>1.996409259259259</v>
      </c>
      <c r="CF531">
        <v>1.627277777777778</v>
      </c>
      <c r="CG531">
        <v>17.41588148148148</v>
      </c>
      <c r="CH531">
        <v>14.21956296296296</v>
      </c>
      <c r="CI531">
        <v>1500.019259259259</v>
      </c>
      <c r="CJ531">
        <v>0.9729956666666667</v>
      </c>
      <c r="CK531">
        <v>0.02700414444444444</v>
      </c>
      <c r="CL531">
        <v>0</v>
      </c>
      <c r="CM531">
        <v>2.26892962962963</v>
      </c>
      <c r="CN531">
        <v>0</v>
      </c>
      <c r="CO531">
        <v>10554.34814814815</v>
      </c>
      <c r="CP531">
        <v>12533.52592592593</v>
      </c>
      <c r="CQ531">
        <v>40.5</v>
      </c>
      <c r="CR531">
        <v>42.25</v>
      </c>
      <c r="CS531">
        <v>41.06199999999999</v>
      </c>
      <c r="CT531">
        <v>41.31199999999999</v>
      </c>
      <c r="CU531">
        <v>39.875</v>
      </c>
      <c r="CV531">
        <v>1459.509259259259</v>
      </c>
      <c r="CW531">
        <v>40.51</v>
      </c>
      <c r="CX531">
        <v>0</v>
      </c>
      <c r="CY531">
        <v>1663348475</v>
      </c>
      <c r="CZ531">
        <v>0</v>
      </c>
      <c r="DA531">
        <v>0</v>
      </c>
      <c r="DB531" t="s">
        <v>356</v>
      </c>
      <c r="DC531">
        <v>1662142938.1</v>
      </c>
      <c r="DD531">
        <v>1662142938.1</v>
      </c>
      <c r="DE531">
        <v>0</v>
      </c>
      <c r="DF531">
        <v>0.077</v>
      </c>
      <c r="DG531">
        <v>-0.133</v>
      </c>
      <c r="DH531">
        <v>-3.393</v>
      </c>
      <c r="DI531">
        <v>-0.24</v>
      </c>
      <c r="DJ531">
        <v>419</v>
      </c>
      <c r="DK531">
        <v>24</v>
      </c>
      <c r="DL531">
        <v>0.26</v>
      </c>
      <c r="DM531">
        <v>0.23</v>
      </c>
      <c r="DN531">
        <v>-42.7844024390244</v>
      </c>
      <c r="DO531">
        <v>-1.514914285714356</v>
      </c>
      <c r="DP531">
        <v>0.2964629170968324</v>
      </c>
      <c r="DQ531">
        <v>0</v>
      </c>
      <c r="DR531">
        <v>4.062510487804878</v>
      </c>
      <c r="DS531">
        <v>0.09577526132404068</v>
      </c>
      <c r="DT531">
        <v>0.009909280929640352</v>
      </c>
      <c r="DU531">
        <v>1</v>
      </c>
      <c r="DV531">
        <v>1</v>
      </c>
      <c r="DW531">
        <v>2</v>
      </c>
      <c r="DX531" t="s">
        <v>357</v>
      </c>
      <c r="DY531">
        <v>2.97511</v>
      </c>
      <c r="DZ531">
        <v>2.71556</v>
      </c>
      <c r="EA531">
        <v>0.122991</v>
      </c>
      <c r="EB531">
        <v>0.127138</v>
      </c>
      <c r="EC531">
        <v>0.100193</v>
      </c>
      <c r="ED531">
        <v>0.08493820000000001</v>
      </c>
      <c r="EE531">
        <v>27498.9</v>
      </c>
      <c r="EF531">
        <v>27508.6</v>
      </c>
      <c r="EG531">
        <v>29182.2</v>
      </c>
      <c r="EH531">
        <v>29174.6</v>
      </c>
      <c r="EI531">
        <v>34819.1</v>
      </c>
      <c r="EJ531">
        <v>35481.5</v>
      </c>
      <c r="EK531">
        <v>41128.1</v>
      </c>
      <c r="EL531">
        <v>41561.3</v>
      </c>
      <c r="EM531">
        <v>1.9123</v>
      </c>
      <c r="EN531">
        <v>1.78027</v>
      </c>
      <c r="EO531">
        <v>-0.0172481</v>
      </c>
      <c r="EP531">
        <v>0</v>
      </c>
      <c r="EQ531">
        <v>28.8629</v>
      </c>
      <c r="ER531">
        <v>999.9</v>
      </c>
      <c r="ES531">
        <v>46.9</v>
      </c>
      <c r="ET531">
        <v>34.9</v>
      </c>
      <c r="EU531">
        <v>29.0348</v>
      </c>
      <c r="EV531">
        <v>63.1692</v>
      </c>
      <c r="EW531">
        <v>33.2292</v>
      </c>
      <c r="EX531">
        <v>1</v>
      </c>
      <c r="EY531">
        <v>0.438552</v>
      </c>
      <c r="EZ531">
        <v>2.93791</v>
      </c>
      <c r="FA531">
        <v>20.3632</v>
      </c>
      <c r="FB531">
        <v>5.21504</v>
      </c>
      <c r="FC531">
        <v>12.0105</v>
      </c>
      <c r="FD531">
        <v>4.9872</v>
      </c>
      <c r="FE531">
        <v>3.2875</v>
      </c>
      <c r="FF531">
        <v>9999</v>
      </c>
      <c r="FG531">
        <v>9999</v>
      </c>
      <c r="FH531">
        <v>9999</v>
      </c>
      <c r="FI531">
        <v>236.8</v>
      </c>
      <c r="FJ531">
        <v>1.86737</v>
      </c>
      <c r="FK531">
        <v>1.86646</v>
      </c>
      <c r="FL531">
        <v>1.86584</v>
      </c>
      <c r="FM531">
        <v>1.8657</v>
      </c>
      <c r="FN531">
        <v>1.86764</v>
      </c>
      <c r="FO531">
        <v>1.87008</v>
      </c>
      <c r="FP531">
        <v>1.86874</v>
      </c>
      <c r="FQ531">
        <v>1.87013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-4.39</v>
      </c>
      <c r="GF531">
        <v>-0.1439</v>
      </c>
      <c r="GG531">
        <v>-2.195102806586654</v>
      </c>
      <c r="GH531">
        <v>-0.004122691595359968</v>
      </c>
      <c r="GI531">
        <v>1.072409145259099E-06</v>
      </c>
      <c r="GJ531">
        <v>-3.02996143763856E-10</v>
      </c>
      <c r="GK531">
        <v>-0.2199643628225807</v>
      </c>
      <c r="GL531">
        <v>-0.007501815610006822</v>
      </c>
      <c r="GM531">
        <v>0.0006897476983249637</v>
      </c>
      <c r="GN531">
        <v>-8.847485469147719E-06</v>
      </c>
      <c r="GO531">
        <v>3</v>
      </c>
      <c r="GP531">
        <v>2326</v>
      </c>
      <c r="GQ531">
        <v>1</v>
      </c>
      <c r="GR531">
        <v>31</v>
      </c>
      <c r="GS531">
        <v>20092.3</v>
      </c>
      <c r="GT531">
        <v>20092.3</v>
      </c>
      <c r="GU531">
        <v>1.50757</v>
      </c>
      <c r="GV531">
        <v>2.23511</v>
      </c>
      <c r="GW531">
        <v>1.39648</v>
      </c>
      <c r="GX531">
        <v>2.34619</v>
      </c>
      <c r="GY531">
        <v>1.49536</v>
      </c>
      <c r="GZ531">
        <v>2.44385</v>
      </c>
      <c r="HA531">
        <v>38.5014</v>
      </c>
      <c r="HB531">
        <v>14.2196</v>
      </c>
      <c r="HC531">
        <v>18</v>
      </c>
      <c r="HD531">
        <v>543.174</v>
      </c>
      <c r="HE531">
        <v>411.247</v>
      </c>
      <c r="HF531">
        <v>25.0003</v>
      </c>
      <c r="HG531">
        <v>32.8628</v>
      </c>
      <c r="HH531">
        <v>30</v>
      </c>
      <c r="HI531">
        <v>32.8081</v>
      </c>
      <c r="HJ531">
        <v>32.7431</v>
      </c>
      <c r="HK531">
        <v>30.2265</v>
      </c>
      <c r="HL531">
        <v>37.8371</v>
      </c>
      <c r="HM531">
        <v>0</v>
      </c>
      <c r="HN531">
        <v>25</v>
      </c>
      <c r="HO531">
        <v>673.966</v>
      </c>
      <c r="HP531">
        <v>17.9116</v>
      </c>
      <c r="HQ531">
        <v>99.8258</v>
      </c>
      <c r="HR531">
        <v>99.8292</v>
      </c>
    </row>
    <row r="532" spans="1:226">
      <c r="A532">
        <v>516</v>
      </c>
      <c r="B532">
        <v>1663348480</v>
      </c>
      <c r="C532">
        <v>10738.5</v>
      </c>
      <c r="D532" t="s">
        <v>1396</v>
      </c>
      <c r="E532" t="s">
        <v>1397</v>
      </c>
      <c r="F532">
        <v>5</v>
      </c>
      <c r="G532" t="s">
        <v>1317</v>
      </c>
      <c r="H532" t="s">
        <v>354</v>
      </c>
      <c r="I532">
        <v>1663348472.214286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672.248808865073</v>
      </c>
      <c r="AK532">
        <v>637.4396303030302</v>
      </c>
      <c r="AL532">
        <v>3.314150491288989</v>
      </c>
      <c r="AM532">
        <v>64.86860065567697</v>
      </c>
      <c r="AN532">
        <f>(AP532 - AO532 + BO532*1E3/(8.314*(BQ532+273.15)) * AR532/BN532 * AQ532) * BN532/(100*BB532) * 1000/(1000 - AP532)</f>
        <v>0</v>
      </c>
      <c r="AO532">
        <v>17.93151362585952</v>
      </c>
      <c r="AP532">
        <v>21.99466424242423</v>
      </c>
      <c r="AQ532">
        <v>-0.0002442237243908138</v>
      </c>
      <c r="AR532">
        <v>86.2519932462297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1663348472.214286</v>
      </c>
      <c r="BH532">
        <v>600.1604285714286</v>
      </c>
      <c r="BI532">
        <v>643.3650357142858</v>
      </c>
      <c r="BJ532">
        <v>22.00356071428572</v>
      </c>
      <c r="BK532">
        <v>17.93398928571429</v>
      </c>
      <c r="BL532">
        <v>604.5227142857144</v>
      </c>
      <c r="BM532">
        <v>22.14746785714286</v>
      </c>
      <c r="BN532">
        <v>500.0538214285716</v>
      </c>
      <c r="BO532">
        <v>90.7283892857143</v>
      </c>
      <c r="BP532">
        <v>0.09995315000000002</v>
      </c>
      <c r="BQ532">
        <v>28.91134285714286</v>
      </c>
      <c r="BR532">
        <v>28.57574642857142</v>
      </c>
      <c r="BS532">
        <v>999.9000000000002</v>
      </c>
      <c r="BT532">
        <v>0</v>
      </c>
      <c r="BU532">
        <v>0</v>
      </c>
      <c r="BV532">
        <v>9997.026785714286</v>
      </c>
      <c r="BW532">
        <v>0</v>
      </c>
      <c r="BX532">
        <v>216.7392857142857</v>
      </c>
      <c r="BY532">
        <v>-43.20455357142858</v>
      </c>
      <c r="BZ532">
        <v>613.6633214285714</v>
      </c>
      <c r="CA532">
        <v>655.1137500000001</v>
      </c>
      <c r="CB532">
        <v>4.069577142857143</v>
      </c>
      <c r="CC532">
        <v>643.3650357142858</v>
      </c>
      <c r="CD532">
        <v>17.93398928571429</v>
      </c>
      <c r="CE532">
        <v>1.996348928571428</v>
      </c>
      <c r="CF532">
        <v>1.627122857142857</v>
      </c>
      <c r="CG532">
        <v>17.41541071428571</v>
      </c>
      <c r="CH532">
        <v>14.21808928571428</v>
      </c>
      <c r="CI532">
        <v>1500.013214285714</v>
      </c>
      <c r="CJ532">
        <v>0.9729955714285714</v>
      </c>
      <c r="CK532">
        <v>0.02700422857142857</v>
      </c>
      <c r="CL532">
        <v>0</v>
      </c>
      <c r="CM532">
        <v>2.311971428571429</v>
      </c>
      <c r="CN532">
        <v>0</v>
      </c>
      <c r="CO532">
        <v>10639.48214285714</v>
      </c>
      <c r="CP532">
        <v>12533.46785714286</v>
      </c>
      <c r="CQ532">
        <v>40.5</v>
      </c>
      <c r="CR532">
        <v>42.25</v>
      </c>
      <c r="CS532">
        <v>41.06199999999999</v>
      </c>
      <c r="CT532">
        <v>41.31199999999999</v>
      </c>
      <c r="CU532">
        <v>39.875</v>
      </c>
      <c r="CV532">
        <v>1459.503214285714</v>
      </c>
      <c r="CW532">
        <v>40.51</v>
      </c>
      <c r="CX532">
        <v>0</v>
      </c>
      <c r="CY532">
        <v>1663348480.4</v>
      </c>
      <c r="CZ532">
        <v>0</v>
      </c>
      <c r="DA532">
        <v>0</v>
      </c>
      <c r="DB532" t="s">
        <v>356</v>
      </c>
      <c r="DC532">
        <v>1662142938.1</v>
      </c>
      <c r="DD532">
        <v>1662142938.1</v>
      </c>
      <c r="DE532">
        <v>0</v>
      </c>
      <c r="DF532">
        <v>0.077</v>
      </c>
      <c r="DG532">
        <v>-0.133</v>
      </c>
      <c r="DH532">
        <v>-3.393</v>
      </c>
      <c r="DI532">
        <v>-0.24</v>
      </c>
      <c r="DJ532">
        <v>419</v>
      </c>
      <c r="DK532">
        <v>24</v>
      </c>
      <c r="DL532">
        <v>0.26</v>
      </c>
      <c r="DM532">
        <v>0.23</v>
      </c>
      <c r="DN532">
        <v>-43.15369500000001</v>
      </c>
      <c r="DO532">
        <v>-3.818917823639469</v>
      </c>
      <c r="DP532">
        <v>0.5144267046674381</v>
      </c>
      <c r="DQ532">
        <v>0</v>
      </c>
      <c r="DR532">
        <v>4.0681175</v>
      </c>
      <c r="DS532">
        <v>0.02029733583488955</v>
      </c>
      <c r="DT532">
        <v>0.004085910394269576</v>
      </c>
      <c r="DU532">
        <v>1</v>
      </c>
      <c r="DV532">
        <v>1</v>
      </c>
      <c r="DW532">
        <v>2</v>
      </c>
      <c r="DX532" t="s">
        <v>357</v>
      </c>
      <c r="DY532">
        <v>2.97521</v>
      </c>
      <c r="DZ532">
        <v>2.71567</v>
      </c>
      <c r="EA532">
        <v>0.12526</v>
      </c>
      <c r="EB532">
        <v>0.1294</v>
      </c>
      <c r="EC532">
        <v>0.10016</v>
      </c>
      <c r="ED532">
        <v>0.0849361</v>
      </c>
      <c r="EE532">
        <v>27428</v>
      </c>
      <c r="EF532">
        <v>27437.5</v>
      </c>
      <c r="EG532">
        <v>29182.5</v>
      </c>
      <c r="EH532">
        <v>29174.8</v>
      </c>
      <c r="EI532">
        <v>34820.6</v>
      </c>
      <c r="EJ532">
        <v>35481.9</v>
      </c>
      <c r="EK532">
        <v>41128.5</v>
      </c>
      <c r="EL532">
        <v>41561.7</v>
      </c>
      <c r="EM532">
        <v>1.9125</v>
      </c>
      <c r="EN532">
        <v>1.7804</v>
      </c>
      <c r="EO532">
        <v>-0.0175834</v>
      </c>
      <c r="EP532">
        <v>0</v>
      </c>
      <c r="EQ532">
        <v>28.8606</v>
      </c>
      <c r="ER532">
        <v>999.9</v>
      </c>
      <c r="ES532">
        <v>46.9</v>
      </c>
      <c r="ET532">
        <v>34.9</v>
      </c>
      <c r="EU532">
        <v>29.0338</v>
      </c>
      <c r="EV532">
        <v>63.2393</v>
      </c>
      <c r="EW532">
        <v>33.2893</v>
      </c>
      <c r="EX532">
        <v>1</v>
      </c>
      <c r="EY532">
        <v>0.438605</v>
      </c>
      <c r="EZ532">
        <v>2.93785</v>
      </c>
      <c r="FA532">
        <v>20.3632</v>
      </c>
      <c r="FB532">
        <v>5.21579</v>
      </c>
      <c r="FC532">
        <v>12.0104</v>
      </c>
      <c r="FD532">
        <v>4.9873</v>
      </c>
      <c r="FE532">
        <v>3.2875</v>
      </c>
      <c r="FF532">
        <v>9999</v>
      </c>
      <c r="FG532">
        <v>9999</v>
      </c>
      <c r="FH532">
        <v>9999</v>
      </c>
      <c r="FI532">
        <v>236.8</v>
      </c>
      <c r="FJ532">
        <v>1.86737</v>
      </c>
      <c r="FK532">
        <v>1.86646</v>
      </c>
      <c r="FL532">
        <v>1.86584</v>
      </c>
      <c r="FM532">
        <v>1.86569</v>
      </c>
      <c r="FN532">
        <v>1.86763</v>
      </c>
      <c r="FO532">
        <v>1.87002</v>
      </c>
      <c r="FP532">
        <v>1.86872</v>
      </c>
      <c r="FQ532">
        <v>1.87012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-4.441</v>
      </c>
      <c r="GF532">
        <v>-0.144</v>
      </c>
      <c r="GG532">
        <v>-2.195102806586654</v>
      </c>
      <c r="GH532">
        <v>-0.004122691595359968</v>
      </c>
      <c r="GI532">
        <v>1.072409145259099E-06</v>
      </c>
      <c r="GJ532">
        <v>-3.02996143763856E-10</v>
      </c>
      <c r="GK532">
        <v>-0.2199643628225807</v>
      </c>
      <c r="GL532">
        <v>-0.007501815610006822</v>
      </c>
      <c r="GM532">
        <v>0.0006897476983249637</v>
      </c>
      <c r="GN532">
        <v>-8.847485469147719E-06</v>
      </c>
      <c r="GO532">
        <v>3</v>
      </c>
      <c r="GP532">
        <v>2326</v>
      </c>
      <c r="GQ532">
        <v>1</v>
      </c>
      <c r="GR532">
        <v>31</v>
      </c>
      <c r="GS532">
        <v>20092.4</v>
      </c>
      <c r="GT532">
        <v>20092.4</v>
      </c>
      <c r="GU532">
        <v>1.53687</v>
      </c>
      <c r="GV532">
        <v>2.23022</v>
      </c>
      <c r="GW532">
        <v>1.39648</v>
      </c>
      <c r="GX532">
        <v>2.34619</v>
      </c>
      <c r="GY532">
        <v>1.49536</v>
      </c>
      <c r="GZ532">
        <v>2.41455</v>
      </c>
      <c r="HA532">
        <v>38.5014</v>
      </c>
      <c r="HB532">
        <v>14.2196</v>
      </c>
      <c r="HC532">
        <v>18</v>
      </c>
      <c r="HD532">
        <v>543.3150000000001</v>
      </c>
      <c r="HE532">
        <v>411.334</v>
      </c>
      <c r="HF532">
        <v>25.0001</v>
      </c>
      <c r="HG532">
        <v>32.8628</v>
      </c>
      <c r="HH532">
        <v>30.0001</v>
      </c>
      <c r="HI532">
        <v>32.8081</v>
      </c>
      <c r="HJ532">
        <v>32.7452</v>
      </c>
      <c r="HK532">
        <v>30.7942</v>
      </c>
      <c r="HL532">
        <v>37.8371</v>
      </c>
      <c r="HM532">
        <v>0</v>
      </c>
      <c r="HN532">
        <v>25</v>
      </c>
      <c r="HO532">
        <v>694.003</v>
      </c>
      <c r="HP532">
        <v>17.9123</v>
      </c>
      <c r="HQ532">
        <v>99.8267</v>
      </c>
      <c r="HR532">
        <v>99.83</v>
      </c>
    </row>
    <row r="533" spans="1:226">
      <c r="A533">
        <v>517</v>
      </c>
      <c r="B533">
        <v>1663348485</v>
      </c>
      <c r="C533">
        <v>10743.5</v>
      </c>
      <c r="D533" t="s">
        <v>1398</v>
      </c>
      <c r="E533" t="s">
        <v>1399</v>
      </c>
      <c r="F533">
        <v>5</v>
      </c>
      <c r="G533" t="s">
        <v>1317</v>
      </c>
      <c r="H533" t="s">
        <v>354</v>
      </c>
      <c r="I533">
        <v>1663348477.5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689.2145210604083</v>
      </c>
      <c r="AK533">
        <v>654.1007999999999</v>
      </c>
      <c r="AL533">
        <v>3.337201517526777</v>
      </c>
      <c r="AM533">
        <v>64.86860065567697</v>
      </c>
      <c r="AN533">
        <f>(AP533 - AO533 + BO533*1E3/(8.314*(BQ533+273.15)) * AR533/BN533 * AQ533) * BN533/(100*BB533) * 1000/(1000 - AP533)</f>
        <v>0</v>
      </c>
      <c r="AO533">
        <v>17.92934229760465</v>
      </c>
      <c r="AP533">
        <v>21.98659575757575</v>
      </c>
      <c r="AQ533">
        <v>-0.0001393092820052668</v>
      </c>
      <c r="AR533">
        <v>86.2519932462297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1663348477.5</v>
      </c>
      <c r="BH533">
        <v>617.0295925925925</v>
      </c>
      <c r="BI533">
        <v>660.8581111111112</v>
      </c>
      <c r="BJ533">
        <v>21.9981037037037</v>
      </c>
      <c r="BK533">
        <v>17.93153333333333</v>
      </c>
      <c r="BL533">
        <v>621.4452222222222</v>
      </c>
      <c r="BM533">
        <v>22.14205555555555</v>
      </c>
      <c r="BN533">
        <v>500.0558518518519</v>
      </c>
      <c r="BO533">
        <v>90.73005555555557</v>
      </c>
      <c r="BP533">
        <v>0.0999875074074074</v>
      </c>
      <c r="BQ533">
        <v>28.91051851851852</v>
      </c>
      <c r="BR533">
        <v>28.57398148148148</v>
      </c>
      <c r="BS533">
        <v>999.9000000000001</v>
      </c>
      <c r="BT533">
        <v>0</v>
      </c>
      <c r="BU533">
        <v>0</v>
      </c>
      <c r="BV533">
        <v>9996.084814814814</v>
      </c>
      <c r="BW533">
        <v>0</v>
      </c>
      <c r="BX533">
        <v>218.8761111111111</v>
      </c>
      <c r="BY533">
        <v>-43.8284185185185</v>
      </c>
      <c r="BZ533">
        <v>630.9084074074075</v>
      </c>
      <c r="CA533">
        <v>672.9245925925926</v>
      </c>
      <c r="CB533">
        <v>4.066574074074074</v>
      </c>
      <c r="CC533">
        <v>660.8581111111112</v>
      </c>
      <c r="CD533">
        <v>17.93153333333333</v>
      </c>
      <c r="CE533">
        <v>1.995889629629629</v>
      </c>
      <c r="CF533">
        <v>1.626928888888889</v>
      </c>
      <c r="CG533">
        <v>17.41177407407407</v>
      </c>
      <c r="CH533">
        <v>14.21625555555555</v>
      </c>
      <c r="CI533">
        <v>1499.997777777778</v>
      </c>
      <c r="CJ533">
        <v>0.9729952222222222</v>
      </c>
      <c r="CK533">
        <v>0.02700453703703704</v>
      </c>
      <c r="CL533">
        <v>0</v>
      </c>
      <c r="CM533">
        <v>2.374796296296296</v>
      </c>
      <c r="CN533">
        <v>0</v>
      </c>
      <c r="CO533">
        <v>10734.38518518519</v>
      </c>
      <c r="CP533">
        <v>12533.34814814814</v>
      </c>
      <c r="CQ533">
        <v>40.50459259259259</v>
      </c>
      <c r="CR533">
        <v>42.25</v>
      </c>
      <c r="CS533">
        <v>41.06199999999999</v>
      </c>
      <c r="CT533">
        <v>41.31199999999999</v>
      </c>
      <c r="CU533">
        <v>39.875</v>
      </c>
      <c r="CV533">
        <v>1459.487777777777</v>
      </c>
      <c r="CW533">
        <v>40.51</v>
      </c>
      <c r="CX533">
        <v>0</v>
      </c>
      <c r="CY533">
        <v>1663348485.2</v>
      </c>
      <c r="CZ533">
        <v>0</v>
      </c>
      <c r="DA533">
        <v>0</v>
      </c>
      <c r="DB533" t="s">
        <v>356</v>
      </c>
      <c r="DC533">
        <v>1662142938.1</v>
      </c>
      <c r="DD533">
        <v>1662142938.1</v>
      </c>
      <c r="DE533">
        <v>0</v>
      </c>
      <c r="DF533">
        <v>0.077</v>
      </c>
      <c r="DG533">
        <v>-0.133</v>
      </c>
      <c r="DH533">
        <v>-3.393</v>
      </c>
      <c r="DI533">
        <v>-0.24</v>
      </c>
      <c r="DJ533">
        <v>419</v>
      </c>
      <c r="DK533">
        <v>24</v>
      </c>
      <c r="DL533">
        <v>0.26</v>
      </c>
      <c r="DM533">
        <v>0.23</v>
      </c>
      <c r="DN533">
        <v>-43.4874475</v>
      </c>
      <c r="DO533">
        <v>-7.259321200750373</v>
      </c>
      <c r="DP533">
        <v>0.720097125736348</v>
      </c>
      <c r="DQ533">
        <v>0</v>
      </c>
      <c r="DR533">
        <v>4.06740875</v>
      </c>
      <c r="DS533">
        <v>-0.03709204502815037</v>
      </c>
      <c r="DT533">
        <v>0.005022949923849575</v>
      </c>
      <c r="DU533">
        <v>1</v>
      </c>
      <c r="DV533">
        <v>1</v>
      </c>
      <c r="DW533">
        <v>2</v>
      </c>
      <c r="DX533" t="s">
        <v>357</v>
      </c>
      <c r="DY533">
        <v>2.97527</v>
      </c>
      <c r="DZ533">
        <v>2.7156</v>
      </c>
      <c r="EA533">
        <v>0.127521</v>
      </c>
      <c r="EB533">
        <v>0.131629</v>
      </c>
      <c r="EC533">
        <v>0.100135</v>
      </c>
      <c r="ED533">
        <v>0.0849304</v>
      </c>
      <c r="EE533">
        <v>27357</v>
      </c>
      <c r="EF533">
        <v>27367.1</v>
      </c>
      <c r="EG533">
        <v>29182.5</v>
      </c>
      <c r="EH533">
        <v>29174.9</v>
      </c>
      <c r="EI533">
        <v>34821.8</v>
      </c>
      <c r="EJ533">
        <v>35482.1</v>
      </c>
      <c r="EK533">
        <v>41128.6</v>
      </c>
      <c r="EL533">
        <v>41561.6</v>
      </c>
      <c r="EM533">
        <v>1.91247</v>
      </c>
      <c r="EN533">
        <v>1.7803</v>
      </c>
      <c r="EO533">
        <v>-0.0175834</v>
      </c>
      <c r="EP533">
        <v>0</v>
      </c>
      <c r="EQ533">
        <v>28.8604</v>
      </c>
      <c r="ER533">
        <v>999.9</v>
      </c>
      <c r="ES533">
        <v>46.9</v>
      </c>
      <c r="ET533">
        <v>34.9</v>
      </c>
      <c r="EU533">
        <v>29.0369</v>
      </c>
      <c r="EV533">
        <v>63.1593</v>
      </c>
      <c r="EW533">
        <v>33.2412</v>
      </c>
      <c r="EX533">
        <v>1</v>
      </c>
      <c r="EY533">
        <v>0.438613</v>
      </c>
      <c r="EZ533">
        <v>2.94074</v>
      </c>
      <c r="FA533">
        <v>20.3631</v>
      </c>
      <c r="FB533">
        <v>5.21534</v>
      </c>
      <c r="FC533">
        <v>12.0101</v>
      </c>
      <c r="FD533">
        <v>4.98695</v>
      </c>
      <c r="FE533">
        <v>3.28753</v>
      </c>
      <c r="FF533">
        <v>9999</v>
      </c>
      <c r="FG533">
        <v>9999</v>
      </c>
      <c r="FH533">
        <v>9999</v>
      </c>
      <c r="FI533">
        <v>236.8</v>
      </c>
      <c r="FJ533">
        <v>1.86737</v>
      </c>
      <c r="FK533">
        <v>1.86646</v>
      </c>
      <c r="FL533">
        <v>1.86584</v>
      </c>
      <c r="FM533">
        <v>1.86571</v>
      </c>
      <c r="FN533">
        <v>1.86767</v>
      </c>
      <c r="FO533">
        <v>1.87005</v>
      </c>
      <c r="FP533">
        <v>1.86872</v>
      </c>
      <c r="FQ533">
        <v>1.87012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-4.492</v>
      </c>
      <c r="GF533">
        <v>-0.1441</v>
      </c>
      <c r="GG533">
        <v>-2.195102806586654</v>
      </c>
      <c r="GH533">
        <v>-0.004122691595359968</v>
      </c>
      <c r="GI533">
        <v>1.072409145259099E-06</v>
      </c>
      <c r="GJ533">
        <v>-3.02996143763856E-10</v>
      </c>
      <c r="GK533">
        <v>-0.2199643628225807</v>
      </c>
      <c r="GL533">
        <v>-0.007501815610006822</v>
      </c>
      <c r="GM533">
        <v>0.0006897476983249637</v>
      </c>
      <c r="GN533">
        <v>-8.847485469147719E-06</v>
      </c>
      <c r="GO533">
        <v>3</v>
      </c>
      <c r="GP533">
        <v>2326</v>
      </c>
      <c r="GQ533">
        <v>1</v>
      </c>
      <c r="GR533">
        <v>31</v>
      </c>
      <c r="GS533">
        <v>20092.4</v>
      </c>
      <c r="GT533">
        <v>20092.4</v>
      </c>
      <c r="GU533">
        <v>1.5686</v>
      </c>
      <c r="GV533">
        <v>2.23511</v>
      </c>
      <c r="GW533">
        <v>1.39771</v>
      </c>
      <c r="GX533">
        <v>2.34619</v>
      </c>
      <c r="GY533">
        <v>1.49536</v>
      </c>
      <c r="GZ533">
        <v>2.41699</v>
      </c>
      <c r="HA533">
        <v>38.5014</v>
      </c>
      <c r="HB533">
        <v>14.2108</v>
      </c>
      <c r="HC533">
        <v>18</v>
      </c>
      <c r="HD533">
        <v>543.297</v>
      </c>
      <c r="HE533">
        <v>411.281</v>
      </c>
      <c r="HF533">
        <v>25.0004</v>
      </c>
      <c r="HG533">
        <v>32.8628</v>
      </c>
      <c r="HH533">
        <v>30.0001</v>
      </c>
      <c r="HI533">
        <v>32.8081</v>
      </c>
      <c r="HJ533">
        <v>32.746</v>
      </c>
      <c r="HK533">
        <v>31.4337</v>
      </c>
      <c r="HL533">
        <v>37.8371</v>
      </c>
      <c r="HM533">
        <v>0</v>
      </c>
      <c r="HN533">
        <v>25</v>
      </c>
      <c r="HO533">
        <v>707.3630000000001</v>
      </c>
      <c r="HP533">
        <v>17.919</v>
      </c>
      <c r="HQ533">
        <v>99.82689999999999</v>
      </c>
      <c r="HR533">
        <v>99.82989999999999</v>
      </c>
    </row>
    <row r="534" spans="1:226">
      <c r="A534">
        <v>518</v>
      </c>
      <c r="B534">
        <v>1663348490</v>
      </c>
      <c r="C534">
        <v>10748.5</v>
      </c>
      <c r="D534" t="s">
        <v>1400</v>
      </c>
      <c r="E534" t="s">
        <v>1401</v>
      </c>
      <c r="F534">
        <v>5</v>
      </c>
      <c r="G534" t="s">
        <v>1317</v>
      </c>
      <c r="H534" t="s">
        <v>354</v>
      </c>
      <c r="I534">
        <v>1663348482.214286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706.4463213435891</v>
      </c>
      <c r="AK534">
        <v>670.7978181818181</v>
      </c>
      <c r="AL534">
        <v>3.346385470150535</v>
      </c>
      <c r="AM534">
        <v>64.86860065567697</v>
      </c>
      <c r="AN534">
        <f>(AP534 - AO534 + BO534*1E3/(8.314*(BQ534+273.15)) * AR534/BN534 * AQ534) * BN534/(100*BB534) * 1000/(1000 - AP534)</f>
        <v>0</v>
      </c>
      <c r="AO534">
        <v>17.92952378598279</v>
      </c>
      <c r="AP534">
        <v>21.96968121212121</v>
      </c>
      <c r="AQ534">
        <v>-0.0002199361783377575</v>
      </c>
      <c r="AR534">
        <v>86.2519932462297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1663348482.214286</v>
      </c>
      <c r="BH534">
        <v>632.2789285714287</v>
      </c>
      <c r="BI534">
        <v>676.6864642857144</v>
      </c>
      <c r="BJ534">
        <v>21.98879642857143</v>
      </c>
      <c r="BK534">
        <v>17.93023928571429</v>
      </c>
      <c r="BL534">
        <v>636.7424285714286</v>
      </c>
      <c r="BM534">
        <v>22.13284642857143</v>
      </c>
      <c r="BN534">
        <v>500.0541071428571</v>
      </c>
      <c r="BO534">
        <v>90.73041071428572</v>
      </c>
      <c r="BP534">
        <v>0.09997603928571429</v>
      </c>
      <c r="BQ534">
        <v>28.90829285714286</v>
      </c>
      <c r="BR534">
        <v>28.57607142857143</v>
      </c>
      <c r="BS534">
        <v>999.9000000000002</v>
      </c>
      <c r="BT534">
        <v>0</v>
      </c>
      <c r="BU534">
        <v>0</v>
      </c>
      <c r="BV534">
        <v>10000.59892857143</v>
      </c>
      <c r="BW534">
        <v>0</v>
      </c>
      <c r="BX534">
        <v>215.643</v>
      </c>
      <c r="BY534">
        <v>-44.40746071428572</v>
      </c>
      <c r="BZ534">
        <v>646.4944285714286</v>
      </c>
      <c r="CA534">
        <v>689.0411428571427</v>
      </c>
      <c r="CB534">
        <v>4.058563214285714</v>
      </c>
      <c r="CC534">
        <v>676.6864642857144</v>
      </c>
      <c r="CD534">
        <v>17.93023928571429</v>
      </c>
      <c r="CE534">
        <v>1.995053571428571</v>
      </c>
      <c r="CF534">
        <v>1.626817857142857</v>
      </c>
      <c r="CG534">
        <v>17.40513928571429</v>
      </c>
      <c r="CH534">
        <v>14.21521071428572</v>
      </c>
      <c r="CI534">
        <v>1499.990714285714</v>
      </c>
      <c r="CJ534">
        <v>0.9729951428571429</v>
      </c>
      <c r="CK534">
        <v>0.02700460714285714</v>
      </c>
      <c r="CL534">
        <v>0</v>
      </c>
      <c r="CM534">
        <v>2.330528571428571</v>
      </c>
      <c r="CN534">
        <v>0</v>
      </c>
      <c r="CO534">
        <v>10812.73928571428</v>
      </c>
      <c r="CP534">
        <v>12533.28928571429</v>
      </c>
      <c r="CQ534">
        <v>40.51328571428571</v>
      </c>
      <c r="CR534">
        <v>42.25</v>
      </c>
      <c r="CS534">
        <v>41.06199999999999</v>
      </c>
      <c r="CT534">
        <v>41.31199999999999</v>
      </c>
      <c r="CU534">
        <v>39.875</v>
      </c>
      <c r="CV534">
        <v>1459.480714285714</v>
      </c>
      <c r="CW534">
        <v>40.51</v>
      </c>
      <c r="CX534">
        <v>0</v>
      </c>
      <c r="CY534">
        <v>1663348490.6</v>
      </c>
      <c r="CZ534">
        <v>0</v>
      </c>
      <c r="DA534">
        <v>0</v>
      </c>
      <c r="DB534" t="s">
        <v>356</v>
      </c>
      <c r="DC534">
        <v>1662142938.1</v>
      </c>
      <c r="DD534">
        <v>1662142938.1</v>
      </c>
      <c r="DE534">
        <v>0</v>
      </c>
      <c r="DF534">
        <v>0.077</v>
      </c>
      <c r="DG534">
        <v>-0.133</v>
      </c>
      <c r="DH534">
        <v>-3.393</v>
      </c>
      <c r="DI534">
        <v>-0.24</v>
      </c>
      <c r="DJ534">
        <v>419</v>
      </c>
      <c r="DK534">
        <v>24</v>
      </c>
      <c r="DL534">
        <v>0.26</v>
      </c>
      <c r="DM534">
        <v>0.23</v>
      </c>
      <c r="DN534">
        <v>-44.08506999999999</v>
      </c>
      <c r="DO534">
        <v>-7.241934709193128</v>
      </c>
      <c r="DP534">
        <v>0.7025168094786064</v>
      </c>
      <c r="DQ534">
        <v>0</v>
      </c>
      <c r="DR534">
        <v>4.062146</v>
      </c>
      <c r="DS534">
        <v>-0.09794679174484763</v>
      </c>
      <c r="DT534">
        <v>0.009818762345631948</v>
      </c>
      <c r="DU534">
        <v>1</v>
      </c>
      <c r="DV534">
        <v>1</v>
      </c>
      <c r="DW534">
        <v>2</v>
      </c>
      <c r="DX534" t="s">
        <v>357</v>
      </c>
      <c r="DY534">
        <v>2.97521</v>
      </c>
      <c r="DZ534">
        <v>2.71568</v>
      </c>
      <c r="EA534">
        <v>0.129758</v>
      </c>
      <c r="EB534">
        <v>0.133828</v>
      </c>
      <c r="EC534">
        <v>0.100081</v>
      </c>
      <c r="ED534">
        <v>0.0849297</v>
      </c>
      <c r="EE534">
        <v>27286.6</v>
      </c>
      <c r="EF534">
        <v>27297.2</v>
      </c>
      <c r="EG534">
        <v>29182.3</v>
      </c>
      <c r="EH534">
        <v>29174.4</v>
      </c>
      <c r="EI534">
        <v>34823.3</v>
      </c>
      <c r="EJ534">
        <v>35481.4</v>
      </c>
      <c r="EK534">
        <v>41128</v>
      </c>
      <c r="EL534">
        <v>41560.8</v>
      </c>
      <c r="EM534">
        <v>1.91235</v>
      </c>
      <c r="EN534">
        <v>1.78045</v>
      </c>
      <c r="EO534">
        <v>-0.0171363</v>
      </c>
      <c r="EP534">
        <v>0</v>
      </c>
      <c r="EQ534">
        <v>28.858</v>
      </c>
      <c r="ER534">
        <v>999.9</v>
      </c>
      <c r="ES534">
        <v>46.9</v>
      </c>
      <c r="ET534">
        <v>34.9</v>
      </c>
      <c r="EU534">
        <v>29.0382</v>
      </c>
      <c r="EV534">
        <v>62.9893</v>
      </c>
      <c r="EW534">
        <v>32.7043</v>
      </c>
      <c r="EX534">
        <v>1</v>
      </c>
      <c r="EY534">
        <v>0.438689</v>
      </c>
      <c r="EZ534">
        <v>2.94389</v>
      </c>
      <c r="FA534">
        <v>20.3631</v>
      </c>
      <c r="FB534">
        <v>5.21564</v>
      </c>
      <c r="FC534">
        <v>12.0107</v>
      </c>
      <c r="FD534">
        <v>4.9872</v>
      </c>
      <c r="FE534">
        <v>3.28753</v>
      </c>
      <c r="FF534">
        <v>9999</v>
      </c>
      <c r="FG534">
        <v>9999</v>
      </c>
      <c r="FH534">
        <v>9999</v>
      </c>
      <c r="FI534">
        <v>236.8</v>
      </c>
      <c r="FJ534">
        <v>1.86737</v>
      </c>
      <c r="FK534">
        <v>1.86646</v>
      </c>
      <c r="FL534">
        <v>1.86584</v>
      </c>
      <c r="FM534">
        <v>1.8657</v>
      </c>
      <c r="FN534">
        <v>1.86765</v>
      </c>
      <c r="FO534">
        <v>1.87004</v>
      </c>
      <c r="FP534">
        <v>1.86873</v>
      </c>
      <c r="FQ534">
        <v>1.87012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-4.543</v>
      </c>
      <c r="GF534">
        <v>-0.1443</v>
      </c>
      <c r="GG534">
        <v>-2.195102806586654</v>
      </c>
      <c r="GH534">
        <v>-0.004122691595359968</v>
      </c>
      <c r="GI534">
        <v>1.072409145259099E-06</v>
      </c>
      <c r="GJ534">
        <v>-3.02996143763856E-10</v>
      </c>
      <c r="GK534">
        <v>-0.2199643628225807</v>
      </c>
      <c r="GL534">
        <v>-0.007501815610006822</v>
      </c>
      <c r="GM534">
        <v>0.0006897476983249637</v>
      </c>
      <c r="GN534">
        <v>-8.847485469147719E-06</v>
      </c>
      <c r="GO534">
        <v>3</v>
      </c>
      <c r="GP534">
        <v>2326</v>
      </c>
      <c r="GQ534">
        <v>1</v>
      </c>
      <c r="GR534">
        <v>31</v>
      </c>
      <c r="GS534">
        <v>20092.5</v>
      </c>
      <c r="GT534">
        <v>20092.5</v>
      </c>
      <c r="GU534">
        <v>1.5979</v>
      </c>
      <c r="GV534">
        <v>2.229</v>
      </c>
      <c r="GW534">
        <v>1.39648</v>
      </c>
      <c r="GX534">
        <v>2.34619</v>
      </c>
      <c r="GY534">
        <v>1.49536</v>
      </c>
      <c r="GZ534">
        <v>2.45361</v>
      </c>
      <c r="HA534">
        <v>38.5014</v>
      </c>
      <c r="HB534">
        <v>14.2108</v>
      </c>
      <c r="HC534">
        <v>18</v>
      </c>
      <c r="HD534">
        <v>543.234</v>
      </c>
      <c r="HE534">
        <v>411.37</v>
      </c>
      <c r="HF534">
        <v>25.0005</v>
      </c>
      <c r="HG534">
        <v>32.8628</v>
      </c>
      <c r="HH534">
        <v>30.0001</v>
      </c>
      <c r="HI534">
        <v>32.811</v>
      </c>
      <c r="HJ534">
        <v>32.746</v>
      </c>
      <c r="HK534">
        <v>31.9858</v>
      </c>
      <c r="HL534">
        <v>37.8371</v>
      </c>
      <c r="HM534">
        <v>0</v>
      </c>
      <c r="HN534">
        <v>25</v>
      </c>
      <c r="HO534">
        <v>727.398</v>
      </c>
      <c r="HP534">
        <v>17.92</v>
      </c>
      <c r="HQ534">
        <v>99.8257</v>
      </c>
      <c r="HR534">
        <v>99.828</v>
      </c>
    </row>
    <row r="535" spans="1:226">
      <c r="A535">
        <v>519</v>
      </c>
      <c r="B535">
        <v>1663348495</v>
      </c>
      <c r="C535">
        <v>10753.5</v>
      </c>
      <c r="D535" t="s">
        <v>1402</v>
      </c>
      <c r="E535" t="s">
        <v>1403</v>
      </c>
      <c r="F535">
        <v>5</v>
      </c>
      <c r="G535" t="s">
        <v>1317</v>
      </c>
      <c r="H535" t="s">
        <v>354</v>
      </c>
      <c r="I535">
        <v>1663348487.5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723.4526697185768</v>
      </c>
      <c r="AK535">
        <v>687.5912848484846</v>
      </c>
      <c r="AL535">
        <v>3.346046238474553</v>
      </c>
      <c r="AM535">
        <v>64.86860065567697</v>
      </c>
      <c r="AN535">
        <f>(AP535 - AO535 + BO535*1E3/(8.314*(BQ535+273.15)) * AR535/BN535 * AQ535) * BN535/(100*BB535) * 1000/(1000 - AP535)</f>
        <v>0</v>
      </c>
      <c r="AO535">
        <v>17.9297983843684</v>
      </c>
      <c r="AP535">
        <v>21.95682909090909</v>
      </c>
      <c r="AQ535">
        <v>-9.059454229157373E-05</v>
      </c>
      <c r="AR535">
        <v>86.2519932462297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1663348487.5</v>
      </c>
      <c r="BH535">
        <v>649.5438888888889</v>
      </c>
      <c r="BI535">
        <v>694.4186666666667</v>
      </c>
      <c r="BJ535">
        <v>21.97642592592593</v>
      </c>
      <c r="BK535">
        <v>17.92951481481482</v>
      </c>
      <c r="BL535">
        <v>654.0613333333333</v>
      </c>
      <c r="BM535">
        <v>22.1206</v>
      </c>
      <c r="BN535">
        <v>500.0643333333333</v>
      </c>
      <c r="BO535">
        <v>90.73026666666665</v>
      </c>
      <c r="BP535">
        <v>0.1000300592592593</v>
      </c>
      <c r="BQ535">
        <v>28.90770370370371</v>
      </c>
      <c r="BR535">
        <v>28.57737037037037</v>
      </c>
      <c r="BS535">
        <v>999.9000000000001</v>
      </c>
      <c r="BT535">
        <v>0</v>
      </c>
      <c r="BU535">
        <v>0</v>
      </c>
      <c r="BV535">
        <v>9997.058518518519</v>
      </c>
      <c r="BW535">
        <v>0</v>
      </c>
      <c r="BX535">
        <v>213.4953333333333</v>
      </c>
      <c r="BY535">
        <v>-44.87480370370369</v>
      </c>
      <c r="BZ535">
        <v>664.1390370370372</v>
      </c>
      <c r="CA535">
        <v>707.0966296296297</v>
      </c>
      <c r="CB535">
        <v>4.046914444444444</v>
      </c>
      <c r="CC535">
        <v>694.4186666666667</v>
      </c>
      <c r="CD535">
        <v>17.92951481481482</v>
      </c>
      <c r="CE535">
        <v>1.993927037037037</v>
      </c>
      <c r="CF535">
        <v>1.626749259259259</v>
      </c>
      <c r="CG535">
        <v>17.39619259259259</v>
      </c>
      <c r="CH535">
        <v>14.21456296296297</v>
      </c>
      <c r="CI535">
        <v>1499.99</v>
      </c>
      <c r="CJ535">
        <v>0.9729947777777779</v>
      </c>
      <c r="CK535">
        <v>0.02700492962962963</v>
      </c>
      <c r="CL535">
        <v>0</v>
      </c>
      <c r="CM535">
        <v>2.293362962962963</v>
      </c>
      <c r="CN535">
        <v>0</v>
      </c>
      <c r="CO535">
        <v>10902.98148148148</v>
      </c>
      <c r="CP535">
        <v>12533.28148148148</v>
      </c>
      <c r="CQ535">
        <v>40.52296296296296</v>
      </c>
      <c r="CR535">
        <v>42.25</v>
      </c>
      <c r="CS535">
        <v>41.06199999999999</v>
      </c>
      <c r="CT535">
        <v>41.31199999999999</v>
      </c>
      <c r="CU535">
        <v>39.875</v>
      </c>
      <c r="CV535">
        <v>1459.479629629629</v>
      </c>
      <c r="CW535">
        <v>40.51</v>
      </c>
      <c r="CX535">
        <v>0</v>
      </c>
      <c r="CY535">
        <v>1663348495.4</v>
      </c>
      <c r="CZ535">
        <v>0</v>
      </c>
      <c r="DA535">
        <v>0</v>
      </c>
      <c r="DB535" t="s">
        <v>356</v>
      </c>
      <c r="DC535">
        <v>1662142938.1</v>
      </c>
      <c r="DD535">
        <v>1662142938.1</v>
      </c>
      <c r="DE535">
        <v>0</v>
      </c>
      <c r="DF535">
        <v>0.077</v>
      </c>
      <c r="DG535">
        <v>-0.133</v>
      </c>
      <c r="DH535">
        <v>-3.393</v>
      </c>
      <c r="DI535">
        <v>-0.24</v>
      </c>
      <c r="DJ535">
        <v>419</v>
      </c>
      <c r="DK535">
        <v>24</v>
      </c>
      <c r="DL535">
        <v>0.26</v>
      </c>
      <c r="DM535">
        <v>0.23</v>
      </c>
      <c r="DN535">
        <v>-44.61457</v>
      </c>
      <c r="DO535">
        <v>-5.502256660412652</v>
      </c>
      <c r="DP535">
        <v>0.5384892102911626</v>
      </c>
      <c r="DQ535">
        <v>0</v>
      </c>
      <c r="DR535">
        <v>4.0525655</v>
      </c>
      <c r="DS535">
        <v>-0.1350135084427782</v>
      </c>
      <c r="DT535">
        <v>0.01315423219918212</v>
      </c>
      <c r="DU535">
        <v>0</v>
      </c>
      <c r="DV535">
        <v>0</v>
      </c>
      <c r="DW535">
        <v>2</v>
      </c>
      <c r="DX535" t="s">
        <v>363</v>
      </c>
      <c r="DY535">
        <v>2.9752</v>
      </c>
      <c r="DZ535">
        <v>2.71546</v>
      </c>
      <c r="EA535">
        <v>0.131975</v>
      </c>
      <c r="EB535">
        <v>0.135992</v>
      </c>
      <c r="EC535">
        <v>0.100034</v>
      </c>
      <c r="ED535">
        <v>0.0849256</v>
      </c>
      <c r="EE535">
        <v>27217.4</v>
      </c>
      <c r="EF535">
        <v>27229</v>
      </c>
      <c r="EG535">
        <v>29182.8</v>
      </c>
      <c r="EH535">
        <v>29174.4</v>
      </c>
      <c r="EI535">
        <v>34825.8</v>
      </c>
      <c r="EJ535">
        <v>35481.6</v>
      </c>
      <c r="EK535">
        <v>41128.7</v>
      </c>
      <c r="EL535">
        <v>41560.7</v>
      </c>
      <c r="EM535">
        <v>1.91212</v>
      </c>
      <c r="EN535">
        <v>1.78067</v>
      </c>
      <c r="EO535">
        <v>-0.0170618</v>
      </c>
      <c r="EP535">
        <v>0</v>
      </c>
      <c r="EQ535">
        <v>28.8585</v>
      </c>
      <c r="ER535">
        <v>999.9</v>
      </c>
      <c r="ES535">
        <v>46.9</v>
      </c>
      <c r="ET535">
        <v>34.9</v>
      </c>
      <c r="EU535">
        <v>29.0374</v>
      </c>
      <c r="EV535">
        <v>63.0293</v>
      </c>
      <c r="EW535">
        <v>33.3213</v>
      </c>
      <c r="EX535">
        <v>1</v>
      </c>
      <c r="EY535">
        <v>0.438704</v>
      </c>
      <c r="EZ535">
        <v>2.94885</v>
      </c>
      <c r="FA535">
        <v>20.3632</v>
      </c>
      <c r="FB535">
        <v>5.21549</v>
      </c>
      <c r="FC535">
        <v>12.0101</v>
      </c>
      <c r="FD535">
        <v>4.9872</v>
      </c>
      <c r="FE535">
        <v>3.28753</v>
      </c>
      <c r="FF535">
        <v>9999</v>
      </c>
      <c r="FG535">
        <v>9999</v>
      </c>
      <c r="FH535">
        <v>9999</v>
      </c>
      <c r="FI535">
        <v>236.8</v>
      </c>
      <c r="FJ535">
        <v>1.86737</v>
      </c>
      <c r="FK535">
        <v>1.86646</v>
      </c>
      <c r="FL535">
        <v>1.86584</v>
      </c>
      <c r="FM535">
        <v>1.8657</v>
      </c>
      <c r="FN535">
        <v>1.86766</v>
      </c>
      <c r="FO535">
        <v>1.87005</v>
      </c>
      <c r="FP535">
        <v>1.86873</v>
      </c>
      <c r="FQ535">
        <v>1.87012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-4.594</v>
      </c>
      <c r="GF535">
        <v>-0.1444</v>
      </c>
      <c r="GG535">
        <v>-2.195102806586654</v>
      </c>
      <c r="GH535">
        <v>-0.004122691595359968</v>
      </c>
      <c r="GI535">
        <v>1.072409145259099E-06</v>
      </c>
      <c r="GJ535">
        <v>-3.02996143763856E-10</v>
      </c>
      <c r="GK535">
        <v>-0.2199643628225807</v>
      </c>
      <c r="GL535">
        <v>-0.007501815610006822</v>
      </c>
      <c r="GM535">
        <v>0.0006897476983249637</v>
      </c>
      <c r="GN535">
        <v>-8.847485469147719E-06</v>
      </c>
      <c r="GO535">
        <v>3</v>
      </c>
      <c r="GP535">
        <v>2326</v>
      </c>
      <c r="GQ535">
        <v>1</v>
      </c>
      <c r="GR535">
        <v>31</v>
      </c>
      <c r="GS535">
        <v>20092.6</v>
      </c>
      <c r="GT535">
        <v>20092.6</v>
      </c>
      <c r="GU535">
        <v>1.6272</v>
      </c>
      <c r="GV535">
        <v>2.23267</v>
      </c>
      <c r="GW535">
        <v>1.39648</v>
      </c>
      <c r="GX535">
        <v>2.34619</v>
      </c>
      <c r="GY535">
        <v>1.49536</v>
      </c>
      <c r="GZ535">
        <v>2.39014</v>
      </c>
      <c r="HA535">
        <v>38.5014</v>
      </c>
      <c r="HB535">
        <v>14.2021</v>
      </c>
      <c r="HC535">
        <v>18</v>
      </c>
      <c r="HD535">
        <v>543.077</v>
      </c>
      <c r="HE535">
        <v>411.521</v>
      </c>
      <c r="HF535">
        <v>25.0008</v>
      </c>
      <c r="HG535">
        <v>32.8628</v>
      </c>
      <c r="HH535">
        <v>30.0001</v>
      </c>
      <c r="HI535">
        <v>32.811</v>
      </c>
      <c r="HJ535">
        <v>32.7488</v>
      </c>
      <c r="HK535">
        <v>32.6228</v>
      </c>
      <c r="HL535">
        <v>37.8371</v>
      </c>
      <c r="HM535">
        <v>0</v>
      </c>
      <c r="HN535">
        <v>25</v>
      </c>
      <c r="HO535">
        <v>740.772</v>
      </c>
      <c r="HP535">
        <v>17.92</v>
      </c>
      <c r="HQ535">
        <v>99.8274</v>
      </c>
      <c r="HR535">
        <v>99.8279</v>
      </c>
    </row>
    <row r="536" spans="1:226">
      <c r="A536">
        <v>520</v>
      </c>
      <c r="B536">
        <v>1663348500</v>
      </c>
      <c r="C536">
        <v>10758.5</v>
      </c>
      <c r="D536" t="s">
        <v>1404</v>
      </c>
      <c r="E536" t="s">
        <v>1405</v>
      </c>
      <c r="F536">
        <v>5</v>
      </c>
      <c r="G536" t="s">
        <v>1317</v>
      </c>
      <c r="H536" t="s">
        <v>354</v>
      </c>
      <c r="I536">
        <v>1663348492.214286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740.4454861491716</v>
      </c>
      <c r="AK536">
        <v>704.490139393939</v>
      </c>
      <c r="AL536">
        <v>3.382921207775427</v>
      </c>
      <c r="AM536">
        <v>64.86860065567697</v>
      </c>
      <c r="AN536">
        <f>(AP536 - AO536 + BO536*1E3/(8.314*(BQ536+273.15)) * AR536/BN536 * AQ536) * BN536/(100*BB536) * 1000/(1000 - AP536)</f>
        <v>0</v>
      </c>
      <c r="AO536">
        <v>17.92904077486089</v>
      </c>
      <c r="AP536">
        <v>21.93739151515151</v>
      </c>
      <c r="AQ536">
        <v>-0.0001963273147346548</v>
      </c>
      <c r="AR536">
        <v>86.2519932462297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1663348492.214286</v>
      </c>
      <c r="BH536">
        <v>665.0150714285713</v>
      </c>
      <c r="BI536">
        <v>710.2285357142857</v>
      </c>
      <c r="BJ536">
        <v>21.96268571428572</v>
      </c>
      <c r="BK536">
        <v>17.929375</v>
      </c>
      <c r="BL536">
        <v>669.5805714285715</v>
      </c>
      <c r="BM536">
        <v>22.10700357142857</v>
      </c>
      <c r="BN536">
        <v>500.06175</v>
      </c>
      <c r="BO536">
        <v>90.72941428571428</v>
      </c>
      <c r="BP536">
        <v>0.099993475</v>
      </c>
      <c r="BQ536">
        <v>28.90876785714286</v>
      </c>
      <c r="BR536">
        <v>28.58392142857143</v>
      </c>
      <c r="BS536">
        <v>999.9000000000002</v>
      </c>
      <c r="BT536">
        <v>0</v>
      </c>
      <c r="BU536">
        <v>0</v>
      </c>
      <c r="BV536">
        <v>9998.768214285712</v>
      </c>
      <c r="BW536">
        <v>0</v>
      </c>
      <c r="BX536">
        <v>213.0460357142858</v>
      </c>
      <c r="BY536">
        <v>-45.21358571428571</v>
      </c>
      <c r="BZ536">
        <v>679.9482500000001</v>
      </c>
      <c r="CA536">
        <v>723.1950357142856</v>
      </c>
      <c r="CB536">
        <v>4.033316785714286</v>
      </c>
      <c r="CC536">
        <v>710.2285357142857</v>
      </c>
      <c r="CD536">
        <v>17.929375</v>
      </c>
      <c r="CE536">
        <v>1.992662142857143</v>
      </c>
      <c r="CF536">
        <v>1.626721428571428</v>
      </c>
      <c r="CG536">
        <v>17.38613928571429</v>
      </c>
      <c r="CH536">
        <v>14.21428928571429</v>
      </c>
      <c r="CI536">
        <v>1499.982142857143</v>
      </c>
      <c r="CJ536">
        <v>0.9729944999999999</v>
      </c>
      <c r="CK536">
        <v>0.02700517500000001</v>
      </c>
      <c r="CL536">
        <v>0</v>
      </c>
      <c r="CM536">
        <v>2.288053571428571</v>
      </c>
      <c r="CN536">
        <v>0</v>
      </c>
      <c r="CO536">
        <v>10976.80714285714</v>
      </c>
      <c r="CP536">
        <v>12533.20714285714</v>
      </c>
      <c r="CQ536">
        <v>40.52214285714285</v>
      </c>
      <c r="CR536">
        <v>42.25</v>
      </c>
      <c r="CS536">
        <v>41.06199999999999</v>
      </c>
      <c r="CT536">
        <v>41.31199999999999</v>
      </c>
      <c r="CU536">
        <v>39.87721428571428</v>
      </c>
      <c r="CV536">
        <v>1459.471785714286</v>
      </c>
      <c r="CW536">
        <v>40.51</v>
      </c>
      <c r="CX536">
        <v>0</v>
      </c>
      <c r="CY536">
        <v>1663348500.8</v>
      </c>
      <c r="CZ536">
        <v>0</v>
      </c>
      <c r="DA536">
        <v>0</v>
      </c>
      <c r="DB536" t="s">
        <v>356</v>
      </c>
      <c r="DC536">
        <v>1662142938.1</v>
      </c>
      <c r="DD536">
        <v>1662142938.1</v>
      </c>
      <c r="DE536">
        <v>0</v>
      </c>
      <c r="DF536">
        <v>0.077</v>
      </c>
      <c r="DG536">
        <v>-0.133</v>
      </c>
      <c r="DH536">
        <v>-3.393</v>
      </c>
      <c r="DI536">
        <v>-0.24</v>
      </c>
      <c r="DJ536">
        <v>419</v>
      </c>
      <c r="DK536">
        <v>24</v>
      </c>
      <c r="DL536">
        <v>0.26</v>
      </c>
      <c r="DM536">
        <v>0.23</v>
      </c>
      <c r="DN536">
        <v>-44.93346</v>
      </c>
      <c r="DO536">
        <v>-4.534066041275637</v>
      </c>
      <c r="DP536">
        <v>0.4488066130306014</v>
      </c>
      <c r="DQ536">
        <v>0</v>
      </c>
      <c r="DR536">
        <v>4.04273125</v>
      </c>
      <c r="DS536">
        <v>-0.161652945591008</v>
      </c>
      <c r="DT536">
        <v>0.0156980741155563</v>
      </c>
      <c r="DU536">
        <v>0</v>
      </c>
      <c r="DV536">
        <v>0</v>
      </c>
      <c r="DW536">
        <v>2</v>
      </c>
      <c r="DX536" t="s">
        <v>363</v>
      </c>
      <c r="DY536">
        <v>2.97518</v>
      </c>
      <c r="DZ536">
        <v>2.71559</v>
      </c>
      <c r="EA536">
        <v>0.13418</v>
      </c>
      <c r="EB536">
        <v>0.138136</v>
      </c>
      <c r="EC536">
        <v>0.09996960000000001</v>
      </c>
      <c r="ED536">
        <v>0.0849254</v>
      </c>
      <c r="EE536">
        <v>27147.6</v>
      </c>
      <c r="EF536">
        <v>27161.3</v>
      </c>
      <c r="EG536">
        <v>29182.2</v>
      </c>
      <c r="EH536">
        <v>29174.4</v>
      </c>
      <c r="EI536">
        <v>34827.8</v>
      </c>
      <c r="EJ536">
        <v>35481.8</v>
      </c>
      <c r="EK536">
        <v>41128</v>
      </c>
      <c r="EL536">
        <v>41560.9</v>
      </c>
      <c r="EM536">
        <v>1.9121</v>
      </c>
      <c r="EN536">
        <v>1.78078</v>
      </c>
      <c r="EO536">
        <v>-0.0162423</v>
      </c>
      <c r="EP536">
        <v>0</v>
      </c>
      <c r="EQ536">
        <v>28.86</v>
      </c>
      <c r="ER536">
        <v>999.9</v>
      </c>
      <c r="ES536">
        <v>46.9</v>
      </c>
      <c r="ET536">
        <v>34.9</v>
      </c>
      <c r="EU536">
        <v>29.0357</v>
      </c>
      <c r="EV536">
        <v>63.1893</v>
      </c>
      <c r="EW536">
        <v>33.2572</v>
      </c>
      <c r="EX536">
        <v>1</v>
      </c>
      <c r="EY536">
        <v>0.438849</v>
      </c>
      <c r="EZ536">
        <v>2.95103</v>
      </c>
      <c r="FA536">
        <v>20.363</v>
      </c>
      <c r="FB536">
        <v>5.21549</v>
      </c>
      <c r="FC536">
        <v>12.011</v>
      </c>
      <c r="FD536">
        <v>4.987</v>
      </c>
      <c r="FE536">
        <v>3.28748</v>
      </c>
      <c r="FF536">
        <v>9999</v>
      </c>
      <c r="FG536">
        <v>9999</v>
      </c>
      <c r="FH536">
        <v>9999</v>
      </c>
      <c r="FI536">
        <v>236.8</v>
      </c>
      <c r="FJ536">
        <v>1.86737</v>
      </c>
      <c r="FK536">
        <v>1.86646</v>
      </c>
      <c r="FL536">
        <v>1.86584</v>
      </c>
      <c r="FM536">
        <v>1.86572</v>
      </c>
      <c r="FN536">
        <v>1.86767</v>
      </c>
      <c r="FO536">
        <v>1.87006</v>
      </c>
      <c r="FP536">
        <v>1.86873</v>
      </c>
      <c r="FQ536">
        <v>1.87012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-4.645</v>
      </c>
      <c r="GF536">
        <v>-0.1446</v>
      </c>
      <c r="GG536">
        <v>-2.195102806586654</v>
      </c>
      <c r="GH536">
        <v>-0.004122691595359968</v>
      </c>
      <c r="GI536">
        <v>1.072409145259099E-06</v>
      </c>
      <c r="GJ536">
        <v>-3.02996143763856E-10</v>
      </c>
      <c r="GK536">
        <v>-0.2199643628225807</v>
      </c>
      <c r="GL536">
        <v>-0.007501815610006822</v>
      </c>
      <c r="GM536">
        <v>0.0006897476983249637</v>
      </c>
      <c r="GN536">
        <v>-8.847485469147719E-06</v>
      </c>
      <c r="GO536">
        <v>3</v>
      </c>
      <c r="GP536">
        <v>2326</v>
      </c>
      <c r="GQ536">
        <v>1</v>
      </c>
      <c r="GR536">
        <v>31</v>
      </c>
      <c r="GS536">
        <v>20092.7</v>
      </c>
      <c r="GT536">
        <v>20092.7</v>
      </c>
      <c r="GU536">
        <v>1.65771</v>
      </c>
      <c r="GV536">
        <v>2.23267</v>
      </c>
      <c r="GW536">
        <v>1.39771</v>
      </c>
      <c r="GX536">
        <v>2.34497</v>
      </c>
      <c r="GY536">
        <v>1.49536</v>
      </c>
      <c r="GZ536">
        <v>2.39746</v>
      </c>
      <c r="HA536">
        <v>38.5014</v>
      </c>
      <c r="HB536">
        <v>14.2021</v>
      </c>
      <c r="HC536">
        <v>18</v>
      </c>
      <c r="HD536">
        <v>543.059</v>
      </c>
      <c r="HE536">
        <v>411.582</v>
      </c>
      <c r="HF536">
        <v>25.0005</v>
      </c>
      <c r="HG536">
        <v>32.8628</v>
      </c>
      <c r="HH536">
        <v>30.0002</v>
      </c>
      <c r="HI536">
        <v>32.811</v>
      </c>
      <c r="HJ536">
        <v>32.7489</v>
      </c>
      <c r="HK536">
        <v>33.1763</v>
      </c>
      <c r="HL536">
        <v>37.8371</v>
      </c>
      <c r="HM536">
        <v>0</v>
      </c>
      <c r="HN536">
        <v>25</v>
      </c>
      <c r="HO536">
        <v>760.807</v>
      </c>
      <c r="HP536">
        <v>17.92</v>
      </c>
      <c r="HQ536">
        <v>99.82559999999999</v>
      </c>
      <c r="HR536">
        <v>99.8283</v>
      </c>
    </row>
    <row r="537" spans="1:226">
      <c r="A537">
        <v>521</v>
      </c>
      <c r="B537">
        <v>1663348505</v>
      </c>
      <c r="C537">
        <v>10763.5</v>
      </c>
      <c r="D537" t="s">
        <v>1406</v>
      </c>
      <c r="E537" t="s">
        <v>1407</v>
      </c>
      <c r="F537">
        <v>5</v>
      </c>
      <c r="G537" t="s">
        <v>1317</v>
      </c>
      <c r="H537" t="s">
        <v>354</v>
      </c>
      <c r="I537">
        <v>1663348497.5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757.4794348877781</v>
      </c>
      <c r="AK537">
        <v>721.3570787878785</v>
      </c>
      <c r="AL537">
        <v>3.370785407690523</v>
      </c>
      <c r="AM537">
        <v>64.86860065567697</v>
      </c>
      <c r="AN537">
        <f>(AP537 - AO537 + BO537*1E3/(8.314*(BQ537+273.15)) * AR537/BN537 * AQ537) * BN537/(100*BB537) * 1000/(1000 - AP537)</f>
        <v>0</v>
      </c>
      <c r="AO537">
        <v>17.92828745339771</v>
      </c>
      <c r="AP537">
        <v>21.91288424242424</v>
      </c>
      <c r="AQ537">
        <v>-0.0001637635631988653</v>
      </c>
      <c r="AR537">
        <v>86.2519932462297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1663348497.5</v>
      </c>
      <c r="BH537">
        <v>682.4335185185186</v>
      </c>
      <c r="BI537">
        <v>727.8957407407406</v>
      </c>
      <c r="BJ537">
        <v>21.94401111111111</v>
      </c>
      <c r="BK537">
        <v>17.92882592592592</v>
      </c>
      <c r="BL537">
        <v>687.0529629629631</v>
      </c>
      <c r="BM537">
        <v>22.0885</v>
      </c>
      <c r="BN537">
        <v>500.073</v>
      </c>
      <c r="BO537">
        <v>90.72848888888888</v>
      </c>
      <c r="BP537">
        <v>0.1000697666666667</v>
      </c>
      <c r="BQ537">
        <v>28.9104037037037</v>
      </c>
      <c r="BR537">
        <v>28.5877037037037</v>
      </c>
      <c r="BS537">
        <v>999.9000000000001</v>
      </c>
      <c r="BT537">
        <v>0</v>
      </c>
      <c r="BU537">
        <v>0</v>
      </c>
      <c r="BV537">
        <v>9991.062962962962</v>
      </c>
      <c r="BW537">
        <v>0</v>
      </c>
      <c r="BX537">
        <v>216.4678888888889</v>
      </c>
      <c r="BY537">
        <v>-45.46236296296297</v>
      </c>
      <c r="BZ537">
        <v>697.7444814814816</v>
      </c>
      <c r="CA537">
        <v>741.1842592592592</v>
      </c>
      <c r="CB537">
        <v>4.015187407407407</v>
      </c>
      <c r="CC537">
        <v>727.8957407407406</v>
      </c>
      <c r="CD537">
        <v>17.92882592592592</v>
      </c>
      <c r="CE537">
        <v>1.990946666666667</v>
      </c>
      <c r="CF537">
        <v>1.626655925925926</v>
      </c>
      <c r="CG537">
        <v>17.37251111111111</v>
      </c>
      <c r="CH537">
        <v>14.21365185185185</v>
      </c>
      <c r="CI537">
        <v>1499.972592592592</v>
      </c>
      <c r="CJ537">
        <v>0.972994111111111</v>
      </c>
      <c r="CK537">
        <v>0.02700551851851853</v>
      </c>
      <c r="CL537">
        <v>0</v>
      </c>
      <c r="CM537">
        <v>2.259644444444445</v>
      </c>
      <c r="CN537">
        <v>0</v>
      </c>
      <c r="CO537">
        <v>11051.19259259259</v>
      </c>
      <c r="CP537">
        <v>12533.13333333333</v>
      </c>
      <c r="CQ537">
        <v>40.51377777777778</v>
      </c>
      <c r="CR537">
        <v>42.25</v>
      </c>
      <c r="CS537">
        <v>41.06199999999999</v>
      </c>
      <c r="CT537">
        <v>41.31199999999999</v>
      </c>
      <c r="CU537">
        <v>39.87729629629629</v>
      </c>
      <c r="CV537">
        <v>1459.462222222222</v>
      </c>
      <c r="CW537">
        <v>40.51</v>
      </c>
      <c r="CX537">
        <v>0</v>
      </c>
      <c r="CY537">
        <v>1663348505</v>
      </c>
      <c r="CZ537">
        <v>0</v>
      </c>
      <c r="DA537">
        <v>0</v>
      </c>
      <c r="DB537" t="s">
        <v>356</v>
      </c>
      <c r="DC537">
        <v>1662142938.1</v>
      </c>
      <c r="DD537">
        <v>1662142938.1</v>
      </c>
      <c r="DE537">
        <v>0</v>
      </c>
      <c r="DF537">
        <v>0.077</v>
      </c>
      <c r="DG537">
        <v>-0.133</v>
      </c>
      <c r="DH537">
        <v>-3.393</v>
      </c>
      <c r="DI537">
        <v>-0.24</v>
      </c>
      <c r="DJ537">
        <v>419</v>
      </c>
      <c r="DK537">
        <v>24</v>
      </c>
      <c r="DL537">
        <v>0.26</v>
      </c>
      <c r="DM537">
        <v>0.23</v>
      </c>
      <c r="DN537">
        <v>-45.28091707317073</v>
      </c>
      <c r="DO537">
        <v>-3.091622299651657</v>
      </c>
      <c r="DP537">
        <v>0.3135367749095815</v>
      </c>
      <c r="DQ537">
        <v>0</v>
      </c>
      <c r="DR537">
        <v>4.026639756097561</v>
      </c>
      <c r="DS537">
        <v>-0.2026095470383265</v>
      </c>
      <c r="DT537">
        <v>0.02008724598246416</v>
      </c>
      <c r="DU537">
        <v>0</v>
      </c>
      <c r="DV537">
        <v>0</v>
      </c>
      <c r="DW537">
        <v>2</v>
      </c>
      <c r="DX537" t="s">
        <v>363</v>
      </c>
      <c r="DY537">
        <v>2.97534</v>
      </c>
      <c r="DZ537">
        <v>2.71567</v>
      </c>
      <c r="EA537">
        <v>0.136357</v>
      </c>
      <c r="EB537">
        <v>0.140252</v>
      </c>
      <c r="EC537">
        <v>0.0998892</v>
      </c>
      <c r="ED537">
        <v>0.0849172</v>
      </c>
      <c r="EE537">
        <v>27079.3</v>
      </c>
      <c r="EF537">
        <v>27094.8</v>
      </c>
      <c r="EG537">
        <v>29182.3</v>
      </c>
      <c r="EH537">
        <v>29174.7</v>
      </c>
      <c r="EI537">
        <v>34831.1</v>
      </c>
      <c r="EJ537">
        <v>35482.3</v>
      </c>
      <c r="EK537">
        <v>41128.2</v>
      </c>
      <c r="EL537">
        <v>41561.1</v>
      </c>
      <c r="EM537">
        <v>1.9121</v>
      </c>
      <c r="EN537">
        <v>1.78048</v>
      </c>
      <c r="EO537">
        <v>-0.016354</v>
      </c>
      <c r="EP537">
        <v>0</v>
      </c>
      <c r="EQ537">
        <v>28.858</v>
      </c>
      <c r="ER537">
        <v>999.9</v>
      </c>
      <c r="ES537">
        <v>46.9</v>
      </c>
      <c r="ET537">
        <v>34.9</v>
      </c>
      <c r="EU537">
        <v>29.0342</v>
      </c>
      <c r="EV537">
        <v>63.3792</v>
      </c>
      <c r="EW537">
        <v>33.0449</v>
      </c>
      <c r="EX537">
        <v>1</v>
      </c>
      <c r="EY537">
        <v>0.439075</v>
      </c>
      <c r="EZ537">
        <v>2.95019</v>
      </c>
      <c r="FA537">
        <v>20.3629</v>
      </c>
      <c r="FB537">
        <v>5.21639</v>
      </c>
      <c r="FC537">
        <v>12.0101</v>
      </c>
      <c r="FD537">
        <v>4.98735</v>
      </c>
      <c r="FE537">
        <v>3.28765</v>
      </c>
      <c r="FF537">
        <v>9999</v>
      </c>
      <c r="FG537">
        <v>9999</v>
      </c>
      <c r="FH537">
        <v>9999</v>
      </c>
      <c r="FI537">
        <v>236.8</v>
      </c>
      <c r="FJ537">
        <v>1.86737</v>
      </c>
      <c r="FK537">
        <v>1.86646</v>
      </c>
      <c r="FL537">
        <v>1.86584</v>
      </c>
      <c r="FM537">
        <v>1.8657</v>
      </c>
      <c r="FN537">
        <v>1.86765</v>
      </c>
      <c r="FO537">
        <v>1.87006</v>
      </c>
      <c r="FP537">
        <v>1.86874</v>
      </c>
      <c r="FQ537">
        <v>1.87012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-4.696</v>
      </c>
      <c r="GF537">
        <v>-0.1448</v>
      </c>
      <c r="GG537">
        <v>-2.195102806586654</v>
      </c>
      <c r="GH537">
        <v>-0.004122691595359968</v>
      </c>
      <c r="GI537">
        <v>1.072409145259099E-06</v>
      </c>
      <c r="GJ537">
        <v>-3.02996143763856E-10</v>
      </c>
      <c r="GK537">
        <v>-0.2199643628225807</v>
      </c>
      <c r="GL537">
        <v>-0.007501815610006822</v>
      </c>
      <c r="GM537">
        <v>0.0006897476983249637</v>
      </c>
      <c r="GN537">
        <v>-8.847485469147719E-06</v>
      </c>
      <c r="GO537">
        <v>3</v>
      </c>
      <c r="GP537">
        <v>2326</v>
      </c>
      <c r="GQ537">
        <v>1</v>
      </c>
      <c r="GR537">
        <v>31</v>
      </c>
      <c r="GS537">
        <v>20092.8</v>
      </c>
      <c r="GT537">
        <v>20092.8</v>
      </c>
      <c r="GU537">
        <v>1.68701</v>
      </c>
      <c r="GV537">
        <v>2.22778</v>
      </c>
      <c r="GW537">
        <v>1.39648</v>
      </c>
      <c r="GX537">
        <v>2.34741</v>
      </c>
      <c r="GY537">
        <v>1.49536</v>
      </c>
      <c r="GZ537">
        <v>2.36938</v>
      </c>
      <c r="HA537">
        <v>38.5014</v>
      </c>
      <c r="HB537">
        <v>14.2108</v>
      </c>
      <c r="HC537">
        <v>18</v>
      </c>
      <c r="HD537">
        <v>543.083</v>
      </c>
      <c r="HE537">
        <v>411.416</v>
      </c>
      <c r="HF537">
        <v>25</v>
      </c>
      <c r="HG537">
        <v>32.8628</v>
      </c>
      <c r="HH537">
        <v>30.0001</v>
      </c>
      <c r="HI537">
        <v>32.8139</v>
      </c>
      <c r="HJ537">
        <v>32.7509</v>
      </c>
      <c r="HK537">
        <v>33.8115</v>
      </c>
      <c r="HL537">
        <v>37.8371</v>
      </c>
      <c r="HM537">
        <v>0</v>
      </c>
      <c r="HN537">
        <v>25</v>
      </c>
      <c r="HO537">
        <v>774.206</v>
      </c>
      <c r="HP537">
        <v>17.9365</v>
      </c>
      <c r="HQ537">
        <v>99.82599999999999</v>
      </c>
      <c r="HR537">
        <v>99.8289</v>
      </c>
    </row>
    <row r="538" spans="1:226">
      <c r="A538">
        <v>522</v>
      </c>
      <c r="B538">
        <v>1663348510</v>
      </c>
      <c r="C538">
        <v>10768.5</v>
      </c>
      <c r="D538" t="s">
        <v>1408</v>
      </c>
      <c r="E538" t="s">
        <v>1409</v>
      </c>
      <c r="F538">
        <v>5</v>
      </c>
      <c r="G538" t="s">
        <v>1317</v>
      </c>
      <c r="H538" t="s">
        <v>354</v>
      </c>
      <c r="I538">
        <v>1663348502.214286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774.7147339594968</v>
      </c>
      <c r="AK538">
        <v>738.433224242424</v>
      </c>
      <c r="AL538">
        <v>3.434187441469735</v>
      </c>
      <c r="AM538">
        <v>64.86860065567697</v>
      </c>
      <c r="AN538">
        <f>(AP538 - AO538 + BO538*1E3/(8.314*(BQ538+273.15)) * AR538/BN538 * AQ538) * BN538/(100*BB538) * 1000/(1000 - AP538)</f>
        <v>0</v>
      </c>
      <c r="AO538">
        <v>17.9270568802909</v>
      </c>
      <c r="AP538">
        <v>21.88742727272727</v>
      </c>
      <c r="AQ538">
        <v>-0.003148282510327329</v>
      </c>
      <c r="AR538">
        <v>86.2519932462297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1663348502.214286</v>
      </c>
      <c r="BH538">
        <v>698.0186785714285</v>
      </c>
      <c r="BI538">
        <v>743.7168928571429</v>
      </c>
      <c r="BJ538">
        <v>21.92326785714286</v>
      </c>
      <c r="BK538">
        <v>17.92802142857143</v>
      </c>
      <c r="BL538">
        <v>702.6861785714285</v>
      </c>
      <c r="BM538">
        <v>22.06795714285715</v>
      </c>
      <c r="BN538">
        <v>500.0528571428571</v>
      </c>
      <c r="BO538">
        <v>90.72811428571431</v>
      </c>
      <c r="BP538">
        <v>0.09997522857142857</v>
      </c>
      <c r="BQ538">
        <v>28.90965</v>
      </c>
      <c r="BR538">
        <v>28.58900714285715</v>
      </c>
      <c r="BS538">
        <v>999.9000000000002</v>
      </c>
      <c r="BT538">
        <v>0</v>
      </c>
      <c r="BU538">
        <v>0</v>
      </c>
      <c r="BV538">
        <v>9996.068571428574</v>
      </c>
      <c r="BW538">
        <v>0</v>
      </c>
      <c r="BX538">
        <v>218.49925</v>
      </c>
      <c r="BY538">
        <v>-45.69834642857143</v>
      </c>
      <c r="BZ538">
        <v>713.6640714285714</v>
      </c>
      <c r="CA538">
        <v>757.2936785714286</v>
      </c>
      <c r="CB538">
        <v>3.995244642857143</v>
      </c>
      <c r="CC538">
        <v>743.7168928571429</v>
      </c>
      <c r="CD538">
        <v>17.92802142857143</v>
      </c>
      <c r="CE538">
        <v>1.989056428571429</v>
      </c>
      <c r="CF538">
        <v>1.626576785714286</v>
      </c>
      <c r="CG538">
        <v>17.35747142857143</v>
      </c>
      <c r="CH538">
        <v>14.2129</v>
      </c>
      <c r="CI538">
        <v>1499.995714285715</v>
      </c>
      <c r="CJ538">
        <v>0.9729940714285714</v>
      </c>
      <c r="CK538">
        <v>0.02700555357142858</v>
      </c>
      <c r="CL538">
        <v>0</v>
      </c>
      <c r="CM538">
        <v>2.293332142857143</v>
      </c>
      <c r="CN538">
        <v>0</v>
      </c>
      <c r="CO538">
        <v>11106.025</v>
      </c>
      <c r="CP538">
        <v>12533.32857142857</v>
      </c>
      <c r="CQ538">
        <v>40.50442857142857</v>
      </c>
      <c r="CR538">
        <v>42.25</v>
      </c>
      <c r="CS538">
        <v>41.06199999999999</v>
      </c>
      <c r="CT538">
        <v>41.31199999999999</v>
      </c>
      <c r="CU538">
        <v>39.87721428571428</v>
      </c>
      <c r="CV538">
        <v>1459.484642857143</v>
      </c>
      <c r="CW538">
        <v>40.51107142857143</v>
      </c>
      <c r="CX538">
        <v>0</v>
      </c>
      <c r="CY538">
        <v>1663348510.4</v>
      </c>
      <c r="CZ538">
        <v>0</v>
      </c>
      <c r="DA538">
        <v>0</v>
      </c>
      <c r="DB538" t="s">
        <v>356</v>
      </c>
      <c r="DC538">
        <v>1662142938.1</v>
      </c>
      <c r="DD538">
        <v>1662142938.1</v>
      </c>
      <c r="DE538">
        <v>0</v>
      </c>
      <c r="DF538">
        <v>0.077</v>
      </c>
      <c r="DG538">
        <v>-0.133</v>
      </c>
      <c r="DH538">
        <v>-3.393</v>
      </c>
      <c r="DI538">
        <v>-0.24</v>
      </c>
      <c r="DJ538">
        <v>419</v>
      </c>
      <c r="DK538">
        <v>24</v>
      </c>
      <c r="DL538">
        <v>0.26</v>
      </c>
      <c r="DM538">
        <v>0.23</v>
      </c>
      <c r="DN538">
        <v>-45.55013902439024</v>
      </c>
      <c r="DO538">
        <v>-2.884475958188214</v>
      </c>
      <c r="DP538">
        <v>0.2877362714218202</v>
      </c>
      <c r="DQ538">
        <v>0</v>
      </c>
      <c r="DR538">
        <v>4.007780487804879</v>
      </c>
      <c r="DS538">
        <v>-0.2424025087108031</v>
      </c>
      <c r="DT538">
        <v>0.02407029309165436</v>
      </c>
      <c r="DU538">
        <v>0</v>
      </c>
      <c r="DV538">
        <v>0</v>
      </c>
      <c r="DW538">
        <v>2</v>
      </c>
      <c r="DX538" t="s">
        <v>363</v>
      </c>
      <c r="DY538">
        <v>2.97527</v>
      </c>
      <c r="DZ538">
        <v>2.71567</v>
      </c>
      <c r="EA538">
        <v>0.138545</v>
      </c>
      <c r="EB538">
        <v>0.142363</v>
      </c>
      <c r="EC538">
        <v>0.099813</v>
      </c>
      <c r="ED538">
        <v>0.0849186</v>
      </c>
      <c r="EE538">
        <v>27010.6</v>
      </c>
      <c r="EF538">
        <v>27027.9</v>
      </c>
      <c r="EG538">
        <v>29182.2</v>
      </c>
      <c r="EH538">
        <v>29174.4</v>
      </c>
      <c r="EI538">
        <v>34833.9</v>
      </c>
      <c r="EJ538">
        <v>35482.3</v>
      </c>
      <c r="EK538">
        <v>41128</v>
      </c>
      <c r="EL538">
        <v>41561</v>
      </c>
      <c r="EM538">
        <v>1.91205</v>
      </c>
      <c r="EN538">
        <v>1.78072</v>
      </c>
      <c r="EO538">
        <v>-0.016354</v>
      </c>
      <c r="EP538">
        <v>0</v>
      </c>
      <c r="EQ538">
        <v>28.8556</v>
      </c>
      <c r="ER538">
        <v>999.9</v>
      </c>
      <c r="ES538">
        <v>46.9</v>
      </c>
      <c r="ET538">
        <v>34.9</v>
      </c>
      <c r="EU538">
        <v>29.0351</v>
      </c>
      <c r="EV538">
        <v>63.0293</v>
      </c>
      <c r="EW538">
        <v>33.109</v>
      </c>
      <c r="EX538">
        <v>1</v>
      </c>
      <c r="EY538">
        <v>0.4392</v>
      </c>
      <c r="EZ538">
        <v>2.9485</v>
      </c>
      <c r="FA538">
        <v>20.363</v>
      </c>
      <c r="FB538">
        <v>5.21504</v>
      </c>
      <c r="FC538">
        <v>12.0102</v>
      </c>
      <c r="FD538">
        <v>4.98695</v>
      </c>
      <c r="FE538">
        <v>3.28748</v>
      </c>
      <c r="FF538">
        <v>9999</v>
      </c>
      <c r="FG538">
        <v>9999</v>
      </c>
      <c r="FH538">
        <v>9999</v>
      </c>
      <c r="FI538">
        <v>236.8</v>
      </c>
      <c r="FJ538">
        <v>1.86737</v>
      </c>
      <c r="FK538">
        <v>1.86646</v>
      </c>
      <c r="FL538">
        <v>1.86584</v>
      </c>
      <c r="FM538">
        <v>1.8657</v>
      </c>
      <c r="FN538">
        <v>1.86765</v>
      </c>
      <c r="FO538">
        <v>1.87006</v>
      </c>
      <c r="FP538">
        <v>1.8687</v>
      </c>
      <c r="FQ538">
        <v>1.87012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-4.747</v>
      </c>
      <c r="GF538">
        <v>-0.145</v>
      </c>
      <c r="GG538">
        <v>-2.195102806586654</v>
      </c>
      <c r="GH538">
        <v>-0.004122691595359968</v>
      </c>
      <c r="GI538">
        <v>1.072409145259099E-06</v>
      </c>
      <c r="GJ538">
        <v>-3.02996143763856E-10</v>
      </c>
      <c r="GK538">
        <v>-0.2199643628225807</v>
      </c>
      <c r="GL538">
        <v>-0.007501815610006822</v>
      </c>
      <c r="GM538">
        <v>0.0006897476983249637</v>
      </c>
      <c r="GN538">
        <v>-8.847485469147719E-06</v>
      </c>
      <c r="GO538">
        <v>3</v>
      </c>
      <c r="GP538">
        <v>2326</v>
      </c>
      <c r="GQ538">
        <v>1</v>
      </c>
      <c r="GR538">
        <v>31</v>
      </c>
      <c r="GS538">
        <v>20092.9</v>
      </c>
      <c r="GT538">
        <v>20092.9</v>
      </c>
      <c r="GU538">
        <v>1.71509</v>
      </c>
      <c r="GV538">
        <v>2.229</v>
      </c>
      <c r="GW538">
        <v>1.39648</v>
      </c>
      <c r="GX538">
        <v>2.34619</v>
      </c>
      <c r="GY538">
        <v>1.49536</v>
      </c>
      <c r="GZ538">
        <v>2.44629</v>
      </c>
      <c r="HA538">
        <v>38.5014</v>
      </c>
      <c r="HB538">
        <v>14.2108</v>
      </c>
      <c r="HC538">
        <v>18</v>
      </c>
      <c r="HD538">
        <v>543.048</v>
      </c>
      <c r="HE538">
        <v>411.57</v>
      </c>
      <c r="HF538">
        <v>24.9998</v>
      </c>
      <c r="HG538">
        <v>32.8628</v>
      </c>
      <c r="HH538">
        <v>30.0001</v>
      </c>
      <c r="HI538">
        <v>32.8139</v>
      </c>
      <c r="HJ538">
        <v>32.7518</v>
      </c>
      <c r="HK538">
        <v>34.3564</v>
      </c>
      <c r="HL538">
        <v>37.8371</v>
      </c>
      <c r="HM538">
        <v>0</v>
      </c>
      <c r="HN538">
        <v>25</v>
      </c>
      <c r="HO538">
        <v>787.562</v>
      </c>
      <c r="HP538">
        <v>17.9574</v>
      </c>
      <c r="HQ538">
        <v>99.82559999999999</v>
      </c>
      <c r="HR538">
        <v>99.82850000000001</v>
      </c>
    </row>
    <row r="539" spans="1:226">
      <c r="A539">
        <v>523</v>
      </c>
      <c r="B539">
        <v>1663348515</v>
      </c>
      <c r="C539">
        <v>10773.5</v>
      </c>
      <c r="D539" t="s">
        <v>1410</v>
      </c>
      <c r="E539" t="s">
        <v>1411</v>
      </c>
      <c r="F539">
        <v>5</v>
      </c>
      <c r="G539" t="s">
        <v>1317</v>
      </c>
      <c r="H539" t="s">
        <v>354</v>
      </c>
      <c r="I539">
        <v>1663348507.5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791.7233398996345</v>
      </c>
      <c r="AK539">
        <v>755.429927272727</v>
      </c>
      <c r="AL539">
        <v>3.385667110048933</v>
      </c>
      <c r="AM539">
        <v>64.86860065567697</v>
      </c>
      <c r="AN539">
        <f>(AP539 - AO539 + BO539*1E3/(8.314*(BQ539+273.15)) * AR539/BN539 * AQ539) * BN539/(100*BB539) * 1000/(1000 - AP539)</f>
        <v>0</v>
      </c>
      <c r="AO539">
        <v>17.92655423169102</v>
      </c>
      <c r="AP539">
        <v>21.85945575757576</v>
      </c>
      <c r="AQ539">
        <v>-0.003873765559337949</v>
      </c>
      <c r="AR539">
        <v>86.2519932462297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1663348507.5</v>
      </c>
      <c r="BH539">
        <v>715.5912962962965</v>
      </c>
      <c r="BI539">
        <v>761.4678148148149</v>
      </c>
      <c r="BJ539">
        <v>21.89722222222222</v>
      </c>
      <c r="BK539">
        <v>17.9272</v>
      </c>
      <c r="BL539">
        <v>720.3126666666666</v>
      </c>
      <c r="BM539">
        <v>22.04216666666667</v>
      </c>
      <c r="BN539">
        <v>500.0457777777778</v>
      </c>
      <c r="BO539">
        <v>90.72792592592593</v>
      </c>
      <c r="BP539">
        <v>0.09998419629629628</v>
      </c>
      <c r="BQ539">
        <v>28.90844444444444</v>
      </c>
      <c r="BR539">
        <v>28.58861481481481</v>
      </c>
      <c r="BS539">
        <v>999.9000000000001</v>
      </c>
      <c r="BT539">
        <v>0</v>
      </c>
      <c r="BU539">
        <v>0</v>
      </c>
      <c r="BV539">
        <v>10001.56925925926</v>
      </c>
      <c r="BW539">
        <v>0</v>
      </c>
      <c r="BX539">
        <v>217.505037037037</v>
      </c>
      <c r="BY539">
        <v>-45.87657037037037</v>
      </c>
      <c r="BZ539">
        <v>731.6111111111111</v>
      </c>
      <c r="CA539">
        <v>775.3680000000001</v>
      </c>
      <c r="CB539">
        <v>3.970008518518518</v>
      </c>
      <c r="CC539">
        <v>761.4678148148149</v>
      </c>
      <c r="CD539">
        <v>17.9272</v>
      </c>
      <c r="CE539">
        <v>1.986688888888889</v>
      </c>
      <c r="CF539">
        <v>1.62650037037037</v>
      </c>
      <c r="CG539">
        <v>17.33862962962963</v>
      </c>
      <c r="CH539">
        <v>14.21217407407407</v>
      </c>
      <c r="CI539">
        <v>1500.020370370371</v>
      </c>
      <c r="CJ539">
        <v>0.9729945555555558</v>
      </c>
      <c r="CK539">
        <v>0.02700512592592592</v>
      </c>
      <c r="CL539">
        <v>0</v>
      </c>
      <c r="CM539">
        <v>2.304233333333333</v>
      </c>
      <c r="CN539">
        <v>0</v>
      </c>
      <c r="CO539">
        <v>11151.86666666667</v>
      </c>
      <c r="CP539">
        <v>12533.52962962963</v>
      </c>
      <c r="CQ539">
        <v>40.50229629629629</v>
      </c>
      <c r="CR539">
        <v>42.25</v>
      </c>
      <c r="CS539">
        <v>41.06199999999999</v>
      </c>
      <c r="CT539">
        <v>41.3074074074074</v>
      </c>
      <c r="CU539">
        <v>39.875</v>
      </c>
      <c r="CV539">
        <v>1459.509259259259</v>
      </c>
      <c r="CW539">
        <v>40.51111111111111</v>
      </c>
      <c r="CX539">
        <v>0</v>
      </c>
      <c r="CY539">
        <v>1663348515.2</v>
      </c>
      <c r="CZ539">
        <v>0</v>
      </c>
      <c r="DA539">
        <v>0</v>
      </c>
      <c r="DB539" t="s">
        <v>356</v>
      </c>
      <c r="DC539">
        <v>1662142938.1</v>
      </c>
      <c r="DD539">
        <v>1662142938.1</v>
      </c>
      <c r="DE539">
        <v>0</v>
      </c>
      <c r="DF539">
        <v>0.077</v>
      </c>
      <c r="DG539">
        <v>-0.133</v>
      </c>
      <c r="DH539">
        <v>-3.393</v>
      </c>
      <c r="DI539">
        <v>-0.24</v>
      </c>
      <c r="DJ539">
        <v>419</v>
      </c>
      <c r="DK539">
        <v>24</v>
      </c>
      <c r="DL539">
        <v>0.26</v>
      </c>
      <c r="DM539">
        <v>0.23</v>
      </c>
      <c r="DN539">
        <v>-45.7660375</v>
      </c>
      <c r="DO539">
        <v>-2.179451031894883</v>
      </c>
      <c r="DP539">
        <v>0.2234922948196425</v>
      </c>
      <c r="DQ539">
        <v>0</v>
      </c>
      <c r="DR539">
        <v>3.98282425</v>
      </c>
      <c r="DS539">
        <v>-0.2875340712945691</v>
      </c>
      <c r="DT539">
        <v>0.02770407577302485</v>
      </c>
      <c r="DU539">
        <v>0</v>
      </c>
      <c r="DV539">
        <v>0</v>
      </c>
      <c r="DW539">
        <v>2</v>
      </c>
      <c r="DX539" t="s">
        <v>363</v>
      </c>
      <c r="DY539">
        <v>2.97525</v>
      </c>
      <c r="DZ539">
        <v>2.71574</v>
      </c>
      <c r="EA539">
        <v>0.140686</v>
      </c>
      <c r="EB539">
        <v>0.144444</v>
      </c>
      <c r="EC539">
        <v>0.09972399999999999</v>
      </c>
      <c r="ED539">
        <v>0.0849163</v>
      </c>
      <c r="EE539">
        <v>26942.5</v>
      </c>
      <c r="EF539">
        <v>26962.1</v>
      </c>
      <c r="EG539">
        <v>29181.3</v>
      </c>
      <c r="EH539">
        <v>29174.4</v>
      </c>
      <c r="EI539">
        <v>34836.6</v>
      </c>
      <c r="EJ539">
        <v>35482.3</v>
      </c>
      <c r="EK539">
        <v>41127</v>
      </c>
      <c r="EL539">
        <v>41560.9</v>
      </c>
      <c r="EM539">
        <v>1.91212</v>
      </c>
      <c r="EN539">
        <v>1.78048</v>
      </c>
      <c r="EO539">
        <v>-0.0158697</v>
      </c>
      <c r="EP539">
        <v>0</v>
      </c>
      <c r="EQ539">
        <v>28.8538</v>
      </c>
      <c r="ER539">
        <v>999.9</v>
      </c>
      <c r="ES539">
        <v>46.9</v>
      </c>
      <c r="ET539">
        <v>34.9</v>
      </c>
      <c r="EU539">
        <v>29.0361</v>
      </c>
      <c r="EV539">
        <v>63.3393</v>
      </c>
      <c r="EW539">
        <v>32.8005</v>
      </c>
      <c r="EX539">
        <v>1</v>
      </c>
      <c r="EY539">
        <v>0.439098</v>
      </c>
      <c r="EZ539">
        <v>2.9498</v>
      </c>
      <c r="FA539">
        <v>20.3631</v>
      </c>
      <c r="FB539">
        <v>5.21564</v>
      </c>
      <c r="FC539">
        <v>12.0101</v>
      </c>
      <c r="FD539">
        <v>4.9869</v>
      </c>
      <c r="FE539">
        <v>3.28748</v>
      </c>
      <c r="FF539">
        <v>9999</v>
      </c>
      <c r="FG539">
        <v>9999</v>
      </c>
      <c r="FH539">
        <v>9999</v>
      </c>
      <c r="FI539">
        <v>236.8</v>
      </c>
      <c r="FJ539">
        <v>1.86737</v>
      </c>
      <c r="FK539">
        <v>1.86646</v>
      </c>
      <c r="FL539">
        <v>1.86584</v>
      </c>
      <c r="FM539">
        <v>1.8657</v>
      </c>
      <c r="FN539">
        <v>1.86763</v>
      </c>
      <c r="FO539">
        <v>1.87005</v>
      </c>
      <c r="FP539">
        <v>1.86872</v>
      </c>
      <c r="FQ539">
        <v>1.87012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-4.798</v>
      </c>
      <c r="GF539">
        <v>-0.1454</v>
      </c>
      <c r="GG539">
        <v>-2.195102806586654</v>
      </c>
      <c r="GH539">
        <v>-0.004122691595359968</v>
      </c>
      <c r="GI539">
        <v>1.072409145259099E-06</v>
      </c>
      <c r="GJ539">
        <v>-3.02996143763856E-10</v>
      </c>
      <c r="GK539">
        <v>-0.2199643628225807</v>
      </c>
      <c r="GL539">
        <v>-0.007501815610006822</v>
      </c>
      <c r="GM539">
        <v>0.0006897476983249637</v>
      </c>
      <c r="GN539">
        <v>-8.847485469147719E-06</v>
      </c>
      <c r="GO539">
        <v>3</v>
      </c>
      <c r="GP539">
        <v>2326</v>
      </c>
      <c r="GQ539">
        <v>1</v>
      </c>
      <c r="GR539">
        <v>31</v>
      </c>
      <c r="GS539">
        <v>20092.9</v>
      </c>
      <c r="GT539">
        <v>20092.9</v>
      </c>
      <c r="GU539">
        <v>1.74561</v>
      </c>
      <c r="GV539">
        <v>2.22778</v>
      </c>
      <c r="GW539">
        <v>1.39648</v>
      </c>
      <c r="GX539">
        <v>2.34741</v>
      </c>
      <c r="GY539">
        <v>1.49536</v>
      </c>
      <c r="GZ539">
        <v>2.44873</v>
      </c>
      <c r="HA539">
        <v>38.5014</v>
      </c>
      <c r="HB539">
        <v>14.2021</v>
      </c>
      <c r="HC539">
        <v>18</v>
      </c>
      <c r="HD539">
        <v>543.101</v>
      </c>
      <c r="HE539">
        <v>411.425</v>
      </c>
      <c r="HF539">
        <v>25.0001</v>
      </c>
      <c r="HG539">
        <v>32.8658</v>
      </c>
      <c r="HH539">
        <v>30.0002</v>
      </c>
      <c r="HI539">
        <v>32.8139</v>
      </c>
      <c r="HJ539">
        <v>32.7524</v>
      </c>
      <c r="HK539">
        <v>34.9765</v>
      </c>
      <c r="HL539">
        <v>37.8371</v>
      </c>
      <c r="HM539">
        <v>0</v>
      </c>
      <c r="HN539">
        <v>25</v>
      </c>
      <c r="HO539">
        <v>807.597</v>
      </c>
      <c r="HP539">
        <v>18.0029</v>
      </c>
      <c r="HQ539">
        <v>99.82299999999999</v>
      </c>
      <c r="HR539">
        <v>99.8282</v>
      </c>
    </row>
    <row r="540" spans="1:226">
      <c r="A540">
        <v>524</v>
      </c>
      <c r="B540">
        <v>1663348520</v>
      </c>
      <c r="C540">
        <v>10778.5</v>
      </c>
      <c r="D540" t="s">
        <v>1412</v>
      </c>
      <c r="E540" t="s">
        <v>1413</v>
      </c>
      <c r="F540">
        <v>5</v>
      </c>
      <c r="G540" t="s">
        <v>1317</v>
      </c>
      <c r="H540" t="s">
        <v>354</v>
      </c>
      <c r="I540">
        <v>1663348512.214286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808.8130282102576</v>
      </c>
      <c r="AK540">
        <v>772.5499757575757</v>
      </c>
      <c r="AL540">
        <v>3.430199024750352</v>
      </c>
      <c r="AM540">
        <v>64.86860065567697</v>
      </c>
      <c r="AN540">
        <f>(AP540 - AO540 + BO540*1E3/(8.314*(BQ540+273.15)) * AR540/BN540 * AQ540) * BN540/(100*BB540) * 1000/(1000 - AP540)</f>
        <v>0</v>
      </c>
      <c r="AO540">
        <v>17.92700665465141</v>
      </c>
      <c r="AP540">
        <v>21.83366424242423</v>
      </c>
      <c r="AQ540">
        <v>-0.005397066702393349</v>
      </c>
      <c r="AR540">
        <v>86.2519932462297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1663348512.214286</v>
      </c>
      <c r="BH540">
        <v>731.3089285714287</v>
      </c>
      <c r="BI540">
        <v>777.3115714285714</v>
      </c>
      <c r="BJ540">
        <v>21.87231428571429</v>
      </c>
      <c r="BK540">
        <v>17.92709285714286</v>
      </c>
      <c r="BL540">
        <v>736.0783214285714</v>
      </c>
      <c r="BM540">
        <v>22.01751071428571</v>
      </c>
      <c r="BN540">
        <v>500.0471428571428</v>
      </c>
      <c r="BO540">
        <v>90.72824642857144</v>
      </c>
      <c r="BP540">
        <v>0.09996639642857143</v>
      </c>
      <c r="BQ540">
        <v>28.908725</v>
      </c>
      <c r="BR540">
        <v>28.5918</v>
      </c>
      <c r="BS540">
        <v>999.9000000000002</v>
      </c>
      <c r="BT540">
        <v>0</v>
      </c>
      <c r="BU540">
        <v>0</v>
      </c>
      <c r="BV540">
        <v>10007.49178571429</v>
      </c>
      <c r="BW540">
        <v>0</v>
      </c>
      <c r="BX540">
        <v>218.4180357142857</v>
      </c>
      <c r="BY540">
        <v>-46.00268571428573</v>
      </c>
      <c r="BZ540">
        <v>747.6615714285714</v>
      </c>
      <c r="CA540">
        <v>791.5009285714286</v>
      </c>
      <c r="CB540">
        <v>3.945206428571429</v>
      </c>
      <c r="CC540">
        <v>777.3115714285714</v>
      </c>
      <c r="CD540">
        <v>17.92709285714286</v>
      </c>
      <c r="CE540">
        <v>1.984436428571428</v>
      </c>
      <c r="CF540">
        <v>1.626496428571429</v>
      </c>
      <c r="CG540">
        <v>17.32068928571429</v>
      </c>
      <c r="CH540">
        <v>14.21214285714286</v>
      </c>
      <c r="CI540">
        <v>1500.020357142857</v>
      </c>
      <c r="CJ540">
        <v>0.9729945000000001</v>
      </c>
      <c r="CK540">
        <v>0.027005175</v>
      </c>
      <c r="CL540">
        <v>0</v>
      </c>
      <c r="CM540">
        <v>2.312660714285715</v>
      </c>
      <c r="CN540">
        <v>0</v>
      </c>
      <c r="CO540">
        <v>11181.06428571429</v>
      </c>
      <c r="CP540">
        <v>12533.53214285714</v>
      </c>
      <c r="CQ540">
        <v>40.50885714285714</v>
      </c>
      <c r="CR540">
        <v>42.25</v>
      </c>
      <c r="CS540">
        <v>41.06199999999999</v>
      </c>
      <c r="CT540">
        <v>41.30757142857141</v>
      </c>
      <c r="CU540">
        <v>39.875</v>
      </c>
      <c r="CV540">
        <v>1459.508928571429</v>
      </c>
      <c r="CW540">
        <v>40.51107142857143</v>
      </c>
      <c r="CX540">
        <v>0</v>
      </c>
      <c r="CY540">
        <v>1663348520</v>
      </c>
      <c r="CZ540">
        <v>0</v>
      </c>
      <c r="DA540">
        <v>0</v>
      </c>
      <c r="DB540" t="s">
        <v>356</v>
      </c>
      <c r="DC540">
        <v>1662142938.1</v>
      </c>
      <c r="DD540">
        <v>1662142938.1</v>
      </c>
      <c r="DE540">
        <v>0</v>
      </c>
      <c r="DF540">
        <v>0.077</v>
      </c>
      <c r="DG540">
        <v>-0.133</v>
      </c>
      <c r="DH540">
        <v>-3.393</v>
      </c>
      <c r="DI540">
        <v>-0.24</v>
      </c>
      <c r="DJ540">
        <v>419</v>
      </c>
      <c r="DK540">
        <v>24</v>
      </c>
      <c r="DL540">
        <v>0.26</v>
      </c>
      <c r="DM540">
        <v>0.23</v>
      </c>
      <c r="DN540">
        <v>-45.89170249999999</v>
      </c>
      <c r="DO540">
        <v>-1.660960975609596</v>
      </c>
      <c r="DP540">
        <v>0.1787099416477721</v>
      </c>
      <c r="DQ540">
        <v>0</v>
      </c>
      <c r="DR540">
        <v>3.96312325</v>
      </c>
      <c r="DS540">
        <v>-0.3082891181988766</v>
      </c>
      <c r="DT540">
        <v>0.02968380445524968</v>
      </c>
      <c r="DU540">
        <v>0</v>
      </c>
      <c r="DV540">
        <v>0</v>
      </c>
      <c r="DW540">
        <v>2</v>
      </c>
      <c r="DX540" t="s">
        <v>363</v>
      </c>
      <c r="DY540">
        <v>2.97552</v>
      </c>
      <c r="DZ540">
        <v>2.71572</v>
      </c>
      <c r="EA540">
        <v>0.142822</v>
      </c>
      <c r="EB540">
        <v>0.146495</v>
      </c>
      <c r="EC540">
        <v>0.09963519999999999</v>
      </c>
      <c r="ED540">
        <v>0.0849241</v>
      </c>
      <c r="EE540">
        <v>26876.4</v>
      </c>
      <c r="EF540">
        <v>26897.2</v>
      </c>
      <c r="EG540">
        <v>29182.3</v>
      </c>
      <c r="EH540">
        <v>29174.2</v>
      </c>
      <c r="EI540">
        <v>34841.5</v>
      </c>
      <c r="EJ540">
        <v>35482</v>
      </c>
      <c r="EK540">
        <v>41128.6</v>
      </c>
      <c r="EL540">
        <v>41560.9</v>
      </c>
      <c r="EM540">
        <v>1.91205</v>
      </c>
      <c r="EN540">
        <v>1.7806</v>
      </c>
      <c r="EO540">
        <v>-0.0156462</v>
      </c>
      <c r="EP540">
        <v>0</v>
      </c>
      <c r="EQ540">
        <v>28.8531</v>
      </c>
      <c r="ER540">
        <v>999.9</v>
      </c>
      <c r="ES540">
        <v>46.9</v>
      </c>
      <c r="ET540">
        <v>34.9</v>
      </c>
      <c r="EU540">
        <v>29.039</v>
      </c>
      <c r="EV540">
        <v>63.0793</v>
      </c>
      <c r="EW540">
        <v>33.133</v>
      </c>
      <c r="EX540">
        <v>1</v>
      </c>
      <c r="EY540">
        <v>0.439172</v>
      </c>
      <c r="EZ540">
        <v>2.95165</v>
      </c>
      <c r="FA540">
        <v>20.363</v>
      </c>
      <c r="FB540">
        <v>5.21564</v>
      </c>
      <c r="FC540">
        <v>12.0108</v>
      </c>
      <c r="FD540">
        <v>4.98695</v>
      </c>
      <c r="FE540">
        <v>3.28748</v>
      </c>
      <c r="FF540">
        <v>9999</v>
      </c>
      <c r="FG540">
        <v>9999</v>
      </c>
      <c r="FH540">
        <v>9999</v>
      </c>
      <c r="FI540">
        <v>236.8</v>
      </c>
      <c r="FJ540">
        <v>1.86737</v>
      </c>
      <c r="FK540">
        <v>1.86646</v>
      </c>
      <c r="FL540">
        <v>1.86584</v>
      </c>
      <c r="FM540">
        <v>1.8657</v>
      </c>
      <c r="FN540">
        <v>1.86762</v>
      </c>
      <c r="FO540">
        <v>1.87004</v>
      </c>
      <c r="FP540">
        <v>1.86872</v>
      </c>
      <c r="FQ540">
        <v>1.87012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-4.848</v>
      </c>
      <c r="GF540">
        <v>-0.1457</v>
      </c>
      <c r="GG540">
        <v>-2.195102806586654</v>
      </c>
      <c r="GH540">
        <v>-0.004122691595359968</v>
      </c>
      <c r="GI540">
        <v>1.072409145259099E-06</v>
      </c>
      <c r="GJ540">
        <v>-3.02996143763856E-10</v>
      </c>
      <c r="GK540">
        <v>-0.2199643628225807</v>
      </c>
      <c r="GL540">
        <v>-0.007501815610006822</v>
      </c>
      <c r="GM540">
        <v>0.0006897476983249637</v>
      </c>
      <c r="GN540">
        <v>-8.847485469147719E-06</v>
      </c>
      <c r="GO540">
        <v>3</v>
      </c>
      <c r="GP540">
        <v>2326</v>
      </c>
      <c r="GQ540">
        <v>1</v>
      </c>
      <c r="GR540">
        <v>31</v>
      </c>
      <c r="GS540">
        <v>20093</v>
      </c>
      <c r="GT540">
        <v>20093</v>
      </c>
      <c r="GU540">
        <v>1.77246</v>
      </c>
      <c r="GV540">
        <v>2.23511</v>
      </c>
      <c r="GW540">
        <v>1.39648</v>
      </c>
      <c r="GX540">
        <v>2.34497</v>
      </c>
      <c r="GY540">
        <v>1.49536</v>
      </c>
      <c r="GZ540">
        <v>2.3584</v>
      </c>
      <c r="HA540">
        <v>38.5259</v>
      </c>
      <c r="HB540">
        <v>14.1933</v>
      </c>
      <c r="HC540">
        <v>18</v>
      </c>
      <c r="HD540">
        <v>543.066</v>
      </c>
      <c r="HE540">
        <v>411.515</v>
      </c>
      <c r="HF540">
        <v>25.0002</v>
      </c>
      <c r="HG540">
        <v>32.8658</v>
      </c>
      <c r="HH540">
        <v>30.0001</v>
      </c>
      <c r="HI540">
        <v>32.8161</v>
      </c>
      <c r="HJ540">
        <v>32.7547</v>
      </c>
      <c r="HK540">
        <v>35.5247</v>
      </c>
      <c r="HL540">
        <v>37.5265</v>
      </c>
      <c r="HM540">
        <v>0</v>
      </c>
      <c r="HN540">
        <v>25</v>
      </c>
      <c r="HO540">
        <v>820.954</v>
      </c>
      <c r="HP540">
        <v>18.0507</v>
      </c>
      <c r="HQ540">
        <v>99.8267</v>
      </c>
      <c r="HR540">
        <v>99.8279</v>
      </c>
    </row>
    <row r="541" spans="1:226">
      <c r="A541">
        <v>525</v>
      </c>
      <c r="B541">
        <v>1663348525</v>
      </c>
      <c r="C541">
        <v>10783.5</v>
      </c>
      <c r="D541" t="s">
        <v>1414</v>
      </c>
      <c r="E541" t="s">
        <v>1415</v>
      </c>
      <c r="F541">
        <v>5</v>
      </c>
      <c r="G541" t="s">
        <v>1317</v>
      </c>
      <c r="H541" t="s">
        <v>354</v>
      </c>
      <c r="I541">
        <v>1663348517.5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825.8004465304836</v>
      </c>
      <c r="AK541">
        <v>789.5386909090904</v>
      </c>
      <c r="AL541">
        <v>3.402247703951444</v>
      </c>
      <c r="AM541">
        <v>64.86860065567697</v>
      </c>
      <c r="AN541">
        <f>(AP541 - AO541 + BO541*1E3/(8.314*(BQ541+273.15)) * AR541/BN541 * AQ541) * BN541/(100*BB541) * 1000/(1000 - AP541)</f>
        <v>0</v>
      </c>
      <c r="AO541">
        <v>17.92915658331048</v>
      </c>
      <c r="AP541">
        <v>21.80809636363635</v>
      </c>
      <c r="AQ541">
        <v>-0.006278164735932248</v>
      </c>
      <c r="AR541">
        <v>86.2519932462297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1663348517.5</v>
      </c>
      <c r="BH541">
        <v>748.9697777777778</v>
      </c>
      <c r="BI541">
        <v>795.0063703703703</v>
      </c>
      <c r="BJ541">
        <v>21.8438037037037</v>
      </c>
      <c r="BK541">
        <v>17.93327777777777</v>
      </c>
      <c r="BL541">
        <v>753.7928148148147</v>
      </c>
      <c r="BM541">
        <v>21.98928148148148</v>
      </c>
      <c r="BN541">
        <v>500.0603703703703</v>
      </c>
      <c r="BO541">
        <v>90.72811481481483</v>
      </c>
      <c r="BP541">
        <v>0.1000346814814815</v>
      </c>
      <c r="BQ541">
        <v>28.91116296296296</v>
      </c>
      <c r="BR541">
        <v>28.59641851851852</v>
      </c>
      <c r="BS541">
        <v>999.9000000000001</v>
      </c>
      <c r="BT541">
        <v>0</v>
      </c>
      <c r="BU541">
        <v>0</v>
      </c>
      <c r="BV541">
        <v>10004.78481481482</v>
      </c>
      <c r="BW541">
        <v>0</v>
      </c>
      <c r="BX541">
        <v>216.7946296296296</v>
      </c>
      <c r="BY541">
        <v>-46.03655185185185</v>
      </c>
      <c r="BZ541">
        <v>765.6951111111111</v>
      </c>
      <c r="CA541">
        <v>809.5238518518519</v>
      </c>
      <c r="CB541">
        <v>3.910504814814815</v>
      </c>
      <c r="CC541">
        <v>795.0063703703703</v>
      </c>
      <c r="CD541">
        <v>17.93327777777777</v>
      </c>
      <c r="CE541">
        <v>1.981846296296297</v>
      </c>
      <c r="CF541">
        <v>1.627054444444444</v>
      </c>
      <c r="CG541">
        <v>17.30003703703704</v>
      </c>
      <c r="CH541">
        <v>14.21744074074074</v>
      </c>
      <c r="CI541">
        <v>1500.012962962963</v>
      </c>
      <c r="CJ541">
        <v>0.9729947777777777</v>
      </c>
      <c r="CK541">
        <v>0.02700492962962963</v>
      </c>
      <c r="CL541">
        <v>0</v>
      </c>
      <c r="CM541">
        <v>2.283711111111111</v>
      </c>
      <c r="CN541">
        <v>0</v>
      </c>
      <c r="CO541">
        <v>11206.95185185185</v>
      </c>
      <c r="CP541">
        <v>12533.47037037037</v>
      </c>
      <c r="CQ541">
        <v>40.51607407407406</v>
      </c>
      <c r="CR541">
        <v>42.25</v>
      </c>
      <c r="CS541">
        <v>41.06199999999999</v>
      </c>
      <c r="CT541">
        <v>41.3074074074074</v>
      </c>
      <c r="CU541">
        <v>39.875</v>
      </c>
      <c r="CV541">
        <v>1459.501851851852</v>
      </c>
      <c r="CW541">
        <v>40.51</v>
      </c>
      <c r="CX541">
        <v>0</v>
      </c>
      <c r="CY541">
        <v>1663348525.4</v>
      </c>
      <c r="CZ541">
        <v>0</v>
      </c>
      <c r="DA541">
        <v>0</v>
      </c>
      <c r="DB541" t="s">
        <v>356</v>
      </c>
      <c r="DC541">
        <v>1662142938.1</v>
      </c>
      <c r="DD541">
        <v>1662142938.1</v>
      </c>
      <c r="DE541">
        <v>0</v>
      </c>
      <c r="DF541">
        <v>0.077</v>
      </c>
      <c r="DG541">
        <v>-0.133</v>
      </c>
      <c r="DH541">
        <v>-3.393</v>
      </c>
      <c r="DI541">
        <v>-0.24</v>
      </c>
      <c r="DJ541">
        <v>419</v>
      </c>
      <c r="DK541">
        <v>24</v>
      </c>
      <c r="DL541">
        <v>0.26</v>
      </c>
      <c r="DM541">
        <v>0.23</v>
      </c>
      <c r="DN541">
        <v>-46.0181875</v>
      </c>
      <c r="DO541">
        <v>-0.5134772983112856</v>
      </c>
      <c r="DP541">
        <v>0.07435407920047231</v>
      </c>
      <c r="DQ541">
        <v>0</v>
      </c>
      <c r="DR541">
        <v>3.92725625</v>
      </c>
      <c r="DS541">
        <v>-0.3932849155722335</v>
      </c>
      <c r="DT541">
        <v>0.03917445141208108</v>
      </c>
      <c r="DU541">
        <v>0</v>
      </c>
      <c r="DV541">
        <v>0</v>
      </c>
      <c r="DW541">
        <v>2</v>
      </c>
      <c r="DX541" t="s">
        <v>363</v>
      </c>
      <c r="DY541">
        <v>2.97514</v>
      </c>
      <c r="DZ541">
        <v>2.71526</v>
      </c>
      <c r="EA541">
        <v>0.144921</v>
      </c>
      <c r="EB541">
        <v>0.148514</v>
      </c>
      <c r="EC541">
        <v>0.09956619999999999</v>
      </c>
      <c r="ED541">
        <v>0.08517470000000001</v>
      </c>
      <c r="EE541">
        <v>26810.2</v>
      </c>
      <c r="EF541">
        <v>26834.1</v>
      </c>
      <c r="EG541">
        <v>29182.1</v>
      </c>
      <c r="EH541">
        <v>29174.8</v>
      </c>
      <c r="EI541">
        <v>34843.5</v>
      </c>
      <c r="EJ541">
        <v>35473.1</v>
      </c>
      <c r="EK541">
        <v>41127.8</v>
      </c>
      <c r="EL541">
        <v>41561.9</v>
      </c>
      <c r="EM541">
        <v>1.9118</v>
      </c>
      <c r="EN541">
        <v>1.78107</v>
      </c>
      <c r="EO541">
        <v>-0.0153109</v>
      </c>
      <c r="EP541">
        <v>0</v>
      </c>
      <c r="EQ541">
        <v>28.8554</v>
      </c>
      <c r="ER541">
        <v>999.9</v>
      </c>
      <c r="ES541">
        <v>46.9</v>
      </c>
      <c r="ET541">
        <v>34.9</v>
      </c>
      <c r="EU541">
        <v>29.0361</v>
      </c>
      <c r="EV541">
        <v>63.2693</v>
      </c>
      <c r="EW541">
        <v>32.8285</v>
      </c>
      <c r="EX541">
        <v>1</v>
      </c>
      <c r="EY541">
        <v>0.439324</v>
      </c>
      <c r="EZ541">
        <v>2.95535</v>
      </c>
      <c r="FA541">
        <v>20.3628</v>
      </c>
      <c r="FB541">
        <v>5.21549</v>
      </c>
      <c r="FC541">
        <v>12.0099</v>
      </c>
      <c r="FD541">
        <v>4.98625</v>
      </c>
      <c r="FE541">
        <v>3.2875</v>
      </c>
      <c r="FF541">
        <v>9999</v>
      </c>
      <c r="FG541">
        <v>9999</v>
      </c>
      <c r="FH541">
        <v>9999</v>
      </c>
      <c r="FI541">
        <v>236.8</v>
      </c>
      <c r="FJ541">
        <v>1.86737</v>
      </c>
      <c r="FK541">
        <v>1.86646</v>
      </c>
      <c r="FL541">
        <v>1.86584</v>
      </c>
      <c r="FM541">
        <v>1.86569</v>
      </c>
      <c r="FN541">
        <v>1.86767</v>
      </c>
      <c r="FO541">
        <v>1.87002</v>
      </c>
      <c r="FP541">
        <v>1.86873</v>
      </c>
      <c r="FQ541">
        <v>1.87013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-4.899</v>
      </c>
      <c r="GF541">
        <v>-0.1459</v>
      </c>
      <c r="GG541">
        <v>-2.195102806586654</v>
      </c>
      <c r="GH541">
        <v>-0.004122691595359968</v>
      </c>
      <c r="GI541">
        <v>1.072409145259099E-06</v>
      </c>
      <c r="GJ541">
        <v>-3.02996143763856E-10</v>
      </c>
      <c r="GK541">
        <v>-0.2199643628225807</v>
      </c>
      <c r="GL541">
        <v>-0.007501815610006822</v>
      </c>
      <c r="GM541">
        <v>0.0006897476983249637</v>
      </c>
      <c r="GN541">
        <v>-8.847485469147719E-06</v>
      </c>
      <c r="GO541">
        <v>3</v>
      </c>
      <c r="GP541">
        <v>2326</v>
      </c>
      <c r="GQ541">
        <v>1</v>
      </c>
      <c r="GR541">
        <v>31</v>
      </c>
      <c r="GS541">
        <v>20093.1</v>
      </c>
      <c r="GT541">
        <v>20093.1</v>
      </c>
      <c r="GU541">
        <v>1.80298</v>
      </c>
      <c r="GV541">
        <v>2.22534</v>
      </c>
      <c r="GW541">
        <v>1.39648</v>
      </c>
      <c r="GX541">
        <v>2.34619</v>
      </c>
      <c r="GY541">
        <v>1.49536</v>
      </c>
      <c r="GZ541">
        <v>2.45605</v>
      </c>
      <c r="HA541">
        <v>38.5259</v>
      </c>
      <c r="HB541">
        <v>14.2021</v>
      </c>
      <c r="HC541">
        <v>18</v>
      </c>
      <c r="HD541">
        <v>542.897</v>
      </c>
      <c r="HE541">
        <v>411.797</v>
      </c>
      <c r="HF541">
        <v>25.0005</v>
      </c>
      <c r="HG541">
        <v>32.8658</v>
      </c>
      <c r="HH541">
        <v>30.0003</v>
      </c>
      <c r="HI541">
        <v>32.8168</v>
      </c>
      <c r="HJ541">
        <v>32.7547</v>
      </c>
      <c r="HK541">
        <v>36.1391</v>
      </c>
      <c r="HL541">
        <v>37.5265</v>
      </c>
      <c r="HM541">
        <v>0</v>
      </c>
      <c r="HN541">
        <v>25</v>
      </c>
      <c r="HO541">
        <v>840.996</v>
      </c>
      <c r="HP541">
        <v>18.0948</v>
      </c>
      <c r="HQ541">
        <v>99.8252</v>
      </c>
      <c r="HR541">
        <v>99.83029999999999</v>
      </c>
    </row>
    <row r="542" spans="1:226">
      <c r="A542">
        <v>526</v>
      </c>
      <c r="B542">
        <v>1663348530</v>
      </c>
      <c r="C542">
        <v>10788.5</v>
      </c>
      <c r="D542" t="s">
        <v>1416</v>
      </c>
      <c r="E542" t="s">
        <v>1417</v>
      </c>
      <c r="F542">
        <v>5</v>
      </c>
      <c r="G542" t="s">
        <v>1317</v>
      </c>
      <c r="H542" t="s">
        <v>354</v>
      </c>
      <c r="I542">
        <v>1663348522.214286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843.1085454935926</v>
      </c>
      <c r="AK542">
        <v>806.628333333333</v>
      </c>
      <c r="AL542">
        <v>3.417548947737101</v>
      </c>
      <c r="AM542">
        <v>64.86860065567697</v>
      </c>
      <c r="AN542">
        <f>(AP542 - AO542 + BO542*1E3/(8.314*(BQ542+273.15)) * AR542/BN542 * AQ542) * BN542/(100*BB542) * 1000/(1000 - AP542)</f>
        <v>0</v>
      </c>
      <c r="AO542">
        <v>18.05002075174188</v>
      </c>
      <c r="AP542">
        <v>21.82227696969697</v>
      </c>
      <c r="AQ542">
        <v>0.0009012697561820897</v>
      </c>
      <c r="AR542">
        <v>86.2519932462297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1663348522.214286</v>
      </c>
      <c r="BH542">
        <v>764.6991071428572</v>
      </c>
      <c r="BI542">
        <v>810.8133571428571</v>
      </c>
      <c r="BJ542">
        <v>21.82617857142857</v>
      </c>
      <c r="BK542">
        <v>17.97338571428572</v>
      </c>
      <c r="BL542">
        <v>769.5697857142857</v>
      </c>
      <c r="BM542">
        <v>21.97183571428571</v>
      </c>
      <c r="BN542">
        <v>500.0496428571429</v>
      </c>
      <c r="BO542">
        <v>90.72868571428572</v>
      </c>
      <c r="BP542">
        <v>0.09995907500000001</v>
      </c>
      <c r="BQ542">
        <v>28.91460714285714</v>
      </c>
      <c r="BR542">
        <v>28.60378928571429</v>
      </c>
      <c r="BS542">
        <v>999.9000000000002</v>
      </c>
      <c r="BT542">
        <v>0</v>
      </c>
      <c r="BU542">
        <v>0</v>
      </c>
      <c r="BV542">
        <v>10003.1275</v>
      </c>
      <c r="BW542">
        <v>0</v>
      </c>
      <c r="BX542">
        <v>213.54975</v>
      </c>
      <c r="BY542">
        <v>-46.11426071428571</v>
      </c>
      <c r="BZ542">
        <v>781.7617857142857</v>
      </c>
      <c r="CA542">
        <v>825.6538214285716</v>
      </c>
      <c r="CB542">
        <v>3.852785714285714</v>
      </c>
      <c r="CC542">
        <v>810.8133571428571</v>
      </c>
      <c r="CD542">
        <v>17.97338571428572</v>
      </c>
      <c r="CE542">
        <v>1.980259642857143</v>
      </c>
      <c r="CF542">
        <v>1.630702857142857</v>
      </c>
      <c r="CG542">
        <v>17.287375</v>
      </c>
      <c r="CH542">
        <v>14.25196428571429</v>
      </c>
      <c r="CI542">
        <v>1499.989642857143</v>
      </c>
      <c r="CJ542">
        <v>0.9729945000000001</v>
      </c>
      <c r="CK542">
        <v>0.027005175</v>
      </c>
      <c r="CL542">
        <v>0</v>
      </c>
      <c r="CM542">
        <v>2.293867857142857</v>
      </c>
      <c r="CN542">
        <v>0</v>
      </c>
      <c r="CO542">
        <v>11225.64642857143</v>
      </c>
      <c r="CP542">
        <v>12533.27857142857</v>
      </c>
      <c r="CQ542">
        <v>40.53542857142856</v>
      </c>
      <c r="CR542">
        <v>42.25</v>
      </c>
      <c r="CS542">
        <v>41.06199999999999</v>
      </c>
      <c r="CT542">
        <v>41.31199999999999</v>
      </c>
      <c r="CU542">
        <v>39.875</v>
      </c>
      <c r="CV542">
        <v>1459.478571428572</v>
      </c>
      <c r="CW542">
        <v>40.51</v>
      </c>
      <c r="CX542">
        <v>0</v>
      </c>
      <c r="CY542">
        <v>1663348530.2</v>
      </c>
      <c r="CZ542">
        <v>0</v>
      </c>
      <c r="DA542">
        <v>0</v>
      </c>
      <c r="DB542" t="s">
        <v>356</v>
      </c>
      <c r="DC542">
        <v>1662142938.1</v>
      </c>
      <c r="DD542">
        <v>1662142938.1</v>
      </c>
      <c r="DE542">
        <v>0</v>
      </c>
      <c r="DF542">
        <v>0.077</v>
      </c>
      <c r="DG542">
        <v>-0.133</v>
      </c>
      <c r="DH542">
        <v>-3.393</v>
      </c>
      <c r="DI542">
        <v>-0.24</v>
      </c>
      <c r="DJ542">
        <v>419</v>
      </c>
      <c r="DK542">
        <v>24</v>
      </c>
      <c r="DL542">
        <v>0.26</v>
      </c>
      <c r="DM542">
        <v>0.23</v>
      </c>
      <c r="DN542">
        <v>-46.06904634146341</v>
      </c>
      <c r="DO542">
        <v>-0.7960641114982858</v>
      </c>
      <c r="DP542">
        <v>0.09761437843299076</v>
      </c>
      <c r="DQ542">
        <v>0</v>
      </c>
      <c r="DR542">
        <v>3.883121463414634</v>
      </c>
      <c r="DS542">
        <v>-0.6590117770034801</v>
      </c>
      <c r="DT542">
        <v>0.06903969591830895</v>
      </c>
      <c r="DU542">
        <v>0</v>
      </c>
      <c r="DV542">
        <v>0</v>
      </c>
      <c r="DW542">
        <v>2</v>
      </c>
      <c r="DX542" t="s">
        <v>363</v>
      </c>
      <c r="DY542">
        <v>2.97539</v>
      </c>
      <c r="DZ542">
        <v>2.7161</v>
      </c>
      <c r="EA542">
        <v>0.147011</v>
      </c>
      <c r="EB542">
        <v>0.150532</v>
      </c>
      <c r="EC542">
        <v>0.0996201</v>
      </c>
      <c r="ED542">
        <v>0.085394</v>
      </c>
      <c r="EE542">
        <v>26744.3</v>
      </c>
      <c r="EF542">
        <v>26770.5</v>
      </c>
      <c r="EG542">
        <v>29181.9</v>
      </c>
      <c r="EH542">
        <v>29174.9</v>
      </c>
      <c r="EI542">
        <v>34841.3</v>
      </c>
      <c r="EJ542">
        <v>35464.6</v>
      </c>
      <c r="EK542">
        <v>41127.7</v>
      </c>
      <c r="EL542">
        <v>41561.8</v>
      </c>
      <c r="EM542">
        <v>1.91208</v>
      </c>
      <c r="EN542">
        <v>1.78055</v>
      </c>
      <c r="EO542">
        <v>-0.0147521</v>
      </c>
      <c r="EP542">
        <v>0</v>
      </c>
      <c r="EQ542">
        <v>28.856</v>
      </c>
      <c r="ER542">
        <v>999.9</v>
      </c>
      <c r="ES542">
        <v>46.9</v>
      </c>
      <c r="ET542">
        <v>34.9</v>
      </c>
      <c r="EU542">
        <v>29.0348</v>
      </c>
      <c r="EV542">
        <v>63.2793</v>
      </c>
      <c r="EW542">
        <v>33.1971</v>
      </c>
      <c r="EX542">
        <v>1</v>
      </c>
      <c r="EY542">
        <v>0.439385</v>
      </c>
      <c r="EZ542">
        <v>2.95909</v>
      </c>
      <c r="FA542">
        <v>20.3631</v>
      </c>
      <c r="FB542">
        <v>5.21609</v>
      </c>
      <c r="FC542">
        <v>12.0102</v>
      </c>
      <c r="FD542">
        <v>4.98725</v>
      </c>
      <c r="FE542">
        <v>3.28768</v>
      </c>
      <c r="FF542">
        <v>9999</v>
      </c>
      <c r="FG542">
        <v>9999</v>
      </c>
      <c r="FH542">
        <v>9999</v>
      </c>
      <c r="FI542">
        <v>236.8</v>
      </c>
      <c r="FJ542">
        <v>1.86737</v>
      </c>
      <c r="FK542">
        <v>1.86646</v>
      </c>
      <c r="FL542">
        <v>1.86584</v>
      </c>
      <c r="FM542">
        <v>1.8657</v>
      </c>
      <c r="FN542">
        <v>1.86765</v>
      </c>
      <c r="FO542">
        <v>1.87003</v>
      </c>
      <c r="FP542">
        <v>1.86873</v>
      </c>
      <c r="FQ542">
        <v>1.87015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-4.949</v>
      </c>
      <c r="GF542">
        <v>-0.1456</v>
      </c>
      <c r="GG542">
        <v>-2.195102806586654</v>
      </c>
      <c r="GH542">
        <v>-0.004122691595359968</v>
      </c>
      <c r="GI542">
        <v>1.072409145259099E-06</v>
      </c>
      <c r="GJ542">
        <v>-3.02996143763856E-10</v>
      </c>
      <c r="GK542">
        <v>-0.2199643628225807</v>
      </c>
      <c r="GL542">
        <v>-0.007501815610006822</v>
      </c>
      <c r="GM542">
        <v>0.0006897476983249637</v>
      </c>
      <c r="GN542">
        <v>-8.847485469147719E-06</v>
      </c>
      <c r="GO542">
        <v>3</v>
      </c>
      <c r="GP542">
        <v>2326</v>
      </c>
      <c r="GQ542">
        <v>1</v>
      </c>
      <c r="GR542">
        <v>31</v>
      </c>
      <c r="GS542">
        <v>20093.2</v>
      </c>
      <c r="GT542">
        <v>20093.2</v>
      </c>
      <c r="GU542">
        <v>1.83105</v>
      </c>
      <c r="GV542">
        <v>2.22656</v>
      </c>
      <c r="GW542">
        <v>1.39648</v>
      </c>
      <c r="GX542">
        <v>2.34619</v>
      </c>
      <c r="GY542">
        <v>1.49536</v>
      </c>
      <c r="GZ542">
        <v>2.37305</v>
      </c>
      <c r="HA542">
        <v>38.5014</v>
      </c>
      <c r="HB542">
        <v>14.1846</v>
      </c>
      <c r="HC542">
        <v>18</v>
      </c>
      <c r="HD542">
        <v>543.096</v>
      </c>
      <c r="HE542">
        <v>411.503</v>
      </c>
      <c r="HF542">
        <v>25.0007</v>
      </c>
      <c r="HG542">
        <v>32.868</v>
      </c>
      <c r="HH542">
        <v>30.0002</v>
      </c>
      <c r="HI542">
        <v>32.8175</v>
      </c>
      <c r="HJ542">
        <v>32.7576</v>
      </c>
      <c r="HK542">
        <v>36.6855</v>
      </c>
      <c r="HL542">
        <v>37.5265</v>
      </c>
      <c r="HM542">
        <v>0</v>
      </c>
      <c r="HN542">
        <v>25</v>
      </c>
      <c r="HO542">
        <v>854.389</v>
      </c>
      <c r="HP542">
        <v>18.1127</v>
      </c>
      <c r="HQ542">
        <v>99.82470000000001</v>
      </c>
      <c r="HR542">
        <v>99.83029999999999</v>
      </c>
    </row>
    <row r="543" spans="1:226">
      <c r="A543">
        <v>527</v>
      </c>
      <c r="B543">
        <v>1663348535</v>
      </c>
      <c r="C543">
        <v>10793.5</v>
      </c>
      <c r="D543" t="s">
        <v>1418</v>
      </c>
      <c r="E543" t="s">
        <v>1419</v>
      </c>
      <c r="F543">
        <v>5</v>
      </c>
      <c r="G543" t="s">
        <v>1317</v>
      </c>
      <c r="H543" t="s">
        <v>354</v>
      </c>
      <c r="I543">
        <v>1663348527.5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860.0745466323716</v>
      </c>
      <c r="AK543">
        <v>823.7959636363636</v>
      </c>
      <c r="AL543">
        <v>3.443598117165531</v>
      </c>
      <c r="AM543">
        <v>64.86860065567697</v>
      </c>
      <c r="AN543">
        <f>(AP543 - AO543 + BO543*1E3/(8.314*(BQ543+273.15)) * AR543/BN543 * AQ543) * BN543/(100*BB543) * 1000/(1000 - AP543)</f>
        <v>0</v>
      </c>
      <c r="AO543">
        <v>18.06916976300394</v>
      </c>
      <c r="AP543">
        <v>21.82291333333334</v>
      </c>
      <c r="AQ543">
        <v>6.480525862066136E-05</v>
      </c>
      <c r="AR543">
        <v>86.2519932462297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1663348527.5</v>
      </c>
      <c r="BH543">
        <v>782.357074074074</v>
      </c>
      <c r="BI543">
        <v>828.5038888888889</v>
      </c>
      <c r="BJ543">
        <v>21.81875925925926</v>
      </c>
      <c r="BK543">
        <v>18.02257407407407</v>
      </c>
      <c r="BL543">
        <v>787.2809999999998</v>
      </c>
      <c r="BM543">
        <v>21.9644962962963</v>
      </c>
      <c r="BN543">
        <v>500.0583703703704</v>
      </c>
      <c r="BO543">
        <v>90.7290185185185</v>
      </c>
      <c r="BP543">
        <v>0.1000307148148148</v>
      </c>
      <c r="BQ543">
        <v>28.917</v>
      </c>
      <c r="BR543">
        <v>28.61264444444444</v>
      </c>
      <c r="BS543">
        <v>999.9000000000001</v>
      </c>
      <c r="BT543">
        <v>0</v>
      </c>
      <c r="BU543">
        <v>0</v>
      </c>
      <c r="BV543">
        <v>10000.83814814815</v>
      </c>
      <c r="BW543">
        <v>0</v>
      </c>
      <c r="BX543">
        <v>207.3756296296296</v>
      </c>
      <c r="BY543">
        <v>-46.14678518518518</v>
      </c>
      <c r="BZ543">
        <v>799.808037037037</v>
      </c>
      <c r="CA543">
        <v>843.7104074074073</v>
      </c>
      <c r="CB543">
        <v>3.796185185185185</v>
      </c>
      <c r="CC543">
        <v>828.5038888888889</v>
      </c>
      <c r="CD543">
        <v>18.02257407407407</v>
      </c>
      <c r="CE543">
        <v>1.979593333333333</v>
      </c>
      <c r="CF543">
        <v>1.63516962962963</v>
      </c>
      <c r="CG543">
        <v>17.28204814814815</v>
      </c>
      <c r="CH543">
        <v>14.29422592592593</v>
      </c>
      <c r="CI543">
        <v>1500.007407407408</v>
      </c>
      <c r="CJ543">
        <v>0.9729947777777779</v>
      </c>
      <c r="CK543">
        <v>0.02700492962962963</v>
      </c>
      <c r="CL543">
        <v>0</v>
      </c>
      <c r="CM543">
        <v>2.270648148148148</v>
      </c>
      <c r="CN543">
        <v>0</v>
      </c>
      <c r="CO543">
        <v>11241.56666666667</v>
      </c>
      <c r="CP543">
        <v>12533.41851851852</v>
      </c>
      <c r="CQ543">
        <v>40.54822222222222</v>
      </c>
      <c r="CR543">
        <v>42.25</v>
      </c>
      <c r="CS543">
        <v>41.07133333333332</v>
      </c>
      <c r="CT543">
        <v>41.31199999999999</v>
      </c>
      <c r="CU543">
        <v>39.875</v>
      </c>
      <c r="CV543">
        <v>1459.496666666666</v>
      </c>
      <c r="CW543">
        <v>40.51</v>
      </c>
      <c r="CX543">
        <v>0</v>
      </c>
      <c r="CY543">
        <v>1663348535</v>
      </c>
      <c r="CZ543">
        <v>0</v>
      </c>
      <c r="DA543">
        <v>0</v>
      </c>
      <c r="DB543" t="s">
        <v>356</v>
      </c>
      <c r="DC543">
        <v>1662142938.1</v>
      </c>
      <c r="DD543">
        <v>1662142938.1</v>
      </c>
      <c r="DE543">
        <v>0</v>
      </c>
      <c r="DF543">
        <v>0.077</v>
      </c>
      <c r="DG543">
        <v>-0.133</v>
      </c>
      <c r="DH543">
        <v>-3.393</v>
      </c>
      <c r="DI543">
        <v>-0.24</v>
      </c>
      <c r="DJ543">
        <v>419</v>
      </c>
      <c r="DK543">
        <v>24</v>
      </c>
      <c r="DL543">
        <v>0.26</v>
      </c>
      <c r="DM543">
        <v>0.23</v>
      </c>
      <c r="DN543">
        <v>-46.123545</v>
      </c>
      <c r="DO543">
        <v>-0.444303939962511</v>
      </c>
      <c r="DP543">
        <v>0.07417728071990765</v>
      </c>
      <c r="DQ543">
        <v>0</v>
      </c>
      <c r="DR543">
        <v>3.82847575</v>
      </c>
      <c r="DS543">
        <v>-0.7007663414634152</v>
      </c>
      <c r="DT543">
        <v>0.07110726769773608</v>
      </c>
      <c r="DU543">
        <v>0</v>
      </c>
      <c r="DV543">
        <v>0</v>
      </c>
      <c r="DW543">
        <v>2</v>
      </c>
      <c r="DX543" t="s">
        <v>363</v>
      </c>
      <c r="DY543">
        <v>2.97525</v>
      </c>
      <c r="DZ543">
        <v>2.71572</v>
      </c>
      <c r="EA543">
        <v>0.149079</v>
      </c>
      <c r="EB543">
        <v>0.152519</v>
      </c>
      <c r="EC543">
        <v>0.09961</v>
      </c>
      <c r="ED543">
        <v>0.0854115</v>
      </c>
      <c r="EE543">
        <v>26679</v>
      </c>
      <c r="EF543">
        <v>26707</v>
      </c>
      <c r="EG543">
        <v>29181.4</v>
      </c>
      <c r="EH543">
        <v>29174.1</v>
      </c>
      <c r="EI543">
        <v>34840.9</v>
      </c>
      <c r="EJ543">
        <v>35463</v>
      </c>
      <c r="EK543">
        <v>41126.6</v>
      </c>
      <c r="EL543">
        <v>41560.8</v>
      </c>
      <c r="EM543">
        <v>1.912</v>
      </c>
      <c r="EN543">
        <v>1.78087</v>
      </c>
      <c r="EO543">
        <v>-0.0140443</v>
      </c>
      <c r="EP543">
        <v>0</v>
      </c>
      <c r="EQ543">
        <v>28.8591</v>
      </c>
      <c r="ER543">
        <v>999.9</v>
      </c>
      <c r="ES543">
        <v>46.9</v>
      </c>
      <c r="ET543">
        <v>34.9</v>
      </c>
      <c r="EU543">
        <v>29.0353</v>
      </c>
      <c r="EV543">
        <v>63.4393</v>
      </c>
      <c r="EW543">
        <v>33.0288</v>
      </c>
      <c r="EX543">
        <v>1</v>
      </c>
      <c r="EY543">
        <v>0.439543</v>
      </c>
      <c r="EZ543">
        <v>2.96407</v>
      </c>
      <c r="FA543">
        <v>20.3625</v>
      </c>
      <c r="FB543">
        <v>5.21564</v>
      </c>
      <c r="FC543">
        <v>12.0101</v>
      </c>
      <c r="FD543">
        <v>4.98715</v>
      </c>
      <c r="FE543">
        <v>3.28753</v>
      </c>
      <c r="FF543">
        <v>9999</v>
      </c>
      <c r="FG543">
        <v>9999</v>
      </c>
      <c r="FH543">
        <v>9999</v>
      </c>
      <c r="FI543">
        <v>236.8</v>
      </c>
      <c r="FJ543">
        <v>1.86738</v>
      </c>
      <c r="FK543">
        <v>1.86646</v>
      </c>
      <c r="FL543">
        <v>1.86584</v>
      </c>
      <c r="FM543">
        <v>1.86572</v>
      </c>
      <c r="FN543">
        <v>1.86767</v>
      </c>
      <c r="FO543">
        <v>1.87004</v>
      </c>
      <c r="FP543">
        <v>1.86872</v>
      </c>
      <c r="FQ543">
        <v>1.87013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-4.999</v>
      </c>
      <c r="GF543">
        <v>-0.1457</v>
      </c>
      <c r="GG543">
        <v>-2.195102806586654</v>
      </c>
      <c r="GH543">
        <v>-0.004122691595359968</v>
      </c>
      <c r="GI543">
        <v>1.072409145259099E-06</v>
      </c>
      <c r="GJ543">
        <v>-3.02996143763856E-10</v>
      </c>
      <c r="GK543">
        <v>-0.2199643628225807</v>
      </c>
      <c r="GL543">
        <v>-0.007501815610006822</v>
      </c>
      <c r="GM543">
        <v>0.0006897476983249637</v>
      </c>
      <c r="GN543">
        <v>-8.847485469147719E-06</v>
      </c>
      <c r="GO543">
        <v>3</v>
      </c>
      <c r="GP543">
        <v>2326</v>
      </c>
      <c r="GQ543">
        <v>1</v>
      </c>
      <c r="GR543">
        <v>31</v>
      </c>
      <c r="GS543">
        <v>20093.3</v>
      </c>
      <c r="GT543">
        <v>20093.3</v>
      </c>
      <c r="GU543">
        <v>1.86157</v>
      </c>
      <c r="GV543">
        <v>2.2229</v>
      </c>
      <c r="GW543">
        <v>1.39648</v>
      </c>
      <c r="GX543">
        <v>2.34619</v>
      </c>
      <c r="GY543">
        <v>1.49536</v>
      </c>
      <c r="GZ543">
        <v>2.45605</v>
      </c>
      <c r="HA543">
        <v>38.5259</v>
      </c>
      <c r="HB543">
        <v>14.2108</v>
      </c>
      <c r="HC543">
        <v>18</v>
      </c>
      <c r="HD543">
        <v>543.062</v>
      </c>
      <c r="HE543">
        <v>411.7</v>
      </c>
      <c r="HF543">
        <v>25.0009</v>
      </c>
      <c r="HG543">
        <v>32.8687</v>
      </c>
      <c r="HH543">
        <v>30.0003</v>
      </c>
      <c r="HI543">
        <v>32.8197</v>
      </c>
      <c r="HJ543">
        <v>32.7581</v>
      </c>
      <c r="HK543">
        <v>37.3041</v>
      </c>
      <c r="HL543">
        <v>37.5265</v>
      </c>
      <c r="HM543">
        <v>0</v>
      </c>
      <c r="HN543">
        <v>25</v>
      </c>
      <c r="HO543">
        <v>874.535</v>
      </c>
      <c r="HP543">
        <v>18.1521</v>
      </c>
      <c r="HQ543">
        <v>99.82259999999999</v>
      </c>
      <c r="HR543">
        <v>99.82769999999999</v>
      </c>
    </row>
    <row r="544" spans="1:226">
      <c r="A544">
        <v>528</v>
      </c>
      <c r="B544">
        <v>1663348539.5</v>
      </c>
      <c r="C544">
        <v>10798</v>
      </c>
      <c r="D544" t="s">
        <v>1420</v>
      </c>
      <c r="E544" t="s">
        <v>1421</v>
      </c>
      <c r="F544">
        <v>5</v>
      </c>
      <c r="G544" t="s">
        <v>1317</v>
      </c>
      <c r="H544" t="s">
        <v>354</v>
      </c>
      <c r="I544">
        <v>1663348531.944444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875.4710053059181</v>
      </c>
      <c r="AK544">
        <v>839.214903030303</v>
      </c>
      <c r="AL544">
        <v>3.412133755895767</v>
      </c>
      <c r="AM544">
        <v>64.86860065567697</v>
      </c>
      <c r="AN544">
        <f>(AP544 - AO544 + BO544*1E3/(8.314*(BQ544+273.15)) * AR544/BN544 * AQ544) * BN544/(100*BB544) * 1000/(1000 - AP544)</f>
        <v>0</v>
      </c>
      <c r="AO544">
        <v>18.07379067319264</v>
      </c>
      <c r="AP544">
        <v>21.81264484848484</v>
      </c>
      <c r="AQ544">
        <v>-0.0001771630963374806</v>
      </c>
      <c r="AR544">
        <v>86.2519932462297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1663348531.944444</v>
      </c>
      <c r="BH544">
        <v>797.2465555555556</v>
      </c>
      <c r="BI544">
        <v>843.4234444444445</v>
      </c>
      <c r="BJ544">
        <v>21.81889629629629</v>
      </c>
      <c r="BK544">
        <v>18.06214074074074</v>
      </c>
      <c r="BL544">
        <v>802.2152222222222</v>
      </c>
      <c r="BM544">
        <v>21.96462592592593</v>
      </c>
      <c r="BN544">
        <v>500.0580370370371</v>
      </c>
      <c r="BO544">
        <v>90.72967407407407</v>
      </c>
      <c r="BP544">
        <v>0.09993879259259258</v>
      </c>
      <c r="BQ544">
        <v>28.91871851851852</v>
      </c>
      <c r="BR544">
        <v>28.62014074074074</v>
      </c>
      <c r="BS544">
        <v>999.9000000000001</v>
      </c>
      <c r="BT544">
        <v>0</v>
      </c>
      <c r="BU544">
        <v>0</v>
      </c>
      <c r="BV544">
        <v>10007.20333333333</v>
      </c>
      <c r="BW544">
        <v>0</v>
      </c>
      <c r="BX544">
        <v>205.5188888888889</v>
      </c>
      <c r="BY544">
        <v>-46.17691481481482</v>
      </c>
      <c r="BZ544">
        <v>815.0297407407407</v>
      </c>
      <c r="CA544">
        <v>858.937925925926</v>
      </c>
      <c r="CB544">
        <v>3.756757037037037</v>
      </c>
      <c r="CC544">
        <v>843.4234444444445</v>
      </c>
      <c r="CD544">
        <v>18.06214074074074</v>
      </c>
      <c r="CE544">
        <v>1.97961962962963</v>
      </c>
      <c r="CF544">
        <v>1.638771111111111</v>
      </c>
      <c r="CG544">
        <v>17.28226296296296</v>
      </c>
      <c r="CH544">
        <v>14.32828148148148</v>
      </c>
      <c r="CI544">
        <v>1500.004074074074</v>
      </c>
      <c r="CJ544">
        <v>0.9729947777777779</v>
      </c>
      <c r="CK544">
        <v>0.02700492962962963</v>
      </c>
      <c r="CL544">
        <v>0</v>
      </c>
      <c r="CM544">
        <v>2.234218518518519</v>
      </c>
      <c r="CN544">
        <v>0</v>
      </c>
      <c r="CO544">
        <v>11246.60740740741</v>
      </c>
      <c r="CP544">
        <v>12533.40370370371</v>
      </c>
      <c r="CQ544">
        <v>40.56199999999999</v>
      </c>
      <c r="CR544">
        <v>42.25</v>
      </c>
      <c r="CS544">
        <v>41.07133333333332</v>
      </c>
      <c r="CT544">
        <v>41.31199999999999</v>
      </c>
      <c r="CU544">
        <v>39.875</v>
      </c>
      <c r="CV544">
        <v>1459.493333333333</v>
      </c>
      <c r="CW544">
        <v>40.51</v>
      </c>
      <c r="CX544">
        <v>0</v>
      </c>
      <c r="CY544">
        <v>1663348539.8</v>
      </c>
      <c r="CZ544">
        <v>0</v>
      </c>
      <c r="DA544">
        <v>0</v>
      </c>
      <c r="DB544" t="s">
        <v>356</v>
      </c>
      <c r="DC544">
        <v>1662142938.1</v>
      </c>
      <c r="DD544">
        <v>1662142938.1</v>
      </c>
      <c r="DE544">
        <v>0</v>
      </c>
      <c r="DF544">
        <v>0.077</v>
      </c>
      <c r="DG544">
        <v>-0.133</v>
      </c>
      <c r="DH544">
        <v>-3.393</v>
      </c>
      <c r="DI544">
        <v>-0.24</v>
      </c>
      <c r="DJ544">
        <v>419</v>
      </c>
      <c r="DK544">
        <v>24</v>
      </c>
      <c r="DL544">
        <v>0.26</v>
      </c>
      <c r="DM544">
        <v>0.23</v>
      </c>
      <c r="DN544">
        <v>-46.13975365853658</v>
      </c>
      <c r="DO544">
        <v>-0.3489010452961667</v>
      </c>
      <c r="DP544">
        <v>0.08538039444104129</v>
      </c>
      <c r="DQ544">
        <v>0</v>
      </c>
      <c r="DR544">
        <v>3.791957073170732</v>
      </c>
      <c r="DS544">
        <v>-0.5239885714285779</v>
      </c>
      <c r="DT544">
        <v>0.05897113858961536</v>
      </c>
      <c r="DU544">
        <v>0</v>
      </c>
      <c r="DV544">
        <v>0</v>
      </c>
      <c r="DW544">
        <v>2</v>
      </c>
      <c r="DX544" t="s">
        <v>363</v>
      </c>
      <c r="DY544">
        <v>2.97516</v>
      </c>
      <c r="DZ544">
        <v>2.71551</v>
      </c>
      <c r="EA544">
        <v>0.150925</v>
      </c>
      <c r="EB544">
        <v>0.154319</v>
      </c>
      <c r="EC544">
        <v>0.09957439999999999</v>
      </c>
      <c r="ED544">
        <v>0.0854164</v>
      </c>
      <c r="EE544">
        <v>26620.9</v>
      </c>
      <c r="EF544">
        <v>26649.9</v>
      </c>
      <c r="EG544">
        <v>29181.4</v>
      </c>
      <c r="EH544">
        <v>29173.9</v>
      </c>
      <c r="EI544">
        <v>34842.5</v>
      </c>
      <c r="EJ544">
        <v>35462.7</v>
      </c>
      <c r="EK544">
        <v>41126.9</v>
      </c>
      <c r="EL544">
        <v>41560.5</v>
      </c>
      <c r="EM544">
        <v>1.9122</v>
      </c>
      <c r="EN544">
        <v>1.78093</v>
      </c>
      <c r="EO544">
        <v>-0.0147708</v>
      </c>
      <c r="EP544">
        <v>0</v>
      </c>
      <c r="EQ544">
        <v>28.8604</v>
      </c>
      <c r="ER544">
        <v>999.9</v>
      </c>
      <c r="ES544">
        <v>46.9</v>
      </c>
      <c r="ET544">
        <v>34.9</v>
      </c>
      <c r="EU544">
        <v>29.0363</v>
      </c>
      <c r="EV544">
        <v>63.0093</v>
      </c>
      <c r="EW544">
        <v>33.3093</v>
      </c>
      <c r="EX544">
        <v>1</v>
      </c>
      <c r="EY544">
        <v>0.439858</v>
      </c>
      <c r="EZ544">
        <v>2.96546</v>
      </c>
      <c r="FA544">
        <v>20.3628</v>
      </c>
      <c r="FB544">
        <v>5.21564</v>
      </c>
      <c r="FC544">
        <v>12.0102</v>
      </c>
      <c r="FD544">
        <v>4.9871</v>
      </c>
      <c r="FE544">
        <v>3.28758</v>
      </c>
      <c r="FF544">
        <v>9999</v>
      </c>
      <c r="FG544">
        <v>9999</v>
      </c>
      <c r="FH544">
        <v>9999</v>
      </c>
      <c r="FI544">
        <v>236.8</v>
      </c>
      <c r="FJ544">
        <v>1.86737</v>
      </c>
      <c r="FK544">
        <v>1.86646</v>
      </c>
      <c r="FL544">
        <v>1.86584</v>
      </c>
      <c r="FM544">
        <v>1.86571</v>
      </c>
      <c r="FN544">
        <v>1.86763</v>
      </c>
      <c r="FO544">
        <v>1.87009</v>
      </c>
      <c r="FP544">
        <v>1.86873</v>
      </c>
      <c r="FQ544">
        <v>1.87012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-5.044</v>
      </c>
      <c r="GF544">
        <v>-0.1458</v>
      </c>
      <c r="GG544">
        <v>-2.195102806586654</v>
      </c>
      <c r="GH544">
        <v>-0.004122691595359968</v>
      </c>
      <c r="GI544">
        <v>1.072409145259099E-06</v>
      </c>
      <c r="GJ544">
        <v>-3.02996143763856E-10</v>
      </c>
      <c r="GK544">
        <v>-0.2199643628225807</v>
      </c>
      <c r="GL544">
        <v>-0.007501815610006822</v>
      </c>
      <c r="GM544">
        <v>0.0006897476983249637</v>
      </c>
      <c r="GN544">
        <v>-8.847485469147719E-06</v>
      </c>
      <c r="GO544">
        <v>3</v>
      </c>
      <c r="GP544">
        <v>2326</v>
      </c>
      <c r="GQ544">
        <v>1</v>
      </c>
      <c r="GR544">
        <v>31</v>
      </c>
      <c r="GS544">
        <v>20093.4</v>
      </c>
      <c r="GT544">
        <v>20093.4</v>
      </c>
      <c r="GU544">
        <v>1.88721</v>
      </c>
      <c r="GV544">
        <v>2.229</v>
      </c>
      <c r="GW544">
        <v>1.39648</v>
      </c>
      <c r="GX544">
        <v>2.34619</v>
      </c>
      <c r="GY544">
        <v>1.49536</v>
      </c>
      <c r="GZ544">
        <v>2.35962</v>
      </c>
      <c r="HA544">
        <v>38.5259</v>
      </c>
      <c r="HB544">
        <v>14.2021</v>
      </c>
      <c r="HC544">
        <v>18</v>
      </c>
      <c r="HD544">
        <v>543.202</v>
      </c>
      <c r="HE544">
        <v>411.745</v>
      </c>
      <c r="HF544">
        <v>25.0005</v>
      </c>
      <c r="HG544">
        <v>32.869</v>
      </c>
      <c r="HH544">
        <v>30.0002</v>
      </c>
      <c r="HI544">
        <v>32.8197</v>
      </c>
      <c r="HJ544">
        <v>32.7604</v>
      </c>
      <c r="HK544">
        <v>37.8086</v>
      </c>
      <c r="HL544">
        <v>37.2467</v>
      </c>
      <c r="HM544">
        <v>0</v>
      </c>
      <c r="HN544">
        <v>25</v>
      </c>
      <c r="HO544">
        <v>888.052</v>
      </c>
      <c r="HP544">
        <v>18.1983</v>
      </c>
      <c r="HQ544">
        <v>99.8228</v>
      </c>
      <c r="HR544">
        <v>99.82689999999999</v>
      </c>
    </row>
    <row r="545" spans="1:226">
      <c r="A545">
        <v>529</v>
      </c>
      <c r="B545">
        <v>1663348544.5</v>
      </c>
      <c r="C545">
        <v>10803</v>
      </c>
      <c r="D545" t="s">
        <v>1422</v>
      </c>
      <c r="E545" t="s">
        <v>1423</v>
      </c>
      <c r="F545">
        <v>5</v>
      </c>
      <c r="G545" t="s">
        <v>1317</v>
      </c>
      <c r="H545" t="s">
        <v>354</v>
      </c>
      <c r="I545">
        <v>1663348536.962963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892.7049094884853</v>
      </c>
      <c r="AK545">
        <v>856.4386484848484</v>
      </c>
      <c r="AL545">
        <v>3.448662270235812</v>
      </c>
      <c r="AM545">
        <v>64.86860065567697</v>
      </c>
      <c r="AN545">
        <f>(AP545 - AO545 + BO545*1E3/(8.314*(BQ545+273.15)) * AR545/BN545 * AQ545) * BN545/(100*BB545) * 1000/(1000 - AP545)</f>
        <v>0</v>
      </c>
      <c r="AO545">
        <v>18.08300575032444</v>
      </c>
      <c r="AP545">
        <v>21.79172666666666</v>
      </c>
      <c r="AQ545">
        <v>-0.005213433677300652</v>
      </c>
      <c r="AR545">
        <v>86.2519932462297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1663348536.962963</v>
      </c>
      <c r="BH545">
        <v>814.092962962963</v>
      </c>
      <c r="BI545">
        <v>860.2980740740742</v>
      </c>
      <c r="BJ545">
        <v>21.81421111111111</v>
      </c>
      <c r="BK545">
        <v>18.07888888888889</v>
      </c>
      <c r="BL545">
        <v>819.112037037037</v>
      </c>
      <c r="BM545">
        <v>21.95998518518518</v>
      </c>
      <c r="BN545">
        <v>500.0655555555556</v>
      </c>
      <c r="BO545">
        <v>90.7304</v>
      </c>
      <c r="BP545">
        <v>0.1000588111111111</v>
      </c>
      <c r="BQ545">
        <v>28.91805185185185</v>
      </c>
      <c r="BR545">
        <v>28.62429629629629</v>
      </c>
      <c r="BS545">
        <v>999.9000000000001</v>
      </c>
      <c r="BT545">
        <v>0</v>
      </c>
      <c r="BU545">
        <v>0</v>
      </c>
      <c r="BV545">
        <v>10002.38444444444</v>
      </c>
      <c r="BW545">
        <v>0</v>
      </c>
      <c r="BX545">
        <v>209.3587407407408</v>
      </c>
      <c r="BY545">
        <v>-46.20506296296296</v>
      </c>
      <c r="BZ545">
        <v>832.2477037037037</v>
      </c>
      <c r="CA545">
        <v>876.1379259259257</v>
      </c>
      <c r="CB545">
        <v>3.735325555555556</v>
      </c>
      <c r="CC545">
        <v>860.2980740740742</v>
      </c>
      <c r="CD545">
        <v>18.07888888888889</v>
      </c>
      <c r="CE545">
        <v>1.97921074074074</v>
      </c>
      <c r="CF545">
        <v>1.640303703703704</v>
      </c>
      <c r="CG545">
        <v>17.27899259259259</v>
      </c>
      <c r="CH545">
        <v>14.34273703703703</v>
      </c>
      <c r="CI545">
        <v>1500.005925925926</v>
      </c>
      <c r="CJ545">
        <v>0.9729947777777779</v>
      </c>
      <c r="CK545">
        <v>0.02700492962962963</v>
      </c>
      <c r="CL545">
        <v>0</v>
      </c>
      <c r="CM545">
        <v>2.176148148148148</v>
      </c>
      <c r="CN545">
        <v>0</v>
      </c>
      <c r="CO545">
        <v>11240.68148148148</v>
      </c>
      <c r="CP545">
        <v>12533.42222222222</v>
      </c>
      <c r="CQ545">
        <v>40.56199999999999</v>
      </c>
      <c r="CR545">
        <v>42.25</v>
      </c>
      <c r="CS545">
        <v>41.07133333333332</v>
      </c>
      <c r="CT545">
        <v>41.31199999999999</v>
      </c>
      <c r="CU545">
        <v>39.875</v>
      </c>
      <c r="CV545">
        <v>1459.495185185185</v>
      </c>
      <c r="CW545">
        <v>40.51</v>
      </c>
      <c r="CX545">
        <v>0</v>
      </c>
      <c r="CY545">
        <v>1663348544.6</v>
      </c>
      <c r="CZ545">
        <v>0</v>
      </c>
      <c r="DA545">
        <v>0</v>
      </c>
      <c r="DB545" t="s">
        <v>356</v>
      </c>
      <c r="DC545">
        <v>1662142938.1</v>
      </c>
      <c r="DD545">
        <v>1662142938.1</v>
      </c>
      <c r="DE545">
        <v>0</v>
      </c>
      <c r="DF545">
        <v>0.077</v>
      </c>
      <c r="DG545">
        <v>-0.133</v>
      </c>
      <c r="DH545">
        <v>-3.393</v>
      </c>
      <c r="DI545">
        <v>-0.24</v>
      </c>
      <c r="DJ545">
        <v>419</v>
      </c>
      <c r="DK545">
        <v>24</v>
      </c>
      <c r="DL545">
        <v>0.26</v>
      </c>
      <c r="DM545">
        <v>0.23</v>
      </c>
      <c r="DN545">
        <v>-46.19043658536585</v>
      </c>
      <c r="DO545">
        <v>-0.4578459930312855</v>
      </c>
      <c r="DP545">
        <v>0.09287895021595739</v>
      </c>
      <c r="DQ545">
        <v>0</v>
      </c>
      <c r="DR545">
        <v>3.747900731707317</v>
      </c>
      <c r="DS545">
        <v>-0.2820997212543534</v>
      </c>
      <c r="DT545">
        <v>0.03171987177335778</v>
      </c>
      <c r="DU545">
        <v>0</v>
      </c>
      <c r="DV545">
        <v>0</v>
      </c>
      <c r="DW545">
        <v>2</v>
      </c>
      <c r="DX545" t="s">
        <v>363</v>
      </c>
      <c r="DY545">
        <v>2.97533</v>
      </c>
      <c r="DZ545">
        <v>2.71556</v>
      </c>
      <c r="EA545">
        <v>0.152969</v>
      </c>
      <c r="EB545">
        <v>0.156297</v>
      </c>
      <c r="EC545">
        <v>0.09951649999999999</v>
      </c>
      <c r="ED545">
        <v>0.0856056</v>
      </c>
      <c r="EE545">
        <v>26556.3</v>
      </c>
      <c r="EF545">
        <v>26587</v>
      </c>
      <c r="EG545">
        <v>29180.9</v>
      </c>
      <c r="EH545">
        <v>29173.4</v>
      </c>
      <c r="EI545">
        <v>34844.2</v>
      </c>
      <c r="EJ545">
        <v>35454.6</v>
      </c>
      <c r="EK545">
        <v>41126.1</v>
      </c>
      <c r="EL545">
        <v>41559.7</v>
      </c>
      <c r="EM545">
        <v>1.9119</v>
      </c>
      <c r="EN545">
        <v>1.78097</v>
      </c>
      <c r="EO545">
        <v>-0.0142306</v>
      </c>
      <c r="EP545">
        <v>0</v>
      </c>
      <c r="EQ545">
        <v>28.8584</v>
      </c>
      <c r="ER545">
        <v>999.9</v>
      </c>
      <c r="ES545">
        <v>46.9</v>
      </c>
      <c r="ET545">
        <v>34.9</v>
      </c>
      <c r="EU545">
        <v>29.0371</v>
      </c>
      <c r="EV545">
        <v>63.1393</v>
      </c>
      <c r="EW545">
        <v>33.0048</v>
      </c>
      <c r="EX545">
        <v>1</v>
      </c>
      <c r="EY545">
        <v>0.439837</v>
      </c>
      <c r="EZ545">
        <v>2.96386</v>
      </c>
      <c r="FA545">
        <v>20.3628</v>
      </c>
      <c r="FB545">
        <v>5.21534</v>
      </c>
      <c r="FC545">
        <v>12.0101</v>
      </c>
      <c r="FD545">
        <v>4.9869</v>
      </c>
      <c r="FE545">
        <v>3.28748</v>
      </c>
      <c r="FF545">
        <v>9999</v>
      </c>
      <c r="FG545">
        <v>9999</v>
      </c>
      <c r="FH545">
        <v>9999</v>
      </c>
      <c r="FI545">
        <v>236.8</v>
      </c>
      <c r="FJ545">
        <v>1.86737</v>
      </c>
      <c r="FK545">
        <v>1.86646</v>
      </c>
      <c r="FL545">
        <v>1.86584</v>
      </c>
      <c r="FM545">
        <v>1.8657</v>
      </c>
      <c r="FN545">
        <v>1.86767</v>
      </c>
      <c r="FO545">
        <v>1.87004</v>
      </c>
      <c r="FP545">
        <v>1.86873</v>
      </c>
      <c r="FQ545">
        <v>1.87012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-5.095</v>
      </c>
      <c r="GF545">
        <v>-0.146</v>
      </c>
      <c r="GG545">
        <v>-2.195102806586654</v>
      </c>
      <c r="GH545">
        <v>-0.004122691595359968</v>
      </c>
      <c r="GI545">
        <v>1.072409145259099E-06</v>
      </c>
      <c r="GJ545">
        <v>-3.02996143763856E-10</v>
      </c>
      <c r="GK545">
        <v>-0.2199643628225807</v>
      </c>
      <c r="GL545">
        <v>-0.007501815610006822</v>
      </c>
      <c r="GM545">
        <v>0.0006897476983249637</v>
      </c>
      <c r="GN545">
        <v>-8.847485469147719E-06</v>
      </c>
      <c r="GO545">
        <v>3</v>
      </c>
      <c r="GP545">
        <v>2326</v>
      </c>
      <c r="GQ545">
        <v>1</v>
      </c>
      <c r="GR545">
        <v>31</v>
      </c>
      <c r="GS545">
        <v>20093.4</v>
      </c>
      <c r="GT545">
        <v>20093.4</v>
      </c>
      <c r="GU545">
        <v>1.91284</v>
      </c>
      <c r="GV545">
        <v>2.2229</v>
      </c>
      <c r="GW545">
        <v>1.39648</v>
      </c>
      <c r="GX545">
        <v>2.34619</v>
      </c>
      <c r="GY545">
        <v>1.49536</v>
      </c>
      <c r="GZ545">
        <v>2.44019</v>
      </c>
      <c r="HA545">
        <v>38.5259</v>
      </c>
      <c r="HB545">
        <v>14.2108</v>
      </c>
      <c r="HC545">
        <v>18</v>
      </c>
      <c r="HD545">
        <v>543.0069999999999</v>
      </c>
      <c r="HE545">
        <v>411.775</v>
      </c>
      <c r="HF545">
        <v>24.9999</v>
      </c>
      <c r="HG545">
        <v>32.8716</v>
      </c>
      <c r="HH545">
        <v>30.0001</v>
      </c>
      <c r="HI545">
        <v>32.8215</v>
      </c>
      <c r="HJ545">
        <v>32.7604</v>
      </c>
      <c r="HK545">
        <v>38.4081</v>
      </c>
      <c r="HL545">
        <v>37.2467</v>
      </c>
      <c r="HM545">
        <v>0</v>
      </c>
      <c r="HN545">
        <v>25</v>
      </c>
      <c r="HO545">
        <v>908.093</v>
      </c>
      <c r="HP545">
        <v>18.2443</v>
      </c>
      <c r="HQ545">
        <v>99.8211</v>
      </c>
      <c r="HR545">
        <v>99.8252</v>
      </c>
    </row>
    <row r="546" spans="1:226">
      <c r="A546">
        <v>530</v>
      </c>
      <c r="B546">
        <v>1663348549.5</v>
      </c>
      <c r="C546">
        <v>10808</v>
      </c>
      <c r="D546" t="s">
        <v>1424</v>
      </c>
      <c r="E546" t="s">
        <v>1425</v>
      </c>
      <c r="F546">
        <v>5</v>
      </c>
      <c r="G546" t="s">
        <v>1317</v>
      </c>
      <c r="H546" t="s">
        <v>354</v>
      </c>
      <c r="I546">
        <v>1663348541.981482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909.9454069655126</v>
      </c>
      <c r="AK546">
        <v>873.6640969696963</v>
      </c>
      <c r="AL546">
        <v>3.424941949224918</v>
      </c>
      <c r="AM546">
        <v>64.86860065567697</v>
      </c>
      <c r="AN546">
        <f>(AP546 - AO546 + BO546*1E3/(8.314*(BQ546+273.15)) * AR546/BN546 * AQ546) * BN546/(100*BB546) * 1000/(1000 - AP546)</f>
        <v>0</v>
      </c>
      <c r="AO546">
        <v>18.14288617399445</v>
      </c>
      <c r="AP546">
        <v>21.79209454545454</v>
      </c>
      <c r="AQ546">
        <v>0.000111700375042133</v>
      </c>
      <c r="AR546">
        <v>86.2519932462297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1663348541.981482</v>
      </c>
      <c r="BH546">
        <v>831.0032962962963</v>
      </c>
      <c r="BI546">
        <v>877.2201481481482</v>
      </c>
      <c r="BJ546">
        <v>21.80292222222222</v>
      </c>
      <c r="BK546">
        <v>18.10598518518519</v>
      </c>
      <c r="BL546">
        <v>836.0727037037037</v>
      </c>
      <c r="BM546">
        <v>21.9488037037037</v>
      </c>
      <c r="BN546">
        <v>500.045962962963</v>
      </c>
      <c r="BO546">
        <v>90.73119259259258</v>
      </c>
      <c r="BP546">
        <v>0.0998839925925926</v>
      </c>
      <c r="BQ546">
        <v>28.91712592592593</v>
      </c>
      <c r="BR546">
        <v>28.62734444444444</v>
      </c>
      <c r="BS546">
        <v>999.9000000000001</v>
      </c>
      <c r="BT546">
        <v>0</v>
      </c>
      <c r="BU546">
        <v>0</v>
      </c>
      <c r="BV546">
        <v>10006.64777777778</v>
      </c>
      <c r="BW546">
        <v>0</v>
      </c>
      <c r="BX546">
        <v>213.4013333333333</v>
      </c>
      <c r="BY546">
        <v>-46.21683703703702</v>
      </c>
      <c r="BZ546">
        <v>849.5252222222223</v>
      </c>
      <c r="CA546">
        <v>893.3965185185184</v>
      </c>
      <c r="CB546">
        <v>3.69694</v>
      </c>
      <c r="CC546">
        <v>877.2201481481482</v>
      </c>
      <c r="CD546">
        <v>18.10598518518519</v>
      </c>
      <c r="CE546">
        <v>1.978204444444444</v>
      </c>
      <c r="CF546">
        <v>1.642777407407408</v>
      </c>
      <c r="CG546">
        <v>17.27095185185185</v>
      </c>
      <c r="CH546">
        <v>14.36600740740741</v>
      </c>
      <c r="CI546">
        <v>1499.994444444445</v>
      </c>
      <c r="CJ546">
        <v>0.9729947777777779</v>
      </c>
      <c r="CK546">
        <v>0.02700492962962963</v>
      </c>
      <c r="CL546">
        <v>0</v>
      </c>
      <c r="CM546">
        <v>2.250703703703703</v>
      </c>
      <c r="CN546">
        <v>0</v>
      </c>
      <c r="CO546">
        <v>11220.02592592593</v>
      </c>
      <c r="CP546">
        <v>12533.32962962963</v>
      </c>
      <c r="CQ546">
        <v>40.56199999999999</v>
      </c>
      <c r="CR546">
        <v>42.25</v>
      </c>
      <c r="CS546">
        <v>41.06666666666666</v>
      </c>
      <c r="CT546">
        <v>41.31199999999999</v>
      </c>
      <c r="CU546">
        <v>39.88418518518519</v>
      </c>
      <c r="CV546">
        <v>1459.483703703704</v>
      </c>
      <c r="CW546">
        <v>40.51</v>
      </c>
      <c r="CX546">
        <v>0</v>
      </c>
      <c r="CY546">
        <v>1663348550</v>
      </c>
      <c r="CZ546">
        <v>0</v>
      </c>
      <c r="DA546">
        <v>0</v>
      </c>
      <c r="DB546" t="s">
        <v>356</v>
      </c>
      <c r="DC546">
        <v>1662142938.1</v>
      </c>
      <c r="DD546">
        <v>1662142938.1</v>
      </c>
      <c r="DE546">
        <v>0</v>
      </c>
      <c r="DF546">
        <v>0.077</v>
      </c>
      <c r="DG546">
        <v>-0.133</v>
      </c>
      <c r="DH546">
        <v>-3.393</v>
      </c>
      <c r="DI546">
        <v>-0.24</v>
      </c>
      <c r="DJ546">
        <v>419</v>
      </c>
      <c r="DK546">
        <v>24</v>
      </c>
      <c r="DL546">
        <v>0.26</v>
      </c>
      <c r="DM546">
        <v>0.23</v>
      </c>
      <c r="DN546">
        <v>-46.2014243902439</v>
      </c>
      <c r="DO546">
        <v>-0.33046620209065</v>
      </c>
      <c r="DP546">
        <v>0.08290258691567542</v>
      </c>
      <c r="DQ546">
        <v>0</v>
      </c>
      <c r="DR546">
        <v>3.714152682926829</v>
      </c>
      <c r="DS546">
        <v>-0.433441045296163</v>
      </c>
      <c r="DT546">
        <v>0.04585155927472755</v>
      </c>
      <c r="DU546">
        <v>0</v>
      </c>
      <c r="DV546">
        <v>0</v>
      </c>
      <c r="DW546">
        <v>2</v>
      </c>
      <c r="DX546" t="s">
        <v>363</v>
      </c>
      <c r="DY546">
        <v>2.97513</v>
      </c>
      <c r="DZ546">
        <v>2.7159</v>
      </c>
      <c r="EA546">
        <v>0.154984</v>
      </c>
      <c r="EB546">
        <v>0.158231</v>
      </c>
      <c r="EC546">
        <v>0.0995182</v>
      </c>
      <c r="ED546">
        <v>0.08579340000000001</v>
      </c>
      <c r="EE546">
        <v>26493.4</v>
      </c>
      <c r="EF546">
        <v>26525.8</v>
      </c>
      <c r="EG546">
        <v>29181.3</v>
      </c>
      <c r="EH546">
        <v>29173.3</v>
      </c>
      <c r="EI546">
        <v>34844.9</v>
      </c>
      <c r="EJ546">
        <v>35447.1</v>
      </c>
      <c r="EK546">
        <v>41127</v>
      </c>
      <c r="EL546">
        <v>41559.3</v>
      </c>
      <c r="EM546">
        <v>1.91182</v>
      </c>
      <c r="EN546">
        <v>1.78132</v>
      </c>
      <c r="EO546">
        <v>-0.0135787</v>
      </c>
      <c r="EP546">
        <v>0</v>
      </c>
      <c r="EQ546">
        <v>28.858</v>
      </c>
      <c r="ER546">
        <v>999.9</v>
      </c>
      <c r="ES546">
        <v>46.9</v>
      </c>
      <c r="ET546">
        <v>34.9</v>
      </c>
      <c r="EU546">
        <v>29.0337</v>
      </c>
      <c r="EV546">
        <v>63.1793</v>
      </c>
      <c r="EW546">
        <v>32.7845</v>
      </c>
      <c r="EX546">
        <v>1</v>
      </c>
      <c r="EY546">
        <v>0.439914</v>
      </c>
      <c r="EZ546">
        <v>2.96369</v>
      </c>
      <c r="FA546">
        <v>20.3629</v>
      </c>
      <c r="FB546">
        <v>5.21534</v>
      </c>
      <c r="FC546">
        <v>12.0102</v>
      </c>
      <c r="FD546">
        <v>4.9869</v>
      </c>
      <c r="FE546">
        <v>3.28748</v>
      </c>
      <c r="FF546">
        <v>9999</v>
      </c>
      <c r="FG546">
        <v>9999</v>
      </c>
      <c r="FH546">
        <v>9999</v>
      </c>
      <c r="FI546">
        <v>236.8</v>
      </c>
      <c r="FJ546">
        <v>1.86737</v>
      </c>
      <c r="FK546">
        <v>1.86646</v>
      </c>
      <c r="FL546">
        <v>1.86582</v>
      </c>
      <c r="FM546">
        <v>1.86572</v>
      </c>
      <c r="FN546">
        <v>1.86766</v>
      </c>
      <c r="FO546">
        <v>1.87006</v>
      </c>
      <c r="FP546">
        <v>1.8687</v>
      </c>
      <c r="FQ546">
        <v>1.87013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-5.145</v>
      </c>
      <c r="GF546">
        <v>-0.146</v>
      </c>
      <c r="GG546">
        <v>-2.195102806586654</v>
      </c>
      <c r="GH546">
        <v>-0.004122691595359968</v>
      </c>
      <c r="GI546">
        <v>1.072409145259099E-06</v>
      </c>
      <c r="GJ546">
        <v>-3.02996143763856E-10</v>
      </c>
      <c r="GK546">
        <v>-0.2199643628225807</v>
      </c>
      <c r="GL546">
        <v>-0.007501815610006822</v>
      </c>
      <c r="GM546">
        <v>0.0006897476983249637</v>
      </c>
      <c r="GN546">
        <v>-8.847485469147719E-06</v>
      </c>
      <c r="GO546">
        <v>3</v>
      </c>
      <c r="GP546">
        <v>2326</v>
      </c>
      <c r="GQ546">
        <v>1</v>
      </c>
      <c r="GR546">
        <v>31</v>
      </c>
      <c r="GS546">
        <v>20093.5</v>
      </c>
      <c r="GT546">
        <v>20093.5</v>
      </c>
      <c r="GU546">
        <v>1.94336</v>
      </c>
      <c r="GV546">
        <v>2.2229</v>
      </c>
      <c r="GW546">
        <v>1.39648</v>
      </c>
      <c r="GX546">
        <v>2.34619</v>
      </c>
      <c r="GY546">
        <v>1.49536</v>
      </c>
      <c r="GZ546">
        <v>2.46582</v>
      </c>
      <c r="HA546">
        <v>38.5259</v>
      </c>
      <c r="HB546">
        <v>14.2108</v>
      </c>
      <c r="HC546">
        <v>18</v>
      </c>
      <c r="HD546">
        <v>542.9640000000001</v>
      </c>
      <c r="HE546">
        <v>412.001</v>
      </c>
      <c r="HF546">
        <v>25</v>
      </c>
      <c r="HG546">
        <v>32.8716</v>
      </c>
      <c r="HH546">
        <v>30.0002</v>
      </c>
      <c r="HI546">
        <v>32.8226</v>
      </c>
      <c r="HJ546">
        <v>32.7633</v>
      </c>
      <c r="HK546">
        <v>38.9468</v>
      </c>
      <c r="HL546">
        <v>36.9661</v>
      </c>
      <c r="HM546">
        <v>0</v>
      </c>
      <c r="HN546">
        <v>25</v>
      </c>
      <c r="HO546">
        <v>921.453</v>
      </c>
      <c r="HP546">
        <v>18.2882</v>
      </c>
      <c r="HQ546">
        <v>99.8231</v>
      </c>
      <c r="HR546">
        <v>99.8245</v>
      </c>
    </row>
    <row r="547" spans="1:226">
      <c r="A547">
        <v>531</v>
      </c>
      <c r="B547">
        <v>1663348554.5</v>
      </c>
      <c r="C547">
        <v>10813</v>
      </c>
      <c r="D547" t="s">
        <v>1426</v>
      </c>
      <c r="E547" t="s">
        <v>1427</v>
      </c>
      <c r="F547">
        <v>5</v>
      </c>
      <c r="G547" t="s">
        <v>1317</v>
      </c>
      <c r="H547" t="s">
        <v>354</v>
      </c>
      <c r="I547">
        <v>1663348547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927.0593388922266</v>
      </c>
      <c r="AK547">
        <v>890.9718848484844</v>
      </c>
      <c r="AL547">
        <v>3.470114308158153</v>
      </c>
      <c r="AM547">
        <v>64.86860065567697</v>
      </c>
      <c r="AN547">
        <f>(AP547 - AO547 + BO547*1E3/(8.314*(BQ547+273.15)) * AR547/BN547 * AQ547) * BN547/(100*BB547) * 1000/(1000 - AP547)</f>
        <v>0</v>
      </c>
      <c r="AO547">
        <v>18.23561192433685</v>
      </c>
      <c r="AP547">
        <v>21.80733090909091</v>
      </c>
      <c r="AQ547">
        <v>0.0003968463022302658</v>
      </c>
      <c r="AR547">
        <v>86.2519932462297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1663348547</v>
      </c>
      <c r="BH547">
        <v>847.9095555555556</v>
      </c>
      <c r="BI547">
        <v>894.1103333333332</v>
      </c>
      <c r="BJ547">
        <v>21.79635185185185</v>
      </c>
      <c r="BK547">
        <v>18.16177777777778</v>
      </c>
      <c r="BL547">
        <v>853.0291111111112</v>
      </c>
      <c r="BM547">
        <v>21.9423037037037</v>
      </c>
      <c r="BN547">
        <v>500.056</v>
      </c>
      <c r="BO547">
        <v>90.73233703703701</v>
      </c>
      <c r="BP547">
        <v>0.09998833703703704</v>
      </c>
      <c r="BQ547">
        <v>28.91643333333334</v>
      </c>
      <c r="BR547">
        <v>28.63165185185185</v>
      </c>
      <c r="BS547">
        <v>999.9000000000001</v>
      </c>
      <c r="BT547">
        <v>0</v>
      </c>
      <c r="BU547">
        <v>0</v>
      </c>
      <c r="BV547">
        <v>10002.73222222222</v>
      </c>
      <c r="BW547">
        <v>0</v>
      </c>
      <c r="BX547">
        <v>214.9589259259259</v>
      </c>
      <c r="BY547">
        <v>-46.20082962962962</v>
      </c>
      <c r="BZ547">
        <v>866.8025925925924</v>
      </c>
      <c r="CA547">
        <v>910.6503333333333</v>
      </c>
      <c r="CB547">
        <v>3.634575925925926</v>
      </c>
      <c r="CC547">
        <v>894.1103333333332</v>
      </c>
      <c r="CD547">
        <v>18.16177777777778</v>
      </c>
      <c r="CE547">
        <v>1.977634074074074</v>
      </c>
      <c r="CF547">
        <v>1.647861111111111</v>
      </c>
      <c r="CG547">
        <v>17.26638888888889</v>
      </c>
      <c r="CH547">
        <v>14.41371851851852</v>
      </c>
      <c r="CI547">
        <v>1499.982222222222</v>
      </c>
      <c r="CJ547">
        <v>0.9729947777777779</v>
      </c>
      <c r="CK547">
        <v>0.02700492962962963</v>
      </c>
      <c r="CL547">
        <v>0</v>
      </c>
      <c r="CM547">
        <v>2.277855555555556</v>
      </c>
      <c r="CN547">
        <v>0</v>
      </c>
      <c r="CO547">
        <v>11182.98518518519</v>
      </c>
      <c r="CP547">
        <v>12533.21851851852</v>
      </c>
      <c r="CQ547">
        <v>40.56199999999999</v>
      </c>
      <c r="CR547">
        <v>42.25</v>
      </c>
      <c r="CS547">
        <v>41.06666666666666</v>
      </c>
      <c r="CT547">
        <v>41.31199999999999</v>
      </c>
      <c r="CU547">
        <v>39.88877777777777</v>
      </c>
      <c r="CV547">
        <v>1459.471851851852</v>
      </c>
      <c r="CW547">
        <v>40.51</v>
      </c>
      <c r="CX547">
        <v>0</v>
      </c>
      <c r="CY547">
        <v>1663348554.8</v>
      </c>
      <c r="CZ547">
        <v>0</v>
      </c>
      <c r="DA547">
        <v>0</v>
      </c>
      <c r="DB547" t="s">
        <v>356</v>
      </c>
      <c r="DC547">
        <v>1662142938.1</v>
      </c>
      <c r="DD547">
        <v>1662142938.1</v>
      </c>
      <c r="DE547">
        <v>0</v>
      </c>
      <c r="DF547">
        <v>0.077</v>
      </c>
      <c r="DG547">
        <v>-0.133</v>
      </c>
      <c r="DH547">
        <v>-3.393</v>
      </c>
      <c r="DI547">
        <v>-0.24</v>
      </c>
      <c r="DJ547">
        <v>419</v>
      </c>
      <c r="DK547">
        <v>24</v>
      </c>
      <c r="DL547">
        <v>0.26</v>
      </c>
      <c r="DM547">
        <v>0.23</v>
      </c>
      <c r="DN547">
        <v>-46.1927425</v>
      </c>
      <c r="DO547">
        <v>0.1289909943715795</v>
      </c>
      <c r="DP547">
        <v>0.09448180482902487</v>
      </c>
      <c r="DQ547">
        <v>0</v>
      </c>
      <c r="DR547">
        <v>3.66989625</v>
      </c>
      <c r="DS547">
        <v>-0.7095733958724252</v>
      </c>
      <c r="DT547">
        <v>0.07000528821765896</v>
      </c>
      <c r="DU547">
        <v>0</v>
      </c>
      <c r="DV547">
        <v>0</v>
      </c>
      <c r="DW547">
        <v>2</v>
      </c>
      <c r="DX547" t="s">
        <v>363</v>
      </c>
      <c r="DY547">
        <v>2.97528</v>
      </c>
      <c r="DZ547">
        <v>2.7157</v>
      </c>
      <c r="EA547">
        <v>0.156989</v>
      </c>
      <c r="EB547">
        <v>0.160156</v>
      </c>
      <c r="EC547">
        <v>0.0995728</v>
      </c>
      <c r="ED547">
        <v>0.08606370000000001</v>
      </c>
      <c r="EE547">
        <v>26430.3</v>
      </c>
      <c r="EF547">
        <v>26465.6</v>
      </c>
      <c r="EG547">
        <v>29181.2</v>
      </c>
      <c r="EH547">
        <v>29173.9</v>
      </c>
      <c r="EI547">
        <v>34842.5</v>
      </c>
      <c r="EJ547">
        <v>35437.2</v>
      </c>
      <c r="EK547">
        <v>41126.6</v>
      </c>
      <c r="EL547">
        <v>41560.1</v>
      </c>
      <c r="EM547">
        <v>1.91177</v>
      </c>
      <c r="EN547">
        <v>1.78128</v>
      </c>
      <c r="EO547">
        <v>-0.0133179</v>
      </c>
      <c r="EP547">
        <v>0</v>
      </c>
      <c r="EQ547">
        <v>28.858</v>
      </c>
      <c r="ER547">
        <v>999.9</v>
      </c>
      <c r="ES547">
        <v>46.9</v>
      </c>
      <c r="ET547">
        <v>34.9</v>
      </c>
      <c r="EU547">
        <v>29.0356</v>
      </c>
      <c r="EV547">
        <v>62.9493</v>
      </c>
      <c r="EW547">
        <v>33.2252</v>
      </c>
      <c r="EX547">
        <v>1</v>
      </c>
      <c r="EY547">
        <v>0.440038</v>
      </c>
      <c r="EZ547">
        <v>2.96262</v>
      </c>
      <c r="FA547">
        <v>20.3629</v>
      </c>
      <c r="FB547">
        <v>5.21564</v>
      </c>
      <c r="FC547">
        <v>12.0102</v>
      </c>
      <c r="FD547">
        <v>4.9872</v>
      </c>
      <c r="FE547">
        <v>3.28755</v>
      </c>
      <c r="FF547">
        <v>9999</v>
      </c>
      <c r="FG547">
        <v>9999</v>
      </c>
      <c r="FH547">
        <v>9999</v>
      </c>
      <c r="FI547">
        <v>236.8</v>
      </c>
      <c r="FJ547">
        <v>1.86737</v>
      </c>
      <c r="FK547">
        <v>1.86646</v>
      </c>
      <c r="FL547">
        <v>1.86584</v>
      </c>
      <c r="FM547">
        <v>1.86573</v>
      </c>
      <c r="FN547">
        <v>1.86766</v>
      </c>
      <c r="FO547">
        <v>1.87007</v>
      </c>
      <c r="FP547">
        <v>1.8687</v>
      </c>
      <c r="FQ547">
        <v>1.87013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-5.195</v>
      </c>
      <c r="GF547">
        <v>-0.1458</v>
      </c>
      <c r="GG547">
        <v>-2.195102806586654</v>
      </c>
      <c r="GH547">
        <v>-0.004122691595359968</v>
      </c>
      <c r="GI547">
        <v>1.072409145259099E-06</v>
      </c>
      <c r="GJ547">
        <v>-3.02996143763856E-10</v>
      </c>
      <c r="GK547">
        <v>-0.2199643628225807</v>
      </c>
      <c r="GL547">
        <v>-0.007501815610006822</v>
      </c>
      <c r="GM547">
        <v>0.0006897476983249637</v>
      </c>
      <c r="GN547">
        <v>-8.847485469147719E-06</v>
      </c>
      <c r="GO547">
        <v>3</v>
      </c>
      <c r="GP547">
        <v>2326</v>
      </c>
      <c r="GQ547">
        <v>1</v>
      </c>
      <c r="GR547">
        <v>31</v>
      </c>
      <c r="GS547">
        <v>20093.6</v>
      </c>
      <c r="GT547">
        <v>20093.6</v>
      </c>
      <c r="GU547">
        <v>1.97021</v>
      </c>
      <c r="GV547">
        <v>2.229</v>
      </c>
      <c r="GW547">
        <v>1.39648</v>
      </c>
      <c r="GX547">
        <v>2.34619</v>
      </c>
      <c r="GY547">
        <v>1.49536</v>
      </c>
      <c r="GZ547">
        <v>2.36694</v>
      </c>
      <c r="HA547">
        <v>38.5259</v>
      </c>
      <c r="HB547">
        <v>14.2021</v>
      </c>
      <c r="HC547">
        <v>18</v>
      </c>
      <c r="HD547">
        <v>542.931</v>
      </c>
      <c r="HE547">
        <v>411.972</v>
      </c>
      <c r="HF547">
        <v>24.9997</v>
      </c>
      <c r="HG547">
        <v>32.8734</v>
      </c>
      <c r="HH547">
        <v>30.0002</v>
      </c>
      <c r="HI547">
        <v>32.823</v>
      </c>
      <c r="HJ547">
        <v>32.7633</v>
      </c>
      <c r="HK547">
        <v>39.5443</v>
      </c>
      <c r="HL547">
        <v>36.9661</v>
      </c>
      <c r="HM547">
        <v>0</v>
      </c>
      <c r="HN547">
        <v>25</v>
      </c>
      <c r="HO547">
        <v>941.4930000000001</v>
      </c>
      <c r="HP547">
        <v>18.3084</v>
      </c>
      <c r="HQ547">
        <v>99.8223</v>
      </c>
      <c r="HR547">
        <v>99.82640000000001</v>
      </c>
    </row>
    <row r="548" spans="1:226">
      <c r="A548">
        <v>532</v>
      </c>
      <c r="B548">
        <v>1663348559.5</v>
      </c>
      <c r="C548">
        <v>10818</v>
      </c>
      <c r="D548" t="s">
        <v>1428</v>
      </c>
      <c r="E548" t="s">
        <v>1429</v>
      </c>
      <c r="F548">
        <v>5</v>
      </c>
      <c r="G548" t="s">
        <v>1317</v>
      </c>
      <c r="H548" t="s">
        <v>354</v>
      </c>
      <c r="I548">
        <v>1663348551.714286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944.2928082719664</v>
      </c>
      <c r="AK548">
        <v>908.2597575757578</v>
      </c>
      <c r="AL548">
        <v>3.461052533354752</v>
      </c>
      <c r="AM548">
        <v>64.86860065567697</v>
      </c>
      <c r="AN548">
        <f>(AP548 - AO548 + BO548*1E3/(8.314*(BQ548+273.15)) * AR548/BN548 * AQ548) * BN548/(100*BB548) * 1000/(1000 - AP548)</f>
        <v>0</v>
      </c>
      <c r="AO548">
        <v>18.27021527119324</v>
      </c>
      <c r="AP548">
        <v>21.81975212121212</v>
      </c>
      <c r="AQ548">
        <v>0.001812306204934771</v>
      </c>
      <c r="AR548">
        <v>86.2519932462297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1663348551.714286</v>
      </c>
      <c r="BH548">
        <v>863.8282500000001</v>
      </c>
      <c r="BI548">
        <v>909.9631785714286</v>
      </c>
      <c r="BJ548">
        <v>21.80217142857143</v>
      </c>
      <c r="BK548">
        <v>18.21728928571428</v>
      </c>
      <c r="BL548">
        <v>868.9949642857142</v>
      </c>
      <c r="BM548">
        <v>21.94806428571428</v>
      </c>
      <c r="BN548">
        <v>500.0682500000001</v>
      </c>
      <c r="BO548">
        <v>90.73261428571428</v>
      </c>
      <c r="BP548">
        <v>0.09998706785714286</v>
      </c>
      <c r="BQ548">
        <v>28.91750714285714</v>
      </c>
      <c r="BR548">
        <v>28.63644285714286</v>
      </c>
      <c r="BS548">
        <v>999.9000000000002</v>
      </c>
      <c r="BT548">
        <v>0</v>
      </c>
      <c r="BU548">
        <v>0</v>
      </c>
      <c r="BV548">
        <v>10004.15071428572</v>
      </c>
      <c r="BW548">
        <v>0</v>
      </c>
      <c r="BX548">
        <v>213.558</v>
      </c>
      <c r="BY548">
        <v>-46.13496428571428</v>
      </c>
      <c r="BZ548">
        <v>883.0814285714287</v>
      </c>
      <c r="CA548">
        <v>926.8487142857144</v>
      </c>
      <c r="CB548">
        <v>3.584888214285714</v>
      </c>
      <c r="CC548">
        <v>909.9631785714286</v>
      </c>
      <c r="CD548">
        <v>18.21728928571428</v>
      </c>
      <c r="CE548">
        <v>1.9781675</v>
      </c>
      <c r="CF548">
        <v>1.6529025</v>
      </c>
      <c r="CG548">
        <v>17.27065714285714</v>
      </c>
      <c r="CH548">
        <v>14.46098214285714</v>
      </c>
      <c r="CI548">
        <v>1499.984285714286</v>
      </c>
      <c r="CJ548">
        <v>0.9729947142857143</v>
      </c>
      <c r="CK548">
        <v>0.02700498571428572</v>
      </c>
      <c r="CL548">
        <v>0</v>
      </c>
      <c r="CM548">
        <v>2.164803571428571</v>
      </c>
      <c r="CN548">
        <v>0</v>
      </c>
      <c r="CO548">
        <v>11152.6</v>
      </c>
      <c r="CP548">
        <v>12533.23571428571</v>
      </c>
      <c r="CQ548">
        <v>40.56199999999999</v>
      </c>
      <c r="CR548">
        <v>42.25</v>
      </c>
      <c r="CS548">
        <v>41.07099999999998</v>
      </c>
      <c r="CT548">
        <v>41.31199999999999</v>
      </c>
      <c r="CU548">
        <v>39.89271428571428</v>
      </c>
      <c r="CV548">
        <v>1459.474285714286</v>
      </c>
      <c r="CW548">
        <v>40.51</v>
      </c>
      <c r="CX548">
        <v>0</v>
      </c>
      <c r="CY548">
        <v>1663348559.6</v>
      </c>
      <c r="CZ548">
        <v>0</v>
      </c>
      <c r="DA548">
        <v>0</v>
      </c>
      <c r="DB548" t="s">
        <v>356</v>
      </c>
      <c r="DC548">
        <v>1662142938.1</v>
      </c>
      <c r="DD548">
        <v>1662142938.1</v>
      </c>
      <c r="DE548">
        <v>0</v>
      </c>
      <c r="DF548">
        <v>0.077</v>
      </c>
      <c r="DG548">
        <v>-0.133</v>
      </c>
      <c r="DH548">
        <v>-3.393</v>
      </c>
      <c r="DI548">
        <v>-0.24</v>
      </c>
      <c r="DJ548">
        <v>419</v>
      </c>
      <c r="DK548">
        <v>24</v>
      </c>
      <c r="DL548">
        <v>0.26</v>
      </c>
      <c r="DM548">
        <v>0.23</v>
      </c>
      <c r="DN548">
        <v>-46.17673</v>
      </c>
      <c r="DO548">
        <v>0.8775894934335339</v>
      </c>
      <c r="DP548">
        <v>0.09888825815029766</v>
      </c>
      <c r="DQ548">
        <v>0</v>
      </c>
      <c r="DR548">
        <v>3.619779749999999</v>
      </c>
      <c r="DS548">
        <v>-0.6950635272045143</v>
      </c>
      <c r="DT548">
        <v>0.06910920049050999</v>
      </c>
      <c r="DU548">
        <v>0</v>
      </c>
      <c r="DV548">
        <v>0</v>
      </c>
      <c r="DW548">
        <v>2</v>
      </c>
      <c r="DX548" t="s">
        <v>363</v>
      </c>
      <c r="DY548">
        <v>2.97527</v>
      </c>
      <c r="DZ548">
        <v>2.71545</v>
      </c>
      <c r="EA548">
        <v>0.158974</v>
      </c>
      <c r="EB548">
        <v>0.162063</v>
      </c>
      <c r="EC548">
        <v>0.099604</v>
      </c>
      <c r="ED548">
        <v>0.08608499999999999</v>
      </c>
      <c r="EE548">
        <v>26368.1</v>
      </c>
      <c r="EF548">
        <v>26405.5</v>
      </c>
      <c r="EG548">
        <v>29181.5</v>
      </c>
      <c r="EH548">
        <v>29174.1</v>
      </c>
      <c r="EI548">
        <v>34841.5</v>
      </c>
      <c r="EJ548">
        <v>35436.6</v>
      </c>
      <c r="EK548">
        <v>41126.9</v>
      </c>
      <c r="EL548">
        <v>41560.3</v>
      </c>
      <c r="EM548">
        <v>1.912</v>
      </c>
      <c r="EN548">
        <v>1.78142</v>
      </c>
      <c r="EO548">
        <v>-0.013411</v>
      </c>
      <c r="EP548">
        <v>0</v>
      </c>
      <c r="EQ548">
        <v>28.8555</v>
      </c>
      <c r="ER548">
        <v>999.9</v>
      </c>
      <c r="ES548">
        <v>46.9</v>
      </c>
      <c r="ET548">
        <v>34.9</v>
      </c>
      <c r="EU548">
        <v>29.0346</v>
      </c>
      <c r="EV548">
        <v>63.2293</v>
      </c>
      <c r="EW548">
        <v>32.9808</v>
      </c>
      <c r="EX548">
        <v>1</v>
      </c>
      <c r="EY548">
        <v>0.440165</v>
      </c>
      <c r="EZ548">
        <v>2.96107</v>
      </c>
      <c r="FA548">
        <v>20.3629</v>
      </c>
      <c r="FB548">
        <v>5.21624</v>
      </c>
      <c r="FC548">
        <v>12.0108</v>
      </c>
      <c r="FD548">
        <v>4.9872</v>
      </c>
      <c r="FE548">
        <v>3.28772</v>
      </c>
      <c r="FF548">
        <v>9999</v>
      </c>
      <c r="FG548">
        <v>9999</v>
      </c>
      <c r="FH548">
        <v>9999</v>
      </c>
      <c r="FI548">
        <v>236.8</v>
      </c>
      <c r="FJ548">
        <v>1.86737</v>
      </c>
      <c r="FK548">
        <v>1.86646</v>
      </c>
      <c r="FL548">
        <v>1.86584</v>
      </c>
      <c r="FM548">
        <v>1.86571</v>
      </c>
      <c r="FN548">
        <v>1.86766</v>
      </c>
      <c r="FO548">
        <v>1.87006</v>
      </c>
      <c r="FP548">
        <v>1.86873</v>
      </c>
      <c r="FQ548">
        <v>1.87013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-5.244</v>
      </c>
      <c r="GF548">
        <v>-0.1458</v>
      </c>
      <c r="GG548">
        <v>-2.195102806586654</v>
      </c>
      <c r="GH548">
        <v>-0.004122691595359968</v>
      </c>
      <c r="GI548">
        <v>1.072409145259099E-06</v>
      </c>
      <c r="GJ548">
        <v>-3.02996143763856E-10</v>
      </c>
      <c r="GK548">
        <v>-0.2199643628225807</v>
      </c>
      <c r="GL548">
        <v>-0.007501815610006822</v>
      </c>
      <c r="GM548">
        <v>0.0006897476983249637</v>
      </c>
      <c r="GN548">
        <v>-8.847485469147719E-06</v>
      </c>
      <c r="GO548">
        <v>3</v>
      </c>
      <c r="GP548">
        <v>2326</v>
      </c>
      <c r="GQ548">
        <v>1</v>
      </c>
      <c r="GR548">
        <v>31</v>
      </c>
      <c r="GS548">
        <v>20093.7</v>
      </c>
      <c r="GT548">
        <v>20093.7</v>
      </c>
      <c r="GU548">
        <v>2.00073</v>
      </c>
      <c r="GV548">
        <v>2.22412</v>
      </c>
      <c r="GW548">
        <v>1.39648</v>
      </c>
      <c r="GX548">
        <v>2.34619</v>
      </c>
      <c r="GY548">
        <v>1.49536</v>
      </c>
      <c r="GZ548">
        <v>2.45605</v>
      </c>
      <c r="HA548">
        <v>38.5259</v>
      </c>
      <c r="HB548">
        <v>14.2021</v>
      </c>
      <c r="HC548">
        <v>18</v>
      </c>
      <c r="HD548">
        <v>543.111</v>
      </c>
      <c r="HE548">
        <v>412.061</v>
      </c>
      <c r="HF548">
        <v>24.9996</v>
      </c>
      <c r="HG548">
        <v>32.8745</v>
      </c>
      <c r="HH548">
        <v>30.0003</v>
      </c>
      <c r="HI548">
        <v>32.8255</v>
      </c>
      <c r="HJ548">
        <v>32.7633</v>
      </c>
      <c r="HK548">
        <v>40.0737</v>
      </c>
      <c r="HL548">
        <v>36.9661</v>
      </c>
      <c r="HM548">
        <v>0</v>
      </c>
      <c r="HN548">
        <v>25</v>
      </c>
      <c r="HO548">
        <v>954.855</v>
      </c>
      <c r="HP548">
        <v>18.3377</v>
      </c>
      <c r="HQ548">
        <v>99.82299999999999</v>
      </c>
      <c r="HR548">
        <v>99.827</v>
      </c>
    </row>
    <row r="549" spans="1:226">
      <c r="A549">
        <v>533</v>
      </c>
      <c r="B549">
        <v>1663348564.5</v>
      </c>
      <c r="C549">
        <v>10823</v>
      </c>
      <c r="D549" t="s">
        <v>1430</v>
      </c>
      <c r="E549" t="s">
        <v>1431</v>
      </c>
      <c r="F549">
        <v>5</v>
      </c>
      <c r="G549" t="s">
        <v>1317</v>
      </c>
      <c r="H549" t="s">
        <v>354</v>
      </c>
      <c r="I549">
        <v>1663348557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961.2642021242298</v>
      </c>
      <c r="AK549">
        <v>925.5809090909088</v>
      </c>
      <c r="AL549">
        <v>3.459241315381533</v>
      </c>
      <c r="AM549">
        <v>64.86860065567697</v>
      </c>
      <c r="AN549">
        <f>(AP549 - AO549 + BO549*1E3/(8.314*(BQ549+273.15)) * AR549/BN549 * AQ549) * BN549/(100*BB549) * 1000/(1000 - AP549)</f>
        <v>0</v>
      </c>
      <c r="AO549">
        <v>18.27417726761952</v>
      </c>
      <c r="AP549">
        <v>21.81118121212121</v>
      </c>
      <c r="AQ549">
        <v>-0.0002125851266167091</v>
      </c>
      <c r="AR549">
        <v>86.2519932462297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1663348557</v>
      </c>
      <c r="BH549">
        <v>881.6887407407407</v>
      </c>
      <c r="BI549">
        <v>927.6677777777778</v>
      </c>
      <c r="BJ549">
        <v>21.81055555555556</v>
      </c>
      <c r="BK549">
        <v>18.26203333333333</v>
      </c>
      <c r="BL549">
        <v>886.9082222222221</v>
      </c>
      <c r="BM549">
        <v>21.95636296296296</v>
      </c>
      <c r="BN549">
        <v>500.0643703703704</v>
      </c>
      <c r="BO549">
        <v>90.73228518518519</v>
      </c>
      <c r="BP549">
        <v>0.1000394222222222</v>
      </c>
      <c r="BQ549">
        <v>28.91988148148148</v>
      </c>
      <c r="BR549">
        <v>28.63995925925926</v>
      </c>
      <c r="BS549">
        <v>999.9000000000001</v>
      </c>
      <c r="BT549">
        <v>0</v>
      </c>
      <c r="BU549">
        <v>0</v>
      </c>
      <c r="BV549">
        <v>9996.431111111111</v>
      </c>
      <c r="BW549">
        <v>0</v>
      </c>
      <c r="BX549">
        <v>215.8474814814815</v>
      </c>
      <c r="BY549">
        <v>-45.97904444444445</v>
      </c>
      <c r="BZ549">
        <v>901.3477407407408</v>
      </c>
      <c r="CA549">
        <v>944.9243333333333</v>
      </c>
      <c r="CB549">
        <v>3.548524814814814</v>
      </c>
      <c r="CC549">
        <v>927.6677777777778</v>
      </c>
      <c r="CD549">
        <v>18.26203333333333</v>
      </c>
      <c r="CE549">
        <v>1.978921481481482</v>
      </c>
      <c r="CF549">
        <v>1.656957037037037</v>
      </c>
      <c r="CG549">
        <v>17.27668148148148</v>
      </c>
      <c r="CH549">
        <v>14.49893703703704</v>
      </c>
      <c r="CI549">
        <v>1499.997777777778</v>
      </c>
      <c r="CJ549">
        <v>0.9729950000000001</v>
      </c>
      <c r="CK549">
        <v>0.02700473333333333</v>
      </c>
      <c r="CL549">
        <v>0</v>
      </c>
      <c r="CM549">
        <v>2.154418518518519</v>
      </c>
      <c r="CN549">
        <v>0</v>
      </c>
      <c r="CO549">
        <v>11125.36666666667</v>
      </c>
      <c r="CP549">
        <v>12533.34444444445</v>
      </c>
      <c r="CQ549">
        <v>40.56199999999999</v>
      </c>
      <c r="CR549">
        <v>42.25</v>
      </c>
      <c r="CS549">
        <v>41.06666666666666</v>
      </c>
      <c r="CT549">
        <v>41.31199999999999</v>
      </c>
      <c r="CU549">
        <v>39.89796296296296</v>
      </c>
      <c r="CV549">
        <v>1459.487777777778</v>
      </c>
      <c r="CW549">
        <v>40.51</v>
      </c>
      <c r="CX549">
        <v>0</v>
      </c>
      <c r="CY549">
        <v>1663348565</v>
      </c>
      <c r="CZ549">
        <v>0</v>
      </c>
      <c r="DA549">
        <v>0</v>
      </c>
      <c r="DB549" t="s">
        <v>356</v>
      </c>
      <c r="DC549">
        <v>1662142938.1</v>
      </c>
      <c r="DD549">
        <v>1662142938.1</v>
      </c>
      <c r="DE549">
        <v>0</v>
      </c>
      <c r="DF549">
        <v>0.077</v>
      </c>
      <c r="DG549">
        <v>-0.133</v>
      </c>
      <c r="DH549">
        <v>-3.393</v>
      </c>
      <c r="DI549">
        <v>-0.24</v>
      </c>
      <c r="DJ549">
        <v>419</v>
      </c>
      <c r="DK549">
        <v>24</v>
      </c>
      <c r="DL549">
        <v>0.26</v>
      </c>
      <c r="DM549">
        <v>0.23</v>
      </c>
      <c r="DN549">
        <v>-46.0519268292683</v>
      </c>
      <c r="DO549">
        <v>1.686852961672515</v>
      </c>
      <c r="DP549">
        <v>0.184292719208766</v>
      </c>
      <c r="DQ549">
        <v>0</v>
      </c>
      <c r="DR549">
        <v>3.575751463414635</v>
      </c>
      <c r="DS549">
        <v>-0.3947199303135997</v>
      </c>
      <c r="DT549">
        <v>0.04491468202351047</v>
      </c>
      <c r="DU549">
        <v>0</v>
      </c>
      <c r="DV549">
        <v>0</v>
      </c>
      <c r="DW549">
        <v>2</v>
      </c>
      <c r="DX549" t="s">
        <v>363</v>
      </c>
      <c r="DY549">
        <v>2.9752</v>
      </c>
      <c r="DZ549">
        <v>2.71565</v>
      </c>
      <c r="EA549">
        <v>0.16094</v>
      </c>
      <c r="EB549">
        <v>0.163912</v>
      </c>
      <c r="EC549">
        <v>0.09957340000000001</v>
      </c>
      <c r="ED549">
        <v>0.0860877</v>
      </c>
      <c r="EE549">
        <v>26306.4</v>
      </c>
      <c r="EF549">
        <v>26346.8</v>
      </c>
      <c r="EG549">
        <v>29181.4</v>
      </c>
      <c r="EH549">
        <v>29173.7</v>
      </c>
      <c r="EI549">
        <v>34842.6</v>
      </c>
      <c r="EJ549">
        <v>35436.2</v>
      </c>
      <c r="EK549">
        <v>41126.8</v>
      </c>
      <c r="EL549">
        <v>41559.9</v>
      </c>
      <c r="EM549">
        <v>1.91197</v>
      </c>
      <c r="EN549">
        <v>1.7816</v>
      </c>
      <c r="EO549">
        <v>-0.0127032</v>
      </c>
      <c r="EP549">
        <v>0</v>
      </c>
      <c r="EQ549">
        <v>28.8555</v>
      </c>
      <c r="ER549">
        <v>999.9</v>
      </c>
      <c r="ES549">
        <v>46.9</v>
      </c>
      <c r="ET549">
        <v>34.9</v>
      </c>
      <c r="EU549">
        <v>29.0371</v>
      </c>
      <c r="EV549">
        <v>63.2093</v>
      </c>
      <c r="EW549">
        <v>33.0288</v>
      </c>
      <c r="EX549">
        <v>1</v>
      </c>
      <c r="EY549">
        <v>0.440206</v>
      </c>
      <c r="EZ549">
        <v>2.95937</v>
      </c>
      <c r="FA549">
        <v>20.3629</v>
      </c>
      <c r="FB549">
        <v>5.21594</v>
      </c>
      <c r="FC549">
        <v>12.0101</v>
      </c>
      <c r="FD549">
        <v>4.98715</v>
      </c>
      <c r="FE549">
        <v>3.28765</v>
      </c>
      <c r="FF549">
        <v>9999</v>
      </c>
      <c r="FG549">
        <v>9999</v>
      </c>
      <c r="FH549">
        <v>9999</v>
      </c>
      <c r="FI549">
        <v>236.8</v>
      </c>
      <c r="FJ549">
        <v>1.86737</v>
      </c>
      <c r="FK549">
        <v>1.86645</v>
      </c>
      <c r="FL549">
        <v>1.86584</v>
      </c>
      <c r="FM549">
        <v>1.86571</v>
      </c>
      <c r="FN549">
        <v>1.86764</v>
      </c>
      <c r="FO549">
        <v>1.87004</v>
      </c>
      <c r="FP549">
        <v>1.86873</v>
      </c>
      <c r="FQ549">
        <v>1.87012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-5.294</v>
      </c>
      <c r="GF549">
        <v>-0.1458</v>
      </c>
      <c r="GG549">
        <v>-2.195102806586654</v>
      </c>
      <c r="GH549">
        <v>-0.004122691595359968</v>
      </c>
      <c r="GI549">
        <v>1.072409145259099E-06</v>
      </c>
      <c r="GJ549">
        <v>-3.02996143763856E-10</v>
      </c>
      <c r="GK549">
        <v>-0.2199643628225807</v>
      </c>
      <c r="GL549">
        <v>-0.007501815610006822</v>
      </c>
      <c r="GM549">
        <v>0.0006897476983249637</v>
      </c>
      <c r="GN549">
        <v>-8.847485469147719E-06</v>
      </c>
      <c r="GO549">
        <v>3</v>
      </c>
      <c r="GP549">
        <v>2326</v>
      </c>
      <c r="GQ549">
        <v>1</v>
      </c>
      <c r="GR549">
        <v>31</v>
      </c>
      <c r="GS549">
        <v>20093.8</v>
      </c>
      <c r="GT549">
        <v>20093.8</v>
      </c>
      <c r="GU549">
        <v>2.02637</v>
      </c>
      <c r="GV549">
        <v>2.2229</v>
      </c>
      <c r="GW549">
        <v>1.39648</v>
      </c>
      <c r="GX549">
        <v>2.34497</v>
      </c>
      <c r="GY549">
        <v>1.49536</v>
      </c>
      <c r="GZ549">
        <v>2.3877</v>
      </c>
      <c r="HA549">
        <v>38.5259</v>
      </c>
      <c r="HB549">
        <v>14.2021</v>
      </c>
      <c r="HC549">
        <v>18</v>
      </c>
      <c r="HD549">
        <v>543.093</v>
      </c>
      <c r="HE549">
        <v>412.18</v>
      </c>
      <c r="HF549">
        <v>24.9996</v>
      </c>
      <c r="HG549">
        <v>32.8745</v>
      </c>
      <c r="HH549">
        <v>30.0001</v>
      </c>
      <c r="HI549">
        <v>32.8255</v>
      </c>
      <c r="HJ549">
        <v>32.7657</v>
      </c>
      <c r="HK549">
        <v>40.6841</v>
      </c>
      <c r="HL549">
        <v>36.9661</v>
      </c>
      <c r="HM549">
        <v>0</v>
      </c>
      <c r="HN549">
        <v>25</v>
      </c>
      <c r="HO549">
        <v>974.909</v>
      </c>
      <c r="HP549">
        <v>18.3837</v>
      </c>
      <c r="HQ549">
        <v>99.8228</v>
      </c>
      <c r="HR549">
        <v>99.8259</v>
      </c>
    </row>
    <row r="550" spans="1:226">
      <c r="A550">
        <v>534</v>
      </c>
      <c r="B550">
        <v>1663348569.5</v>
      </c>
      <c r="C550">
        <v>10828</v>
      </c>
      <c r="D550" t="s">
        <v>1432</v>
      </c>
      <c r="E550" t="s">
        <v>1433</v>
      </c>
      <c r="F550">
        <v>5</v>
      </c>
      <c r="G550" t="s">
        <v>1317</v>
      </c>
      <c r="H550" t="s">
        <v>354</v>
      </c>
      <c r="I550">
        <v>1663348561.714286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978.0082366015737</v>
      </c>
      <c r="AK550">
        <v>942.5057151515153</v>
      </c>
      <c r="AL550">
        <v>3.393747529105268</v>
      </c>
      <c r="AM550">
        <v>64.86860065567697</v>
      </c>
      <c r="AN550">
        <f>(AP550 - AO550 + BO550*1E3/(8.314*(BQ550+273.15)) * AR550/BN550 * AQ550) * BN550/(100*BB550) * 1000/(1000 - AP550)</f>
        <v>0</v>
      </c>
      <c r="AO550">
        <v>18.27309097665398</v>
      </c>
      <c r="AP550">
        <v>21.79193212121212</v>
      </c>
      <c r="AQ550">
        <v>-0.0005355666481598223</v>
      </c>
      <c r="AR550">
        <v>86.2519932462297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1663348561.714286</v>
      </c>
      <c r="BH550">
        <v>897.5727142857143</v>
      </c>
      <c r="BI550">
        <v>943.3989285714287</v>
      </c>
      <c r="BJ550">
        <v>21.81110714285714</v>
      </c>
      <c r="BK550">
        <v>18.27411785714286</v>
      </c>
      <c r="BL550">
        <v>902.838857142857</v>
      </c>
      <c r="BM550">
        <v>21.95691071428572</v>
      </c>
      <c r="BN550">
        <v>500.0547857142857</v>
      </c>
      <c r="BO550">
        <v>90.7312392857143</v>
      </c>
      <c r="BP550">
        <v>0.09999536785714287</v>
      </c>
      <c r="BQ550">
        <v>28.92154285714286</v>
      </c>
      <c r="BR550">
        <v>28.64396428571429</v>
      </c>
      <c r="BS550">
        <v>999.9000000000002</v>
      </c>
      <c r="BT550">
        <v>0</v>
      </c>
      <c r="BU550">
        <v>0</v>
      </c>
      <c r="BV550">
        <v>9995.97642857143</v>
      </c>
      <c r="BW550">
        <v>0</v>
      </c>
      <c r="BX550">
        <v>218.42925</v>
      </c>
      <c r="BY550">
        <v>-45.82620714285714</v>
      </c>
      <c r="BZ550">
        <v>917.5861785714286</v>
      </c>
      <c r="CA550">
        <v>960.9597500000001</v>
      </c>
      <c r="CB550">
        <v>3.536996071428571</v>
      </c>
      <c r="CC550">
        <v>943.3989285714287</v>
      </c>
      <c r="CD550">
        <v>18.27411785714286</v>
      </c>
      <c r="CE550">
        <v>1.978948928571429</v>
      </c>
      <c r="CF550">
        <v>1.658033214285714</v>
      </c>
      <c r="CG550">
        <v>17.27689642857143</v>
      </c>
      <c r="CH550">
        <v>14.509</v>
      </c>
      <c r="CI550">
        <v>1500.010357142857</v>
      </c>
      <c r="CJ550">
        <v>0.9729949285714286</v>
      </c>
      <c r="CK550">
        <v>0.02700479642857143</v>
      </c>
      <c r="CL550">
        <v>0</v>
      </c>
      <c r="CM550">
        <v>2.181739285714285</v>
      </c>
      <c r="CN550">
        <v>0</v>
      </c>
      <c r="CO550">
        <v>11100.525</v>
      </c>
      <c r="CP550">
        <v>12533.45357142857</v>
      </c>
      <c r="CQ550">
        <v>40.56199999999999</v>
      </c>
      <c r="CR550">
        <v>42.25</v>
      </c>
      <c r="CS550">
        <v>41.06874999999999</v>
      </c>
      <c r="CT550">
        <v>41.31199999999999</v>
      </c>
      <c r="CU550">
        <v>39.89935714285714</v>
      </c>
      <c r="CV550">
        <v>1459.500357142857</v>
      </c>
      <c r="CW550">
        <v>40.51</v>
      </c>
      <c r="CX550">
        <v>0</v>
      </c>
      <c r="CY550">
        <v>1663348569.8</v>
      </c>
      <c r="CZ550">
        <v>0</v>
      </c>
      <c r="DA550">
        <v>0</v>
      </c>
      <c r="DB550" t="s">
        <v>356</v>
      </c>
      <c r="DC550">
        <v>1662142938.1</v>
      </c>
      <c r="DD550">
        <v>1662142938.1</v>
      </c>
      <c r="DE550">
        <v>0</v>
      </c>
      <c r="DF550">
        <v>0.077</v>
      </c>
      <c r="DG550">
        <v>-0.133</v>
      </c>
      <c r="DH550">
        <v>-3.393</v>
      </c>
      <c r="DI550">
        <v>-0.24</v>
      </c>
      <c r="DJ550">
        <v>419</v>
      </c>
      <c r="DK550">
        <v>24</v>
      </c>
      <c r="DL550">
        <v>0.26</v>
      </c>
      <c r="DM550">
        <v>0.23</v>
      </c>
      <c r="DN550">
        <v>-45.90309024390243</v>
      </c>
      <c r="DO550">
        <v>2.066213937282238</v>
      </c>
      <c r="DP550">
        <v>0.2341792150957623</v>
      </c>
      <c r="DQ550">
        <v>0</v>
      </c>
      <c r="DR550">
        <v>3.54536487804878</v>
      </c>
      <c r="DS550">
        <v>-0.1772032055749012</v>
      </c>
      <c r="DT550">
        <v>0.02183047691980421</v>
      </c>
      <c r="DU550">
        <v>0</v>
      </c>
      <c r="DV550">
        <v>0</v>
      </c>
      <c r="DW550">
        <v>2</v>
      </c>
      <c r="DX550" t="s">
        <v>363</v>
      </c>
      <c r="DY550">
        <v>2.97516</v>
      </c>
      <c r="DZ550">
        <v>2.71541</v>
      </c>
      <c r="EA550">
        <v>0.162858</v>
      </c>
      <c r="EB550">
        <v>0.165803</v>
      </c>
      <c r="EC550">
        <v>0.0995095</v>
      </c>
      <c r="ED550">
        <v>0.0861698</v>
      </c>
      <c r="EE550">
        <v>26246.5</v>
      </c>
      <c r="EF550">
        <v>26287.2</v>
      </c>
      <c r="EG550">
        <v>29181.9</v>
      </c>
      <c r="EH550">
        <v>29173.8</v>
      </c>
      <c r="EI550">
        <v>34845.8</v>
      </c>
      <c r="EJ550">
        <v>35432.8</v>
      </c>
      <c r="EK550">
        <v>41127.5</v>
      </c>
      <c r="EL550">
        <v>41559.7</v>
      </c>
      <c r="EM550">
        <v>1.9115</v>
      </c>
      <c r="EN550">
        <v>1.7819</v>
      </c>
      <c r="EO550">
        <v>-0.0124797</v>
      </c>
      <c r="EP550">
        <v>0</v>
      </c>
      <c r="EQ550">
        <v>28.8535</v>
      </c>
      <c r="ER550">
        <v>999.9</v>
      </c>
      <c r="ES550">
        <v>46.9</v>
      </c>
      <c r="ET550">
        <v>34.9</v>
      </c>
      <c r="EU550">
        <v>29.0343</v>
      </c>
      <c r="EV550">
        <v>63.3393</v>
      </c>
      <c r="EW550">
        <v>33.3013</v>
      </c>
      <c r="EX550">
        <v>1</v>
      </c>
      <c r="EY550">
        <v>0.440198</v>
      </c>
      <c r="EZ550">
        <v>2.95723</v>
      </c>
      <c r="FA550">
        <v>20.3629</v>
      </c>
      <c r="FB550">
        <v>5.21489</v>
      </c>
      <c r="FC550">
        <v>12.0102</v>
      </c>
      <c r="FD550">
        <v>4.98635</v>
      </c>
      <c r="FE550">
        <v>3.2875</v>
      </c>
      <c r="FF550">
        <v>9999</v>
      </c>
      <c r="FG550">
        <v>9999</v>
      </c>
      <c r="FH550">
        <v>9999</v>
      </c>
      <c r="FI550">
        <v>236.8</v>
      </c>
      <c r="FJ550">
        <v>1.86739</v>
      </c>
      <c r="FK550">
        <v>1.86646</v>
      </c>
      <c r="FL550">
        <v>1.86584</v>
      </c>
      <c r="FM550">
        <v>1.86571</v>
      </c>
      <c r="FN550">
        <v>1.86768</v>
      </c>
      <c r="FO550">
        <v>1.87007</v>
      </c>
      <c r="FP550">
        <v>1.86873</v>
      </c>
      <c r="FQ550">
        <v>1.87013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-5.342</v>
      </c>
      <c r="GF550">
        <v>-0.146</v>
      </c>
      <c r="GG550">
        <v>-2.195102806586654</v>
      </c>
      <c r="GH550">
        <v>-0.004122691595359968</v>
      </c>
      <c r="GI550">
        <v>1.072409145259099E-06</v>
      </c>
      <c r="GJ550">
        <v>-3.02996143763856E-10</v>
      </c>
      <c r="GK550">
        <v>-0.2199643628225807</v>
      </c>
      <c r="GL550">
        <v>-0.007501815610006822</v>
      </c>
      <c r="GM550">
        <v>0.0006897476983249637</v>
      </c>
      <c r="GN550">
        <v>-8.847485469147719E-06</v>
      </c>
      <c r="GO550">
        <v>3</v>
      </c>
      <c r="GP550">
        <v>2326</v>
      </c>
      <c r="GQ550">
        <v>1</v>
      </c>
      <c r="GR550">
        <v>31</v>
      </c>
      <c r="GS550">
        <v>20093.9</v>
      </c>
      <c r="GT550">
        <v>20093.9</v>
      </c>
      <c r="GU550">
        <v>2.05688</v>
      </c>
      <c r="GV550">
        <v>2.22412</v>
      </c>
      <c r="GW550">
        <v>1.39648</v>
      </c>
      <c r="GX550">
        <v>2.34619</v>
      </c>
      <c r="GY550">
        <v>1.49536</v>
      </c>
      <c r="GZ550">
        <v>2.3999</v>
      </c>
      <c r="HA550">
        <v>38.5259</v>
      </c>
      <c r="HB550">
        <v>14.1933</v>
      </c>
      <c r="HC550">
        <v>18</v>
      </c>
      <c r="HD550">
        <v>542.763</v>
      </c>
      <c r="HE550">
        <v>412.362</v>
      </c>
      <c r="HF550">
        <v>24.9995</v>
      </c>
      <c r="HG550">
        <v>32.8763</v>
      </c>
      <c r="HH550">
        <v>30</v>
      </c>
      <c r="HI550">
        <v>32.8259</v>
      </c>
      <c r="HJ550">
        <v>32.7662</v>
      </c>
      <c r="HK550">
        <v>41.2201</v>
      </c>
      <c r="HL550">
        <v>36.67</v>
      </c>
      <c r="HM550">
        <v>0</v>
      </c>
      <c r="HN550">
        <v>25</v>
      </c>
      <c r="HO550">
        <v>988.287</v>
      </c>
      <c r="HP550">
        <v>18.4416</v>
      </c>
      <c r="HQ550">
        <v>99.8245</v>
      </c>
      <c r="HR550">
        <v>99.8257</v>
      </c>
    </row>
    <row r="551" spans="1:226">
      <c r="A551">
        <v>535</v>
      </c>
      <c r="B551">
        <v>1663348574.5</v>
      </c>
      <c r="C551">
        <v>10833</v>
      </c>
      <c r="D551" t="s">
        <v>1434</v>
      </c>
      <c r="E551" t="s">
        <v>1435</v>
      </c>
      <c r="F551">
        <v>5</v>
      </c>
      <c r="G551" t="s">
        <v>1317</v>
      </c>
      <c r="H551" t="s">
        <v>354</v>
      </c>
      <c r="I551">
        <v>1663348567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995.2684782101711</v>
      </c>
      <c r="AK551">
        <v>959.7089939393937</v>
      </c>
      <c r="AL551">
        <v>3.42178724367996</v>
      </c>
      <c r="AM551">
        <v>64.86860065567697</v>
      </c>
      <c r="AN551">
        <f>(AP551 - AO551 + BO551*1E3/(8.314*(BQ551+273.15)) * AR551/BN551 * AQ551) * BN551/(100*BB551) * 1000/(1000 - AP551)</f>
        <v>0</v>
      </c>
      <c r="AO551">
        <v>18.31995032848371</v>
      </c>
      <c r="AP551">
        <v>21.78658363636363</v>
      </c>
      <c r="AQ551">
        <v>-7.763083287806887E-05</v>
      </c>
      <c r="AR551">
        <v>86.2519932462297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1663348567</v>
      </c>
      <c r="BH551">
        <v>915.3504814814814</v>
      </c>
      <c r="BI551">
        <v>961.033037037037</v>
      </c>
      <c r="BJ551">
        <v>21.80128888888889</v>
      </c>
      <c r="BK551">
        <v>18.29361111111112</v>
      </c>
      <c r="BL551">
        <v>920.6687037037036</v>
      </c>
      <c r="BM551">
        <v>21.94719629629629</v>
      </c>
      <c r="BN551">
        <v>500.0495185185186</v>
      </c>
      <c r="BO551">
        <v>90.73007037037038</v>
      </c>
      <c r="BP551">
        <v>0.09995524444444444</v>
      </c>
      <c r="BQ551">
        <v>28.92173703703704</v>
      </c>
      <c r="BR551">
        <v>28.64726666666666</v>
      </c>
      <c r="BS551">
        <v>999.9000000000001</v>
      </c>
      <c r="BT551">
        <v>0</v>
      </c>
      <c r="BU551">
        <v>0</v>
      </c>
      <c r="BV551">
        <v>9998.374814814815</v>
      </c>
      <c r="BW551">
        <v>0</v>
      </c>
      <c r="BX551">
        <v>220.7281111111111</v>
      </c>
      <c r="BY551">
        <v>-45.68257037037038</v>
      </c>
      <c r="BZ551">
        <v>935.7509259259261</v>
      </c>
      <c r="CA551">
        <v>978.9420000000001</v>
      </c>
      <c r="CB551">
        <v>3.50767888888889</v>
      </c>
      <c r="CC551">
        <v>961.033037037037</v>
      </c>
      <c r="CD551">
        <v>18.29361111111112</v>
      </c>
      <c r="CE551">
        <v>1.978032222222222</v>
      </c>
      <c r="CF551">
        <v>1.65978037037037</v>
      </c>
      <c r="CG551">
        <v>17.26957037037037</v>
      </c>
      <c r="CH551">
        <v>14.52528888888889</v>
      </c>
      <c r="CI551">
        <v>1500.004814814815</v>
      </c>
      <c r="CJ551">
        <v>0.9729952222222223</v>
      </c>
      <c r="CK551">
        <v>0.02700453703703703</v>
      </c>
      <c r="CL551">
        <v>0</v>
      </c>
      <c r="CM551">
        <v>2.336140740740741</v>
      </c>
      <c r="CN551">
        <v>0</v>
      </c>
      <c r="CO551">
        <v>11063.65555555556</v>
      </c>
      <c r="CP551">
        <v>12533.39259259259</v>
      </c>
      <c r="CQ551">
        <v>40.5597037037037</v>
      </c>
      <c r="CR551">
        <v>42.25</v>
      </c>
      <c r="CS551">
        <v>41.06433333333332</v>
      </c>
      <c r="CT551">
        <v>41.31199999999999</v>
      </c>
      <c r="CU551">
        <v>39.90944444444444</v>
      </c>
      <c r="CV551">
        <v>1459.494814814815</v>
      </c>
      <c r="CW551">
        <v>40.51</v>
      </c>
      <c r="CX551">
        <v>0</v>
      </c>
      <c r="CY551">
        <v>1663348574.6</v>
      </c>
      <c r="CZ551">
        <v>0</v>
      </c>
      <c r="DA551">
        <v>0</v>
      </c>
      <c r="DB551" t="s">
        <v>356</v>
      </c>
      <c r="DC551">
        <v>1662142938.1</v>
      </c>
      <c r="DD551">
        <v>1662142938.1</v>
      </c>
      <c r="DE551">
        <v>0</v>
      </c>
      <c r="DF551">
        <v>0.077</v>
      </c>
      <c r="DG551">
        <v>-0.133</v>
      </c>
      <c r="DH551">
        <v>-3.393</v>
      </c>
      <c r="DI551">
        <v>-0.24</v>
      </c>
      <c r="DJ551">
        <v>419</v>
      </c>
      <c r="DK551">
        <v>24</v>
      </c>
      <c r="DL551">
        <v>0.26</v>
      </c>
      <c r="DM551">
        <v>0.23</v>
      </c>
      <c r="DN551">
        <v>-45.796735</v>
      </c>
      <c r="DO551">
        <v>1.649869418386563</v>
      </c>
      <c r="DP551">
        <v>0.2092609430232979</v>
      </c>
      <c r="DQ551">
        <v>0</v>
      </c>
      <c r="DR551">
        <v>3.52138175</v>
      </c>
      <c r="DS551">
        <v>-0.2926150469043258</v>
      </c>
      <c r="DT551">
        <v>0.03233793298028645</v>
      </c>
      <c r="DU551">
        <v>0</v>
      </c>
      <c r="DV551">
        <v>0</v>
      </c>
      <c r="DW551">
        <v>2</v>
      </c>
      <c r="DX551" t="s">
        <v>363</v>
      </c>
      <c r="DY551">
        <v>2.97532</v>
      </c>
      <c r="DZ551">
        <v>2.71579</v>
      </c>
      <c r="EA551">
        <v>0.16477</v>
      </c>
      <c r="EB551">
        <v>0.167641</v>
      </c>
      <c r="EC551">
        <v>0.0994922</v>
      </c>
      <c r="ED551">
        <v>0.0864002</v>
      </c>
      <c r="EE551">
        <v>26186.3</v>
      </c>
      <c r="EF551">
        <v>26229.6</v>
      </c>
      <c r="EG551">
        <v>29181.8</v>
      </c>
      <c r="EH551">
        <v>29174.3</v>
      </c>
      <c r="EI551">
        <v>34846.3</v>
      </c>
      <c r="EJ551">
        <v>35424.6</v>
      </c>
      <c r="EK551">
        <v>41127.3</v>
      </c>
      <c r="EL551">
        <v>41560.6</v>
      </c>
      <c r="EM551">
        <v>1.9117</v>
      </c>
      <c r="EN551">
        <v>1.782</v>
      </c>
      <c r="EO551">
        <v>-0.0121854</v>
      </c>
      <c r="EP551">
        <v>0</v>
      </c>
      <c r="EQ551">
        <v>28.853</v>
      </c>
      <c r="ER551">
        <v>999.9</v>
      </c>
      <c r="ES551">
        <v>46.9</v>
      </c>
      <c r="ET551">
        <v>34.9</v>
      </c>
      <c r="EU551">
        <v>29.0371</v>
      </c>
      <c r="EV551">
        <v>63.1693</v>
      </c>
      <c r="EW551">
        <v>33.0288</v>
      </c>
      <c r="EX551">
        <v>1</v>
      </c>
      <c r="EY551">
        <v>0.440452</v>
      </c>
      <c r="EZ551">
        <v>2.95524</v>
      </c>
      <c r="FA551">
        <v>20.3631</v>
      </c>
      <c r="FB551">
        <v>5.21579</v>
      </c>
      <c r="FC551">
        <v>12.0104</v>
      </c>
      <c r="FD551">
        <v>4.9871</v>
      </c>
      <c r="FE551">
        <v>3.2875</v>
      </c>
      <c r="FF551">
        <v>9999</v>
      </c>
      <c r="FG551">
        <v>9999</v>
      </c>
      <c r="FH551">
        <v>9999</v>
      </c>
      <c r="FI551">
        <v>236.8</v>
      </c>
      <c r="FJ551">
        <v>1.86737</v>
      </c>
      <c r="FK551">
        <v>1.86646</v>
      </c>
      <c r="FL551">
        <v>1.86584</v>
      </c>
      <c r="FM551">
        <v>1.8657</v>
      </c>
      <c r="FN551">
        <v>1.86766</v>
      </c>
      <c r="FO551">
        <v>1.87004</v>
      </c>
      <c r="FP551">
        <v>1.86874</v>
      </c>
      <c r="FQ551">
        <v>1.87012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-5.392</v>
      </c>
      <c r="GF551">
        <v>-0.146</v>
      </c>
      <c r="GG551">
        <v>-2.195102806586654</v>
      </c>
      <c r="GH551">
        <v>-0.004122691595359968</v>
      </c>
      <c r="GI551">
        <v>1.072409145259099E-06</v>
      </c>
      <c r="GJ551">
        <v>-3.02996143763856E-10</v>
      </c>
      <c r="GK551">
        <v>-0.2199643628225807</v>
      </c>
      <c r="GL551">
        <v>-0.007501815610006822</v>
      </c>
      <c r="GM551">
        <v>0.0006897476983249637</v>
      </c>
      <c r="GN551">
        <v>-8.847485469147719E-06</v>
      </c>
      <c r="GO551">
        <v>3</v>
      </c>
      <c r="GP551">
        <v>2326</v>
      </c>
      <c r="GQ551">
        <v>1</v>
      </c>
      <c r="GR551">
        <v>31</v>
      </c>
      <c r="GS551">
        <v>20093.9</v>
      </c>
      <c r="GT551">
        <v>20093.9</v>
      </c>
      <c r="GU551">
        <v>2.08252</v>
      </c>
      <c r="GV551">
        <v>2.22168</v>
      </c>
      <c r="GW551">
        <v>1.39648</v>
      </c>
      <c r="GX551">
        <v>2.34619</v>
      </c>
      <c r="GY551">
        <v>1.49536</v>
      </c>
      <c r="GZ551">
        <v>2.46094</v>
      </c>
      <c r="HA551">
        <v>38.5259</v>
      </c>
      <c r="HB551">
        <v>14.2108</v>
      </c>
      <c r="HC551">
        <v>18</v>
      </c>
      <c r="HD551">
        <v>542.92</v>
      </c>
      <c r="HE551">
        <v>412.422</v>
      </c>
      <c r="HF551">
        <v>24.9995</v>
      </c>
      <c r="HG551">
        <v>32.8774</v>
      </c>
      <c r="HH551">
        <v>30.0002</v>
      </c>
      <c r="HI551">
        <v>32.8279</v>
      </c>
      <c r="HJ551">
        <v>32.7662</v>
      </c>
      <c r="HK551">
        <v>41.8183</v>
      </c>
      <c r="HL551">
        <v>36.3919</v>
      </c>
      <c r="HM551">
        <v>0</v>
      </c>
      <c r="HN551">
        <v>25</v>
      </c>
      <c r="HO551">
        <v>1008.35</v>
      </c>
      <c r="HP551">
        <v>18.4868</v>
      </c>
      <c r="HQ551">
        <v>99.824</v>
      </c>
      <c r="HR551">
        <v>99.82769999999999</v>
      </c>
    </row>
    <row r="552" spans="1:226">
      <c r="A552">
        <v>536</v>
      </c>
      <c r="B552">
        <v>1663348579.5</v>
      </c>
      <c r="C552">
        <v>10838</v>
      </c>
      <c r="D552" t="s">
        <v>1436</v>
      </c>
      <c r="E552" t="s">
        <v>1437</v>
      </c>
      <c r="F552">
        <v>5</v>
      </c>
      <c r="G552" t="s">
        <v>1317</v>
      </c>
      <c r="H552" t="s">
        <v>354</v>
      </c>
      <c r="I552">
        <v>1663348571.714286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1012.418096099529</v>
      </c>
      <c r="AK552">
        <v>976.9889151515149</v>
      </c>
      <c r="AL552">
        <v>3.465395660823938</v>
      </c>
      <c r="AM552">
        <v>64.86860065567697</v>
      </c>
      <c r="AN552">
        <f>(AP552 - AO552 + BO552*1E3/(8.314*(BQ552+273.15)) * AR552/BN552 * AQ552) * BN552/(100*BB552) * 1000/(1000 - AP552)</f>
        <v>0</v>
      </c>
      <c r="AO552">
        <v>18.42212362277249</v>
      </c>
      <c r="AP552">
        <v>21.80875939393938</v>
      </c>
      <c r="AQ552">
        <v>0.0003242152340366951</v>
      </c>
      <c r="AR552">
        <v>86.2519932462297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1663348571.714286</v>
      </c>
      <c r="BH552">
        <v>931.1576428571428</v>
      </c>
      <c r="BI552">
        <v>976.7765357142858</v>
      </c>
      <c r="BJ552">
        <v>21.79529285714286</v>
      </c>
      <c r="BK552">
        <v>18.34271071428572</v>
      </c>
      <c r="BL552">
        <v>936.5219642857143</v>
      </c>
      <c r="BM552">
        <v>21.94126071428571</v>
      </c>
      <c r="BN552">
        <v>500.05875</v>
      </c>
      <c r="BO552">
        <v>90.7289</v>
      </c>
      <c r="BP552">
        <v>0.1000004428571429</v>
      </c>
      <c r="BQ552">
        <v>28.92132857142857</v>
      </c>
      <c r="BR552">
        <v>28.651525</v>
      </c>
      <c r="BS552">
        <v>999.9000000000002</v>
      </c>
      <c r="BT552">
        <v>0</v>
      </c>
      <c r="BU552">
        <v>0</v>
      </c>
      <c r="BV552">
        <v>10000.70642857143</v>
      </c>
      <c r="BW552">
        <v>0</v>
      </c>
      <c r="BX552">
        <v>220.3581428571429</v>
      </c>
      <c r="BY552">
        <v>-45.61895357142858</v>
      </c>
      <c r="BZ552">
        <v>951.9046071428572</v>
      </c>
      <c r="CA552">
        <v>995.0291428571428</v>
      </c>
      <c r="CB552">
        <v>3.452585</v>
      </c>
      <c r="CC552">
        <v>976.7765357142858</v>
      </c>
      <c r="CD552">
        <v>18.34271071428572</v>
      </c>
      <c r="CE552">
        <v>1.977462857142857</v>
      </c>
      <c r="CF552">
        <v>1.664213214285714</v>
      </c>
      <c r="CG552">
        <v>17.26501785714286</v>
      </c>
      <c r="CH552">
        <v>14.56651071428571</v>
      </c>
      <c r="CI552">
        <v>1499.998928571429</v>
      </c>
      <c r="CJ552">
        <v>0.9729951428571428</v>
      </c>
      <c r="CK552">
        <v>0.02700460714285714</v>
      </c>
      <c r="CL552">
        <v>0</v>
      </c>
      <c r="CM552">
        <v>2.386471428571429</v>
      </c>
      <c r="CN552">
        <v>0</v>
      </c>
      <c r="CO552">
        <v>11024.50714285714</v>
      </c>
      <c r="CP552">
        <v>12533.34642857143</v>
      </c>
      <c r="CQ552">
        <v>40.55757142857142</v>
      </c>
      <c r="CR552">
        <v>42.25</v>
      </c>
      <c r="CS552">
        <v>41.06874999999999</v>
      </c>
      <c r="CT552">
        <v>41.31199999999999</v>
      </c>
      <c r="CU552">
        <v>39.90378571428572</v>
      </c>
      <c r="CV552">
        <v>1459.488571428571</v>
      </c>
      <c r="CW552">
        <v>40.51</v>
      </c>
      <c r="CX552">
        <v>0</v>
      </c>
      <c r="CY552">
        <v>1663348580</v>
      </c>
      <c r="CZ552">
        <v>0</v>
      </c>
      <c r="DA552">
        <v>0</v>
      </c>
      <c r="DB552" t="s">
        <v>356</v>
      </c>
      <c r="DC552">
        <v>1662142938.1</v>
      </c>
      <c r="DD552">
        <v>1662142938.1</v>
      </c>
      <c r="DE552">
        <v>0</v>
      </c>
      <c r="DF552">
        <v>0.077</v>
      </c>
      <c r="DG552">
        <v>-0.133</v>
      </c>
      <c r="DH552">
        <v>-3.393</v>
      </c>
      <c r="DI552">
        <v>-0.24</v>
      </c>
      <c r="DJ552">
        <v>419</v>
      </c>
      <c r="DK552">
        <v>24</v>
      </c>
      <c r="DL552">
        <v>0.26</v>
      </c>
      <c r="DM552">
        <v>0.23</v>
      </c>
      <c r="DN552">
        <v>-45.6803775</v>
      </c>
      <c r="DO552">
        <v>0.7329669793622013</v>
      </c>
      <c r="DP552">
        <v>0.142695486066483</v>
      </c>
      <c r="DQ552">
        <v>0</v>
      </c>
      <c r="DR552">
        <v>3.479889749999999</v>
      </c>
      <c r="DS552">
        <v>-0.6518756848030119</v>
      </c>
      <c r="DT552">
        <v>0.06618531228631847</v>
      </c>
      <c r="DU552">
        <v>0</v>
      </c>
      <c r="DV552">
        <v>0</v>
      </c>
      <c r="DW552">
        <v>2</v>
      </c>
      <c r="DX552" t="s">
        <v>363</v>
      </c>
      <c r="DY552">
        <v>2.97511</v>
      </c>
      <c r="DZ552">
        <v>2.71571</v>
      </c>
      <c r="EA552">
        <v>0.16668</v>
      </c>
      <c r="EB552">
        <v>0.169467</v>
      </c>
      <c r="EC552">
        <v>0.09957009999999999</v>
      </c>
      <c r="ED552">
        <v>0.0867035</v>
      </c>
      <c r="EE552">
        <v>26125.9</v>
      </c>
      <c r="EF552">
        <v>26171.8</v>
      </c>
      <c r="EG552">
        <v>29181.3</v>
      </c>
      <c r="EH552">
        <v>29174.2</v>
      </c>
      <c r="EI552">
        <v>34842.7</v>
      </c>
      <c r="EJ552">
        <v>35412.7</v>
      </c>
      <c r="EK552">
        <v>41126.6</v>
      </c>
      <c r="EL552">
        <v>41560.4</v>
      </c>
      <c r="EM552">
        <v>1.91173</v>
      </c>
      <c r="EN552">
        <v>1.78195</v>
      </c>
      <c r="EO552">
        <v>-0.0119582</v>
      </c>
      <c r="EP552">
        <v>0</v>
      </c>
      <c r="EQ552">
        <v>28.8498</v>
      </c>
      <c r="ER552">
        <v>999.9</v>
      </c>
      <c r="ES552">
        <v>46.9</v>
      </c>
      <c r="ET552">
        <v>34.9</v>
      </c>
      <c r="EU552">
        <v>29.0377</v>
      </c>
      <c r="EV552">
        <v>63.1793</v>
      </c>
      <c r="EW552">
        <v>33.3013</v>
      </c>
      <c r="EX552">
        <v>1</v>
      </c>
      <c r="EY552">
        <v>0.440028</v>
      </c>
      <c r="EZ552">
        <v>2.95291</v>
      </c>
      <c r="FA552">
        <v>20.3631</v>
      </c>
      <c r="FB552">
        <v>5.21549</v>
      </c>
      <c r="FC552">
        <v>12.0101</v>
      </c>
      <c r="FD552">
        <v>4.98705</v>
      </c>
      <c r="FE552">
        <v>3.28748</v>
      </c>
      <c r="FF552">
        <v>9999</v>
      </c>
      <c r="FG552">
        <v>9999</v>
      </c>
      <c r="FH552">
        <v>9999</v>
      </c>
      <c r="FI552">
        <v>236.8</v>
      </c>
      <c r="FJ552">
        <v>1.86737</v>
      </c>
      <c r="FK552">
        <v>1.86646</v>
      </c>
      <c r="FL552">
        <v>1.86584</v>
      </c>
      <c r="FM552">
        <v>1.8657</v>
      </c>
      <c r="FN552">
        <v>1.86765</v>
      </c>
      <c r="FO552">
        <v>1.87004</v>
      </c>
      <c r="FP552">
        <v>1.86873</v>
      </c>
      <c r="FQ552">
        <v>1.87012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-5.441</v>
      </c>
      <c r="GF552">
        <v>-0.1458</v>
      </c>
      <c r="GG552">
        <v>-2.195102806586654</v>
      </c>
      <c r="GH552">
        <v>-0.004122691595359968</v>
      </c>
      <c r="GI552">
        <v>1.072409145259099E-06</v>
      </c>
      <c r="GJ552">
        <v>-3.02996143763856E-10</v>
      </c>
      <c r="GK552">
        <v>-0.2199643628225807</v>
      </c>
      <c r="GL552">
        <v>-0.007501815610006822</v>
      </c>
      <c r="GM552">
        <v>0.0006897476983249637</v>
      </c>
      <c r="GN552">
        <v>-8.847485469147719E-06</v>
      </c>
      <c r="GO552">
        <v>3</v>
      </c>
      <c r="GP552">
        <v>2326</v>
      </c>
      <c r="GQ552">
        <v>1</v>
      </c>
      <c r="GR552">
        <v>31</v>
      </c>
      <c r="GS552">
        <v>20094</v>
      </c>
      <c r="GT552">
        <v>20094</v>
      </c>
      <c r="GU552">
        <v>2.11426</v>
      </c>
      <c r="GV552">
        <v>2.2229</v>
      </c>
      <c r="GW552">
        <v>1.39648</v>
      </c>
      <c r="GX552">
        <v>2.34619</v>
      </c>
      <c r="GY552">
        <v>1.49536</v>
      </c>
      <c r="GZ552">
        <v>2.33643</v>
      </c>
      <c r="HA552">
        <v>38.5259</v>
      </c>
      <c r="HB552">
        <v>14.1933</v>
      </c>
      <c r="HC552">
        <v>18</v>
      </c>
      <c r="HD552">
        <v>542.943</v>
      </c>
      <c r="HE552">
        <v>412.392</v>
      </c>
      <c r="HF552">
        <v>24.9995</v>
      </c>
      <c r="HG552">
        <v>32.8774</v>
      </c>
      <c r="HH552">
        <v>30</v>
      </c>
      <c r="HI552">
        <v>32.8284</v>
      </c>
      <c r="HJ552">
        <v>32.7662</v>
      </c>
      <c r="HK552">
        <v>42.3489</v>
      </c>
      <c r="HL552">
        <v>36.3919</v>
      </c>
      <c r="HM552">
        <v>0</v>
      </c>
      <c r="HN552">
        <v>25</v>
      </c>
      <c r="HO552">
        <v>1021.73</v>
      </c>
      <c r="HP552">
        <v>18.4999</v>
      </c>
      <c r="HQ552">
        <v>99.8224</v>
      </c>
      <c r="HR552">
        <v>99.82729999999999</v>
      </c>
    </row>
    <row r="553" spans="1:226">
      <c r="A553">
        <v>537</v>
      </c>
      <c r="B553">
        <v>1663348584.5</v>
      </c>
      <c r="C553">
        <v>10843</v>
      </c>
      <c r="D553" t="s">
        <v>1438</v>
      </c>
      <c r="E553" t="s">
        <v>1439</v>
      </c>
      <c r="F553">
        <v>5</v>
      </c>
      <c r="G553" t="s">
        <v>1317</v>
      </c>
      <c r="H553" t="s">
        <v>354</v>
      </c>
      <c r="I553">
        <v>1663348577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1029.824651614233</v>
      </c>
      <c r="AK553">
        <v>994.3217151515158</v>
      </c>
      <c r="AL553">
        <v>3.468224809007975</v>
      </c>
      <c r="AM553">
        <v>64.86860065567697</v>
      </c>
      <c r="AN553">
        <f>(AP553 - AO553 + BO553*1E3/(8.314*(BQ553+273.15)) * AR553/BN553 * AQ553) * BN553/(100*BB553) * 1000/(1000 - AP553)</f>
        <v>0</v>
      </c>
      <c r="AO553">
        <v>18.46449531716686</v>
      </c>
      <c r="AP553">
        <v>21.82342545454545</v>
      </c>
      <c r="AQ553">
        <v>0.002251833534356441</v>
      </c>
      <c r="AR553">
        <v>86.2519932462297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1663348577</v>
      </c>
      <c r="BH553">
        <v>948.9558888888887</v>
      </c>
      <c r="BI553">
        <v>994.5814814814815</v>
      </c>
      <c r="BJ553">
        <v>21.801</v>
      </c>
      <c r="BK553">
        <v>18.40737777777778</v>
      </c>
      <c r="BL553">
        <v>954.3721111111112</v>
      </c>
      <c r="BM553">
        <v>21.94691111111112</v>
      </c>
      <c r="BN553">
        <v>500.0647037037037</v>
      </c>
      <c r="BO553">
        <v>90.72733333333333</v>
      </c>
      <c r="BP553">
        <v>0.1000383148148148</v>
      </c>
      <c r="BQ553">
        <v>28.91995185185185</v>
      </c>
      <c r="BR553">
        <v>28.65508148148148</v>
      </c>
      <c r="BS553">
        <v>999.9000000000001</v>
      </c>
      <c r="BT553">
        <v>0</v>
      </c>
      <c r="BU553">
        <v>0</v>
      </c>
      <c r="BV553">
        <v>9999.948148148147</v>
      </c>
      <c r="BW553">
        <v>0</v>
      </c>
      <c r="BX553">
        <v>220.1997037037037</v>
      </c>
      <c r="BY553">
        <v>-45.62577407407408</v>
      </c>
      <c r="BZ553">
        <v>970.1053333333332</v>
      </c>
      <c r="CA553">
        <v>1013.233259259259</v>
      </c>
      <c r="CB553">
        <v>3.393622962962962</v>
      </c>
      <c r="CC553">
        <v>994.5814814814815</v>
      </c>
      <c r="CD553">
        <v>18.40737777777778</v>
      </c>
      <c r="CE553">
        <v>1.977946666666667</v>
      </c>
      <c r="CF553">
        <v>1.670052592592593</v>
      </c>
      <c r="CG553">
        <v>17.26888888888888</v>
      </c>
      <c r="CH553">
        <v>14.62075925925926</v>
      </c>
      <c r="CI553">
        <v>1499.988888888889</v>
      </c>
      <c r="CJ553">
        <v>0.9729952222222222</v>
      </c>
      <c r="CK553">
        <v>0.02700453703703703</v>
      </c>
      <c r="CL553">
        <v>0</v>
      </c>
      <c r="CM553">
        <v>2.427022222222222</v>
      </c>
      <c r="CN553">
        <v>0</v>
      </c>
      <c r="CO553">
        <v>10981.18148148148</v>
      </c>
      <c r="CP553">
        <v>12533.25925925926</v>
      </c>
      <c r="CQ553">
        <v>40.55281481481481</v>
      </c>
      <c r="CR553">
        <v>42.25</v>
      </c>
      <c r="CS553">
        <v>41.06666666666666</v>
      </c>
      <c r="CT553">
        <v>41.31199999999999</v>
      </c>
      <c r="CU553">
        <v>39.90025925925925</v>
      </c>
      <c r="CV553">
        <v>1459.478518518519</v>
      </c>
      <c r="CW553">
        <v>40.51</v>
      </c>
      <c r="CX553">
        <v>0</v>
      </c>
      <c r="CY553">
        <v>1663348584.8</v>
      </c>
      <c r="CZ553">
        <v>0</v>
      </c>
      <c r="DA553">
        <v>0</v>
      </c>
      <c r="DB553" t="s">
        <v>356</v>
      </c>
      <c r="DC553">
        <v>1662142938.1</v>
      </c>
      <c r="DD553">
        <v>1662142938.1</v>
      </c>
      <c r="DE553">
        <v>0</v>
      </c>
      <c r="DF553">
        <v>0.077</v>
      </c>
      <c r="DG553">
        <v>-0.133</v>
      </c>
      <c r="DH553">
        <v>-3.393</v>
      </c>
      <c r="DI553">
        <v>-0.24</v>
      </c>
      <c r="DJ553">
        <v>419</v>
      </c>
      <c r="DK553">
        <v>24</v>
      </c>
      <c r="DL553">
        <v>0.26</v>
      </c>
      <c r="DM553">
        <v>0.23</v>
      </c>
      <c r="DN553">
        <v>-45.62734878048781</v>
      </c>
      <c r="DO553">
        <v>0.02071358885012919</v>
      </c>
      <c r="DP553">
        <v>0.105107007313107</v>
      </c>
      <c r="DQ553">
        <v>1</v>
      </c>
      <c r="DR553">
        <v>3.430753902439024</v>
      </c>
      <c r="DS553">
        <v>-0.699957282229964</v>
      </c>
      <c r="DT553">
        <v>0.07165979292013291</v>
      </c>
      <c r="DU553">
        <v>0</v>
      </c>
      <c r="DV553">
        <v>1</v>
      </c>
      <c r="DW553">
        <v>2</v>
      </c>
      <c r="DX553" t="s">
        <v>357</v>
      </c>
      <c r="DY553">
        <v>2.97525</v>
      </c>
      <c r="DZ553">
        <v>2.71544</v>
      </c>
      <c r="EA553">
        <v>0.168579</v>
      </c>
      <c r="EB553">
        <v>0.171316</v>
      </c>
      <c r="EC553">
        <v>0.09961</v>
      </c>
      <c r="ED553">
        <v>0.0867262</v>
      </c>
      <c r="EE553">
        <v>26065.5</v>
      </c>
      <c r="EF553">
        <v>26113.8</v>
      </c>
      <c r="EG553">
        <v>29180.5</v>
      </c>
      <c r="EH553">
        <v>29174.6</v>
      </c>
      <c r="EI553">
        <v>34840.3</v>
      </c>
      <c r="EJ553">
        <v>35412.4</v>
      </c>
      <c r="EK553">
        <v>41125.6</v>
      </c>
      <c r="EL553">
        <v>41561</v>
      </c>
      <c r="EM553">
        <v>1.91173</v>
      </c>
      <c r="EN553">
        <v>1.7819</v>
      </c>
      <c r="EO553">
        <v>-0.011526</v>
      </c>
      <c r="EP553">
        <v>0</v>
      </c>
      <c r="EQ553">
        <v>28.8455</v>
      </c>
      <c r="ER553">
        <v>999.9</v>
      </c>
      <c r="ES553">
        <v>46.9</v>
      </c>
      <c r="ET553">
        <v>34.9</v>
      </c>
      <c r="EU553">
        <v>29.037</v>
      </c>
      <c r="EV553">
        <v>63.2793</v>
      </c>
      <c r="EW553">
        <v>32.6803</v>
      </c>
      <c r="EX553">
        <v>1</v>
      </c>
      <c r="EY553">
        <v>0.440381</v>
      </c>
      <c r="EZ553">
        <v>2.95209</v>
      </c>
      <c r="FA553">
        <v>20.363</v>
      </c>
      <c r="FB553">
        <v>5.21549</v>
      </c>
      <c r="FC553">
        <v>12.0102</v>
      </c>
      <c r="FD553">
        <v>4.98695</v>
      </c>
      <c r="FE553">
        <v>3.28758</v>
      </c>
      <c r="FF553">
        <v>9999</v>
      </c>
      <c r="FG553">
        <v>9999</v>
      </c>
      <c r="FH553">
        <v>9999</v>
      </c>
      <c r="FI553">
        <v>236.8</v>
      </c>
      <c r="FJ553">
        <v>1.86737</v>
      </c>
      <c r="FK553">
        <v>1.86646</v>
      </c>
      <c r="FL553">
        <v>1.86584</v>
      </c>
      <c r="FM553">
        <v>1.86571</v>
      </c>
      <c r="FN553">
        <v>1.86766</v>
      </c>
      <c r="FO553">
        <v>1.87008</v>
      </c>
      <c r="FP553">
        <v>1.86874</v>
      </c>
      <c r="FQ553">
        <v>1.87013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-5.49</v>
      </c>
      <c r="GF553">
        <v>-0.1457</v>
      </c>
      <c r="GG553">
        <v>-2.195102806586654</v>
      </c>
      <c r="GH553">
        <v>-0.004122691595359968</v>
      </c>
      <c r="GI553">
        <v>1.072409145259099E-06</v>
      </c>
      <c r="GJ553">
        <v>-3.02996143763856E-10</v>
      </c>
      <c r="GK553">
        <v>-0.2199643628225807</v>
      </c>
      <c r="GL553">
        <v>-0.007501815610006822</v>
      </c>
      <c r="GM553">
        <v>0.0006897476983249637</v>
      </c>
      <c r="GN553">
        <v>-8.847485469147719E-06</v>
      </c>
      <c r="GO553">
        <v>3</v>
      </c>
      <c r="GP553">
        <v>2326</v>
      </c>
      <c r="GQ553">
        <v>1</v>
      </c>
      <c r="GR553">
        <v>31</v>
      </c>
      <c r="GS553">
        <v>20094.1</v>
      </c>
      <c r="GT553">
        <v>20094.1</v>
      </c>
      <c r="GU553">
        <v>2.13989</v>
      </c>
      <c r="GV553">
        <v>2.21558</v>
      </c>
      <c r="GW553">
        <v>1.39648</v>
      </c>
      <c r="GX553">
        <v>2.34497</v>
      </c>
      <c r="GY553">
        <v>1.49536</v>
      </c>
      <c r="GZ553">
        <v>2.45972</v>
      </c>
      <c r="HA553">
        <v>38.5259</v>
      </c>
      <c r="HB553">
        <v>14.2108</v>
      </c>
      <c r="HC553">
        <v>18</v>
      </c>
      <c r="HD553">
        <v>542.943</v>
      </c>
      <c r="HE553">
        <v>412.362</v>
      </c>
      <c r="HF553">
        <v>24.9997</v>
      </c>
      <c r="HG553">
        <v>32.8774</v>
      </c>
      <c r="HH553">
        <v>30.0001</v>
      </c>
      <c r="HI553">
        <v>32.8284</v>
      </c>
      <c r="HJ553">
        <v>32.7662</v>
      </c>
      <c r="HK553">
        <v>42.9388</v>
      </c>
      <c r="HL553">
        <v>36.3919</v>
      </c>
      <c r="HM553">
        <v>0</v>
      </c>
      <c r="HN553">
        <v>25</v>
      </c>
      <c r="HO553">
        <v>1041.76</v>
      </c>
      <c r="HP553">
        <v>18.5281</v>
      </c>
      <c r="HQ553">
        <v>99.8198</v>
      </c>
      <c r="HR553">
        <v>99.8287</v>
      </c>
    </row>
    <row r="554" spans="1:226">
      <c r="A554">
        <v>538</v>
      </c>
      <c r="B554">
        <v>1663348589.5</v>
      </c>
      <c r="C554">
        <v>10848</v>
      </c>
      <c r="D554" t="s">
        <v>1440</v>
      </c>
      <c r="E554" t="s">
        <v>1441</v>
      </c>
      <c r="F554">
        <v>5</v>
      </c>
      <c r="G554" t="s">
        <v>1317</v>
      </c>
      <c r="H554" t="s">
        <v>354</v>
      </c>
      <c r="I554">
        <v>1663348581.714286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1046.746230365753</v>
      </c>
      <c r="AK554">
        <v>1011.528133333334</v>
      </c>
      <c r="AL554">
        <v>3.443722605587491</v>
      </c>
      <c r="AM554">
        <v>64.86860065567697</v>
      </c>
      <c r="AN554">
        <f>(AP554 - AO554 + BO554*1E3/(8.314*(BQ554+273.15)) * AR554/BN554 * AQ554) * BN554/(100*BB554) * 1000/(1000 - AP554)</f>
        <v>0</v>
      </c>
      <c r="AO554">
        <v>18.46643089907777</v>
      </c>
      <c r="AP554">
        <v>21.81917636363637</v>
      </c>
      <c r="AQ554">
        <v>-9.370588329989614E-05</v>
      </c>
      <c r="AR554">
        <v>86.2519932462297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1663348581.714286</v>
      </c>
      <c r="BH554">
        <v>964.8590357142857</v>
      </c>
      <c r="BI554">
        <v>1010.417321428571</v>
      </c>
      <c r="BJ554">
        <v>21.81176071428571</v>
      </c>
      <c r="BK554">
        <v>18.45007142857143</v>
      </c>
      <c r="BL554">
        <v>970.3215357142856</v>
      </c>
      <c r="BM554">
        <v>21.95756071428571</v>
      </c>
      <c r="BN554">
        <v>500.0667142857143</v>
      </c>
      <c r="BO554">
        <v>90.7268142857143</v>
      </c>
      <c r="BP554">
        <v>0.100044525</v>
      </c>
      <c r="BQ554">
        <v>28.91927857142857</v>
      </c>
      <c r="BR554">
        <v>28.65842857142857</v>
      </c>
      <c r="BS554">
        <v>999.9000000000002</v>
      </c>
      <c r="BT554">
        <v>0</v>
      </c>
      <c r="BU554">
        <v>0</v>
      </c>
      <c r="BV554">
        <v>9998.502857142857</v>
      </c>
      <c r="BW554">
        <v>0</v>
      </c>
      <c r="BX554">
        <v>220.6673214285714</v>
      </c>
      <c r="BY554">
        <v>-45.55894285714285</v>
      </c>
      <c r="BZ554">
        <v>986.3735357142856</v>
      </c>
      <c r="CA554">
        <v>1029.410357142857</v>
      </c>
      <c r="CB554">
        <v>3.361694642857143</v>
      </c>
      <c r="CC554">
        <v>1010.417321428571</v>
      </c>
      <c r="CD554">
        <v>18.45007142857143</v>
      </c>
      <c r="CE554">
        <v>1.9789125</v>
      </c>
      <c r="CF554">
        <v>1.673916428571429</v>
      </c>
      <c r="CG554">
        <v>17.27660714285714</v>
      </c>
      <c r="CH554">
        <v>14.65661071428572</v>
      </c>
      <c r="CI554">
        <v>1499.989285714286</v>
      </c>
      <c r="CJ554">
        <v>0.972995357142857</v>
      </c>
      <c r="CK554">
        <v>0.02700441785714286</v>
      </c>
      <c r="CL554">
        <v>0</v>
      </c>
      <c r="CM554">
        <v>2.380142857142857</v>
      </c>
      <c r="CN554">
        <v>0</v>
      </c>
      <c r="CO554">
        <v>10947.13928571429</v>
      </c>
      <c r="CP554">
        <v>12533.27857142857</v>
      </c>
      <c r="CQ554">
        <v>40.55535714285713</v>
      </c>
      <c r="CR554">
        <v>42.25</v>
      </c>
      <c r="CS554">
        <v>41.06649999999998</v>
      </c>
      <c r="CT554">
        <v>41.31199999999999</v>
      </c>
      <c r="CU554">
        <v>39.88607142857143</v>
      </c>
      <c r="CV554">
        <v>1459.478928571428</v>
      </c>
      <c r="CW554">
        <v>40.51</v>
      </c>
      <c r="CX554">
        <v>0</v>
      </c>
      <c r="CY554">
        <v>1663348589.6</v>
      </c>
      <c r="CZ554">
        <v>0</v>
      </c>
      <c r="DA554">
        <v>0</v>
      </c>
      <c r="DB554" t="s">
        <v>356</v>
      </c>
      <c r="DC554">
        <v>1662142938.1</v>
      </c>
      <c r="DD554">
        <v>1662142938.1</v>
      </c>
      <c r="DE554">
        <v>0</v>
      </c>
      <c r="DF554">
        <v>0.077</v>
      </c>
      <c r="DG554">
        <v>-0.133</v>
      </c>
      <c r="DH554">
        <v>-3.393</v>
      </c>
      <c r="DI554">
        <v>-0.24</v>
      </c>
      <c r="DJ554">
        <v>419</v>
      </c>
      <c r="DK554">
        <v>24</v>
      </c>
      <c r="DL554">
        <v>0.26</v>
      </c>
      <c r="DM554">
        <v>0.23</v>
      </c>
      <c r="DN554">
        <v>-45.61398536585367</v>
      </c>
      <c r="DO554">
        <v>0.862871080139342</v>
      </c>
      <c r="DP554">
        <v>0.1208763338231459</v>
      </c>
      <c r="DQ554">
        <v>0</v>
      </c>
      <c r="DR554">
        <v>3.396773170731707</v>
      </c>
      <c r="DS554">
        <v>-0.4912064111498237</v>
      </c>
      <c r="DT554">
        <v>0.05546476206935243</v>
      </c>
      <c r="DU554">
        <v>0</v>
      </c>
      <c r="DV554">
        <v>0</v>
      </c>
      <c r="DW554">
        <v>2</v>
      </c>
      <c r="DX554" t="s">
        <v>363</v>
      </c>
      <c r="DY554">
        <v>2.97519</v>
      </c>
      <c r="DZ554">
        <v>2.71573</v>
      </c>
      <c r="EA554">
        <v>0.170456</v>
      </c>
      <c r="EB554">
        <v>0.173115</v>
      </c>
      <c r="EC554">
        <v>0.09959560000000001</v>
      </c>
      <c r="ED554">
        <v>0.0867352</v>
      </c>
      <c r="EE554">
        <v>26006.9</v>
      </c>
      <c r="EF554">
        <v>26056.9</v>
      </c>
      <c r="EG554">
        <v>29180.9</v>
      </c>
      <c r="EH554">
        <v>29174.6</v>
      </c>
      <c r="EI554">
        <v>34841.6</v>
      </c>
      <c r="EJ554">
        <v>35412</v>
      </c>
      <c r="EK554">
        <v>41126.3</v>
      </c>
      <c r="EL554">
        <v>41560.9</v>
      </c>
      <c r="EM554">
        <v>1.91162</v>
      </c>
      <c r="EN554">
        <v>1.78215</v>
      </c>
      <c r="EO554">
        <v>-0.0111572</v>
      </c>
      <c r="EP554">
        <v>0</v>
      </c>
      <c r="EQ554">
        <v>28.8409</v>
      </c>
      <c r="ER554">
        <v>999.9</v>
      </c>
      <c r="ES554">
        <v>46.8</v>
      </c>
      <c r="ET554">
        <v>34.9</v>
      </c>
      <c r="EU554">
        <v>28.973</v>
      </c>
      <c r="EV554">
        <v>62.8993</v>
      </c>
      <c r="EW554">
        <v>33.149</v>
      </c>
      <c r="EX554">
        <v>1</v>
      </c>
      <c r="EY554">
        <v>0.440264</v>
      </c>
      <c r="EZ554">
        <v>2.95347</v>
      </c>
      <c r="FA554">
        <v>20.3631</v>
      </c>
      <c r="FB554">
        <v>5.21564</v>
      </c>
      <c r="FC554">
        <v>12.0101</v>
      </c>
      <c r="FD554">
        <v>4.98695</v>
      </c>
      <c r="FE554">
        <v>3.28748</v>
      </c>
      <c r="FF554">
        <v>9999</v>
      </c>
      <c r="FG554">
        <v>9999</v>
      </c>
      <c r="FH554">
        <v>9999</v>
      </c>
      <c r="FI554">
        <v>236.8</v>
      </c>
      <c r="FJ554">
        <v>1.86737</v>
      </c>
      <c r="FK554">
        <v>1.86646</v>
      </c>
      <c r="FL554">
        <v>1.86584</v>
      </c>
      <c r="FM554">
        <v>1.8657</v>
      </c>
      <c r="FN554">
        <v>1.86768</v>
      </c>
      <c r="FO554">
        <v>1.87006</v>
      </c>
      <c r="FP554">
        <v>1.86874</v>
      </c>
      <c r="FQ554">
        <v>1.87012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-5.539</v>
      </c>
      <c r="GF554">
        <v>-0.1458</v>
      </c>
      <c r="GG554">
        <v>-2.195102806586654</v>
      </c>
      <c r="GH554">
        <v>-0.004122691595359968</v>
      </c>
      <c r="GI554">
        <v>1.072409145259099E-06</v>
      </c>
      <c r="GJ554">
        <v>-3.02996143763856E-10</v>
      </c>
      <c r="GK554">
        <v>-0.2199643628225807</v>
      </c>
      <c r="GL554">
        <v>-0.007501815610006822</v>
      </c>
      <c r="GM554">
        <v>0.0006897476983249637</v>
      </c>
      <c r="GN554">
        <v>-8.847485469147719E-06</v>
      </c>
      <c r="GO554">
        <v>3</v>
      </c>
      <c r="GP554">
        <v>2326</v>
      </c>
      <c r="GQ554">
        <v>1</v>
      </c>
      <c r="GR554">
        <v>31</v>
      </c>
      <c r="GS554">
        <v>20094.2</v>
      </c>
      <c r="GT554">
        <v>20094.2</v>
      </c>
      <c r="GU554">
        <v>2.16919</v>
      </c>
      <c r="GV554">
        <v>2.22412</v>
      </c>
      <c r="GW554">
        <v>1.39648</v>
      </c>
      <c r="GX554">
        <v>2.34619</v>
      </c>
      <c r="GY554">
        <v>1.49536</v>
      </c>
      <c r="GZ554">
        <v>2.37549</v>
      </c>
      <c r="HA554">
        <v>38.5259</v>
      </c>
      <c r="HB554">
        <v>14.1933</v>
      </c>
      <c r="HC554">
        <v>18</v>
      </c>
      <c r="HD554">
        <v>542.872</v>
      </c>
      <c r="HE554">
        <v>412.512</v>
      </c>
      <c r="HF554">
        <v>25.0001</v>
      </c>
      <c r="HG554">
        <v>32.8774</v>
      </c>
      <c r="HH554">
        <v>30.0002</v>
      </c>
      <c r="HI554">
        <v>32.8284</v>
      </c>
      <c r="HJ554">
        <v>32.7664</v>
      </c>
      <c r="HK554">
        <v>43.4612</v>
      </c>
      <c r="HL554">
        <v>36.3919</v>
      </c>
      <c r="HM554">
        <v>0</v>
      </c>
      <c r="HN554">
        <v>25</v>
      </c>
      <c r="HO554">
        <v>1055.13</v>
      </c>
      <c r="HP554">
        <v>18.5665</v>
      </c>
      <c r="HQ554">
        <v>99.8214</v>
      </c>
      <c r="HR554">
        <v>99.82850000000001</v>
      </c>
    </row>
    <row r="555" spans="1:226">
      <c r="A555">
        <v>539</v>
      </c>
      <c r="B555">
        <v>1663348594.5</v>
      </c>
      <c r="C555">
        <v>10853</v>
      </c>
      <c r="D555" t="s">
        <v>1442</v>
      </c>
      <c r="E555" t="s">
        <v>1443</v>
      </c>
      <c r="F555">
        <v>5</v>
      </c>
      <c r="G555" t="s">
        <v>1317</v>
      </c>
      <c r="H555" t="s">
        <v>354</v>
      </c>
      <c r="I555">
        <v>1663348587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1063.90211108729</v>
      </c>
      <c r="AK555">
        <v>1028.66812121212</v>
      </c>
      <c r="AL555">
        <v>3.42622868918625</v>
      </c>
      <c r="AM555">
        <v>64.86860065567697</v>
      </c>
      <c r="AN555">
        <f>(AP555 - AO555 + BO555*1E3/(8.314*(BQ555+273.15)) * AR555/BN555 * AQ555) * BN555/(100*BB555) * 1000/(1000 - AP555)</f>
        <v>0</v>
      </c>
      <c r="AO555">
        <v>18.46700553302921</v>
      </c>
      <c r="AP555">
        <v>21.80345575757576</v>
      </c>
      <c r="AQ555">
        <v>-0.0005008600699204916</v>
      </c>
      <c r="AR555">
        <v>86.2519932462297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1663348587</v>
      </c>
      <c r="BH555">
        <v>982.6974074074074</v>
      </c>
      <c r="BI555">
        <v>1028.203333333333</v>
      </c>
      <c r="BJ555">
        <v>21.81746296296296</v>
      </c>
      <c r="BK555">
        <v>18.4672962962963</v>
      </c>
      <c r="BL555">
        <v>988.2118888888889</v>
      </c>
      <c r="BM555">
        <v>21.96321111111111</v>
      </c>
      <c r="BN555">
        <v>500.0651111111111</v>
      </c>
      <c r="BO555">
        <v>90.72721481481483</v>
      </c>
      <c r="BP555">
        <v>0.100008862962963</v>
      </c>
      <c r="BQ555">
        <v>28.91798148148148</v>
      </c>
      <c r="BR555">
        <v>28.65901481481481</v>
      </c>
      <c r="BS555">
        <v>999.9000000000001</v>
      </c>
      <c r="BT555">
        <v>0</v>
      </c>
      <c r="BU555">
        <v>0</v>
      </c>
      <c r="BV555">
        <v>9999.747407407407</v>
      </c>
      <c r="BW555">
        <v>0</v>
      </c>
      <c r="BX555">
        <v>222.1933703703704</v>
      </c>
      <c r="BY555">
        <v>-45.50661851851852</v>
      </c>
      <c r="BZ555">
        <v>1004.615592592593</v>
      </c>
      <c r="CA555">
        <v>1047.548518518519</v>
      </c>
      <c r="CB555">
        <v>3.350171111111111</v>
      </c>
      <c r="CC555">
        <v>1028.203333333333</v>
      </c>
      <c r="CD555">
        <v>18.4672962962963</v>
      </c>
      <c r="CE555">
        <v>1.979438518518519</v>
      </c>
      <c r="CF555">
        <v>1.675487037037037</v>
      </c>
      <c r="CG555">
        <v>17.28081851851852</v>
      </c>
      <c r="CH555">
        <v>14.67115555555556</v>
      </c>
      <c r="CI555">
        <v>1499.966296296296</v>
      </c>
      <c r="CJ555">
        <v>0.9729950000000001</v>
      </c>
      <c r="CK555">
        <v>0.02700473333333333</v>
      </c>
      <c r="CL555">
        <v>0</v>
      </c>
      <c r="CM555">
        <v>2.294922222222222</v>
      </c>
      <c r="CN555">
        <v>0</v>
      </c>
      <c r="CO555">
        <v>10915.25555555556</v>
      </c>
      <c r="CP555">
        <v>12533.08148148148</v>
      </c>
      <c r="CQ555">
        <v>40.55281481481481</v>
      </c>
      <c r="CR555">
        <v>42.25</v>
      </c>
      <c r="CS555">
        <v>41.06199999999999</v>
      </c>
      <c r="CT555">
        <v>41.31199999999999</v>
      </c>
      <c r="CU555">
        <v>39.88877777777777</v>
      </c>
      <c r="CV555">
        <v>1459.456296296297</v>
      </c>
      <c r="CW555">
        <v>40.51</v>
      </c>
      <c r="CX555">
        <v>0</v>
      </c>
      <c r="CY555">
        <v>1663348595</v>
      </c>
      <c r="CZ555">
        <v>0</v>
      </c>
      <c r="DA555">
        <v>0</v>
      </c>
      <c r="DB555" t="s">
        <v>356</v>
      </c>
      <c r="DC555">
        <v>1662142938.1</v>
      </c>
      <c r="DD555">
        <v>1662142938.1</v>
      </c>
      <c r="DE555">
        <v>0</v>
      </c>
      <c r="DF555">
        <v>0.077</v>
      </c>
      <c r="DG555">
        <v>-0.133</v>
      </c>
      <c r="DH555">
        <v>-3.393</v>
      </c>
      <c r="DI555">
        <v>-0.24</v>
      </c>
      <c r="DJ555">
        <v>419</v>
      </c>
      <c r="DK555">
        <v>24</v>
      </c>
      <c r="DL555">
        <v>0.26</v>
      </c>
      <c r="DM555">
        <v>0.23</v>
      </c>
      <c r="DN555">
        <v>-45.53289512195123</v>
      </c>
      <c r="DO555">
        <v>0.7904236933798244</v>
      </c>
      <c r="DP555">
        <v>0.1073990528895413</v>
      </c>
      <c r="DQ555">
        <v>0</v>
      </c>
      <c r="DR555">
        <v>3.357616829268292</v>
      </c>
      <c r="DS555">
        <v>-0.1445627874564511</v>
      </c>
      <c r="DT555">
        <v>0.02012019255581433</v>
      </c>
      <c r="DU555">
        <v>0</v>
      </c>
      <c r="DV555">
        <v>0</v>
      </c>
      <c r="DW555">
        <v>2</v>
      </c>
      <c r="DX555" t="s">
        <v>363</v>
      </c>
      <c r="DY555">
        <v>2.97504</v>
      </c>
      <c r="DZ555">
        <v>2.71565</v>
      </c>
      <c r="EA555">
        <v>0.172307</v>
      </c>
      <c r="EB555">
        <v>0.174902</v>
      </c>
      <c r="EC555">
        <v>0.0995427</v>
      </c>
      <c r="ED555">
        <v>0.0867935</v>
      </c>
      <c r="EE555">
        <v>25948.7</v>
      </c>
      <c r="EF555">
        <v>25999.9</v>
      </c>
      <c r="EG555">
        <v>29180.9</v>
      </c>
      <c r="EH555">
        <v>29174</v>
      </c>
      <c r="EI555">
        <v>34843.6</v>
      </c>
      <c r="EJ555">
        <v>35409.1</v>
      </c>
      <c r="EK555">
        <v>41126.3</v>
      </c>
      <c r="EL555">
        <v>41560.2</v>
      </c>
      <c r="EM555">
        <v>1.91157</v>
      </c>
      <c r="EN555">
        <v>1.7821</v>
      </c>
      <c r="EO555">
        <v>-0.0111759</v>
      </c>
      <c r="EP555">
        <v>0</v>
      </c>
      <c r="EQ555">
        <v>28.8375</v>
      </c>
      <c r="ER555">
        <v>999.9</v>
      </c>
      <c r="ES555">
        <v>46.8</v>
      </c>
      <c r="ET555">
        <v>34.9</v>
      </c>
      <c r="EU555">
        <v>28.976</v>
      </c>
      <c r="EV555">
        <v>63.1493</v>
      </c>
      <c r="EW555">
        <v>32.8806</v>
      </c>
      <c r="EX555">
        <v>1</v>
      </c>
      <c r="EY555">
        <v>0.440107</v>
      </c>
      <c r="EZ555">
        <v>2.95709</v>
      </c>
      <c r="FA555">
        <v>20.363</v>
      </c>
      <c r="FB555">
        <v>5.21549</v>
      </c>
      <c r="FC555">
        <v>12.0104</v>
      </c>
      <c r="FD555">
        <v>4.98705</v>
      </c>
      <c r="FE555">
        <v>3.28748</v>
      </c>
      <c r="FF555">
        <v>9999</v>
      </c>
      <c r="FG555">
        <v>9999</v>
      </c>
      <c r="FH555">
        <v>9999</v>
      </c>
      <c r="FI555">
        <v>236.8</v>
      </c>
      <c r="FJ555">
        <v>1.86737</v>
      </c>
      <c r="FK555">
        <v>1.86646</v>
      </c>
      <c r="FL555">
        <v>1.86584</v>
      </c>
      <c r="FM555">
        <v>1.86574</v>
      </c>
      <c r="FN555">
        <v>1.86766</v>
      </c>
      <c r="FO555">
        <v>1.87004</v>
      </c>
      <c r="FP555">
        <v>1.86873</v>
      </c>
      <c r="FQ555">
        <v>1.87014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-5.59</v>
      </c>
      <c r="GF555">
        <v>-0.1459</v>
      </c>
      <c r="GG555">
        <v>-2.195102806586654</v>
      </c>
      <c r="GH555">
        <v>-0.004122691595359968</v>
      </c>
      <c r="GI555">
        <v>1.072409145259099E-06</v>
      </c>
      <c r="GJ555">
        <v>-3.02996143763856E-10</v>
      </c>
      <c r="GK555">
        <v>-0.2199643628225807</v>
      </c>
      <c r="GL555">
        <v>-0.007501815610006822</v>
      </c>
      <c r="GM555">
        <v>0.0006897476983249637</v>
      </c>
      <c r="GN555">
        <v>-8.847485469147719E-06</v>
      </c>
      <c r="GO555">
        <v>3</v>
      </c>
      <c r="GP555">
        <v>2326</v>
      </c>
      <c r="GQ555">
        <v>1</v>
      </c>
      <c r="GR555">
        <v>31</v>
      </c>
      <c r="GS555">
        <v>20094.3</v>
      </c>
      <c r="GT555">
        <v>20094.3</v>
      </c>
      <c r="GU555">
        <v>2.19482</v>
      </c>
      <c r="GV555">
        <v>2.21558</v>
      </c>
      <c r="GW555">
        <v>1.39648</v>
      </c>
      <c r="GX555">
        <v>2.34619</v>
      </c>
      <c r="GY555">
        <v>1.49536</v>
      </c>
      <c r="GZ555">
        <v>2.46582</v>
      </c>
      <c r="HA555">
        <v>38.5259</v>
      </c>
      <c r="HB555">
        <v>14.2021</v>
      </c>
      <c r="HC555">
        <v>18</v>
      </c>
      <c r="HD555">
        <v>542.837</v>
      </c>
      <c r="HE555">
        <v>412.5</v>
      </c>
      <c r="HF555">
        <v>25.0005</v>
      </c>
      <c r="HG555">
        <v>32.8774</v>
      </c>
      <c r="HH555">
        <v>30</v>
      </c>
      <c r="HI555">
        <v>32.8284</v>
      </c>
      <c r="HJ555">
        <v>32.7691</v>
      </c>
      <c r="HK555">
        <v>44.0445</v>
      </c>
      <c r="HL555">
        <v>36.0849</v>
      </c>
      <c r="HM555">
        <v>0</v>
      </c>
      <c r="HN555">
        <v>25</v>
      </c>
      <c r="HO555">
        <v>1075.16</v>
      </c>
      <c r="HP555">
        <v>18.6219</v>
      </c>
      <c r="HQ555">
        <v>99.8214</v>
      </c>
      <c r="HR555">
        <v>99.8267</v>
      </c>
    </row>
    <row r="556" spans="1:226">
      <c r="A556">
        <v>540</v>
      </c>
      <c r="B556">
        <v>1663348599.5</v>
      </c>
      <c r="C556">
        <v>10858</v>
      </c>
      <c r="D556" t="s">
        <v>1444</v>
      </c>
      <c r="E556" t="s">
        <v>1445</v>
      </c>
      <c r="F556">
        <v>5</v>
      </c>
      <c r="G556" t="s">
        <v>1317</v>
      </c>
      <c r="H556" t="s">
        <v>354</v>
      </c>
      <c r="I556">
        <v>1663348591.714286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1080.871448540654</v>
      </c>
      <c r="AK556">
        <v>1045.700303030303</v>
      </c>
      <c r="AL556">
        <v>3.400223786913252</v>
      </c>
      <c r="AM556">
        <v>64.86860065567697</v>
      </c>
      <c r="AN556">
        <f>(AP556 - AO556 + BO556*1E3/(8.314*(BQ556+273.15)) * AR556/BN556 * AQ556) * BN556/(100*BB556) * 1000/(1000 - AP556)</f>
        <v>0</v>
      </c>
      <c r="AO556">
        <v>18.51401887832068</v>
      </c>
      <c r="AP556">
        <v>21.80004484848484</v>
      </c>
      <c r="AQ556">
        <v>-0.0001809262422008989</v>
      </c>
      <c r="AR556">
        <v>86.2519932462297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1663348591.714286</v>
      </c>
      <c r="BH556">
        <v>998.5424642857143</v>
      </c>
      <c r="BI556">
        <v>1043.943571428571</v>
      </c>
      <c r="BJ556">
        <v>21.81098571428572</v>
      </c>
      <c r="BK556">
        <v>18.48426071428571</v>
      </c>
      <c r="BL556">
        <v>1004.103142857143</v>
      </c>
      <c r="BM556">
        <v>21.95680714285714</v>
      </c>
      <c r="BN556">
        <v>500.0679285714286</v>
      </c>
      <c r="BO556">
        <v>90.7282285714286</v>
      </c>
      <c r="BP556">
        <v>0.09994027857142858</v>
      </c>
      <c r="BQ556">
        <v>28.91876428571429</v>
      </c>
      <c r="BR556">
        <v>28.6582</v>
      </c>
      <c r="BS556">
        <v>999.9000000000002</v>
      </c>
      <c r="BT556">
        <v>0</v>
      </c>
      <c r="BU556">
        <v>0</v>
      </c>
      <c r="BV556">
        <v>10000.85178571429</v>
      </c>
      <c r="BW556">
        <v>0</v>
      </c>
      <c r="BX556">
        <v>222.9381071428571</v>
      </c>
      <c r="BY556">
        <v>-45.40146428571428</v>
      </c>
      <c r="BZ556">
        <v>1020.807535714286</v>
      </c>
      <c r="CA556">
        <v>1063.604285714286</v>
      </c>
      <c r="CB556">
        <v>3.326730714285713</v>
      </c>
      <c r="CC556">
        <v>1043.943571428571</v>
      </c>
      <c r="CD556">
        <v>18.48426071428571</v>
      </c>
      <c r="CE556">
        <v>1.978873214285714</v>
      </c>
      <c r="CF556">
        <v>1.677044642857143</v>
      </c>
      <c r="CG556">
        <v>17.2763</v>
      </c>
      <c r="CH556">
        <v>14.68555</v>
      </c>
      <c r="CI556">
        <v>1499.966785714286</v>
      </c>
      <c r="CJ556">
        <v>0.9729953571428573</v>
      </c>
      <c r="CK556">
        <v>0.02700441785714285</v>
      </c>
      <c r="CL556">
        <v>0</v>
      </c>
      <c r="CM556">
        <v>2.305460714285714</v>
      </c>
      <c r="CN556">
        <v>0</v>
      </c>
      <c r="CO556">
        <v>10891.20714285715</v>
      </c>
      <c r="CP556">
        <v>12533.08571428571</v>
      </c>
      <c r="CQ556">
        <v>40.55092857142856</v>
      </c>
      <c r="CR556">
        <v>42.25</v>
      </c>
      <c r="CS556">
        <v>41.06199999999999</v>
      </c>
      <c r="CT556">
        <v>41.31199999999999</v>
      </c>
      <c r="CU556">
        <v>39.89935714285713</v>
      </c>
      <c r="CV556">
        <v>1459.457857142857</v>
      </c>
      <c r="CW556">
        <v>40.50964285714286</v>
      </c>
      <c r="CX556">
        <v>0</v>
      </c>
      <c r="CY556">
        <v>1663348599.8</v>
      </c>
      <c r="CZ556">
        <v>0</v>
      </c>
      <c r="DA556">
        <v>0</v>
      </c>
      <c r="DB556" t="s">
        <v>356</v>
      </c>
      <c r="DC556">
        <v>1662142938.1</v>
      </c>
      <c r="DD556">
        <v>1662142938.1</v>
      </c>
      <c r="DE556">
        <v>0</v>
      </c>
      <c r="DF556">
        <v>0.077</v>
      </c>
      <c r="DG556">
        <v>-0.133</v>
      </c>
      <c r="DH556">
        <v>-3.393</v>
      </c>
      <c r="DI556">
        <v>-0.24</v>
      </c>
      <c r="DJ556">
        <v>419</v>
      </c>
      <c r="DK556">
        <v>24</v>
      </c>
      <c r="DL556">
        <v>0.26</v>
      </c>
      <c r="DM556">
        <v>0.23</v>
      </c>
      <c r="DN556">
        <v>-45.47356097560976</v>
      </c>
      <c r="DO556">
        <v>0.9368696864111605</v>
      </c>
      <c r="DP556">
        <v>0.1201818558564353</v>
      </c>
      <c r="DQ556">
        <v>0</v>
      </c>
      <c r="DR556">
        <v>3.338403414634146</v>
      </c>
      <c r="DS556">
        <v>-0.2093979094076563</v>
      </c>
      <c r="DT556">
        <v>0.02644409442207634</v>
      </c>
      <c r="DU556">
        <v>0</v>
      </c>
      <c r="DV556">
        <v>0</v>
      </c>
      <c r="DW556">
        <v>2</v>
      </c>
      <c r="DX556" t="s">
        <v>363</v>
      </c>
      <c r="DY556">
        <v>2.97516</v>
      </c>
      <c r="DZ556">
        <v>2.71563</v>
      </c>
      <c r="EA556">
        <v>0.174127</v>
      </c>
      <c r="EB556">
        <v>0.176658</v>
      </c>
      <c r="EC556">
        <v>0.0995369</v>
      </c>
      <c r="ED556">
        <v>0.0869578</v>
      </c>
      <c r="EE556">
        <v>25891.4</v>
      </c>
      <c r="EF556">
        <v>25944.7</v>
      </c>
      <c r="EG556">
        <v>29180.8</v>
      </c>
      <c r="EH556">
        <v>29174.3</v>
      </c>
      <c r="EI556">
        <v>34843.7</v>
      </c>
      <c r="EJ556">
        <v>35403.2</v>
      </c>
      <c r="EK556">
        <v>41126</v>
      </c>
      <c r="EL556">
        <v>41560.7</v>
      </c>
      <c r="EM556">
        <v>1.91135</v>
      </c>
      <c r="EN556">
        <v>1.7825</v>
      </c>
      <c r="EO556">
        <v>-0.0103377</v>
      </c>
      <c r="EP556">
        <v>0</v>
      </c>
      <c r="EQ556">
        <v>28.8357</v>
      </c>
      <c r="ER556">
        <v>999.9</v>
      </c>
      <c r="ES556">
        <v>46.8</v>
      </c>
      <c r="ET556">
        <v>34.9</v>
      </c>
      <c r="EU556">
        <v>28.9761</v>
      </c>
      <c r="EV556">
        <v>62.9793</v>
      </c>
      <c r="EW556">
        <v>32.9127</v>
      </c>
      <c r="EX556">
        <v>1</v>
      </c>
      <c r="EY556">
        <v>0.440379</v>
      </c>
      <c r="EZ556">
        <v>2.9613</v>
      </c>
      <c r="FA556">
        <v>20.3631</v>
      </c>
      <c r="FB556">
        <v>5.21609</v>
      </c>
      <c r="FC556">
        <v>12.0102</v>
      </c>
      <c r="FD556">
        <v>4.9873</v>
      </c>
      <c r="FE556">
        <v>3.2876</v>
      </c>
      <c r="FF556">
        <v>9999</v>
      </c>
      <c r="FG556">
        <v>9999</v>
      </c>
      <c r="FH556">
        <v>9999</v>
      </c>
      <c r="FI556">
        <v>236.8</v>
      </c>
      <c r="FJ556">
        <v>1.86737</v>
      </c>
      <c r="FK556">
        <v>1.86646</v>
      </c>
      <c r="FL556">
        <v>1.86584</v>
      </c>
      <c r="FM556">
        <v>1.86571</v>
      </c>
      <c r="FN556">
        <v>1.86764</v>
      </c>
      <c r="FO556">
        <v>1.87008</v>
      </c>
      <c r="FP556">
        <v>1.86873</v>
      </c>
      <c r="FQ556">
        <v>1.87014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-5.63</v>
      </c>
      <c r="GF556">
        <v>-0.1459</v>
      </c>
      <c r="GG556">
        <v>-2.195102806586654</v>
      </c>
      <c r="GH556">
        <v>-0.004122691595359968</v>
      </c>
      <c r="GI556">
        <v>1.072409145259099E-06</v>
      </c>
      <c r="GJ556">
        <v>-3.02996143763856E-10</v>
      </c>
      <c r="GK556">
        <v>-0.2199643628225807</v>
      </c>
      <c r="GL556">
        <v>-0.007501815610006822</v>
      </c>
      <c r="GM556">
        <v>0.0006897476983249637</v>
      </c>
      <c r="GN556">
        <v>-8.847485469147719E-06</v>
      </c>
      <c r="GO556">
        <v>3</v>
      </c>
      <c r="GP556">
        <v>2326</v>
      </c>
      <c r="GQ556">
        <v>1</v>
      </c>
      <c r="GR556">
        <v>31</v>
      </c>
      <c r="GS556">
        <v>20094.4</v>
      </c>
      <c r="GT556">
        <v>20094.4</v>
      </c>
      <c r="GU556">
        <v>2.22534</v>
      </c>
      <c r="GV556">
        <v>2.22046</v>
      </c>
      <c r="GW556">
        <v>1.39648</v>
      </c>
      <c r="GX556">
        <v>2.34619</v>
      </c>
      <c r="GY556">
        <v>1.49536</v>
      </c>
      <c r="GZ556">
        <v>2.40234</v>
      </c>
      <c r="HA556">
        <v>38.5259</v>
      </c>
      <c r="HB556">
        <v>14.1933</v>
      </c>
      <c r="HC556">
        <v>18</v>
      </c>
      <c r="HD556">
        <v>542.7</v>
      </c>
      <c r="HE556">
        <v>412.738</v>
      </c>
      <c r="HF556">
        <v>25.0007</v>
      </c>
      <c r="HG556">
        <v>32.8804</v>
      </c>
      <c r="HH556">
        <v>30.0001</v>
      </c>
      <c r="HI556">
        <v>32.831</v>
      </c>
      <c r="HJ556">
        <v>32.7691</v>
      </c>
      <c r="HK556">
        <v>44.5703</v>
      </c>
      <c r="HL556">
        <v>35.8071</v>
      </c>
      <c r="HM556">
        <v>0</v>
      </c>
      <c r="HN556">
        <v>25</v>
      </c>
      <c r="HO556">
        <v>1088.53</v>
      </c>
      <c r="HP556">
        <v>18.6603</v>
      </c>
      <c r="HQ556">
        <v>99.82089999999999</v>
      </c>
      <c r="HR556">
        <v>99.8279</v>
      </c>
    </row>
    <row r="557" spans="1:226">
      <c r="A557">
        <v>541</v>
      </c>
      <c r="B557">
        <v>1663348604.5</v>
      </c>
      <c r="C557">
        <v>10863</v>
      </c>
      <c r="D557" t="s">
        <v>1446</v>
      </c>
      <c r="E557" t="s">
        <v>1447</v>
      </c>
      <c r="F557">
        <v>5</v>
      </c>
      <c r="G557" t="s">
        <v>1317</v>
      </c>
      <c r="H557" t="s">
        <v>354</v>
      </c>
      <c r="I557">
        <v>1663348597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1097.986187370538</v>
      </c>
      <c r="AK557">
        <v>1062.592242424242</v>
      </c>
      <c r="AL557">
        <v>3.374486583811194</v>
      </c>
      <c r="AM557">
        <v>64.86860065567697</v>
      </c>
      <c r="AN557">
        <f>(AP557 - AO557 + BO557*1E3/(8.314*(BQ557+273.15)) * AR557/BN557 * AQ557) * BN557/(100*BB557) * 1000/(1000 - AP557)</f>
        <v>0</v>
      </c>
      <c r="AO557">
        <v>18.56815962768078</v>
      </c>
      <c r="AP557">
        <v>21.80435818181817</v>
      </c>
      <c r="AQ557">
        <v>-2.911805015719026E-05</v>
      </c>
      <c r="AR557">
        <v>86.2519932462297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1663348597</v>
      </c>
      <c r="BH557">
        <v>1016.205851851852</v>
      </c>
      <c r="BI557">
        <v>1061.602592592593</v>
      </c>
      <c r="BJ557">
        <v>21.80325555555555</v>
      </c>
      <c r="BK557">
        <v>18.52390740740741</v>
      </c>
      <c r="BL557">
        <v>1021.817444444444</v>
      </c>
      <c r="BM557">
        <v>21.94915185185184</v>
      </c>
      <c r="BN557">
        <v>500.0618518518518</v>
      </c>
      <c r="BO557">
        <v>90.72885185185184</v>
      </c>
      <c r="BP557">
        <v>0.09998975555555557</v>
      </c>
      <c r="BQ557">
        <v>28.92071851851852</v>
      </c>
      <c r="BR557">
        <v>28.66224074074074</v>
      </c>
      <c r="BS557">
        <v>999.9000000000001</v>
      </c>
      <c r="BT557">
        <v>0</v>
      </c>
      <c r="BU557">
        <v>0</v>
      </c>
      <c r="BV557">
        <v>9996.691851851852</v>
      </c>
      <c r="BW557">
        <v>0</v>
      </c>
      <c r="BX557">
        <v>223.2703333333333</v>
      </c>
      <c r="BY557">
        <v>-45.39690370370371</v>
      </c>
      <c r="BZ557">
        <v>1038.856666666667</v>
      </c>
      <c r="CA557">
        <v>1081.64037037037</v>
      </c>
      <c r="CB557">
        <v>3.279343333333333</v>
      </c>
      <c r="CC557">
        <v>1061.602592592593</v>
      </c>
      <c r="CD557">
        <v>18.52390740740741</v>
      </c>
      <c r="CE557">
        <v>1.978184444444445</v>
      </c>
      <c r="CF557">
        <v>1.680653703703704</v>
      </c>
      <c r="CG557">
        <v>17.27079629629629</v>
      </c>
      <c r="CH557">
        <v>14.71883333333333</v>
      </c>
      <c r="CI557">
        <v>1499.995555555555</v>
      </c>
      <c r="CJ557">
        <v>0.9729954444444443</v>
      </c>
      <c r="CK557">
        <v>0.02700434074074074</v>
      </c>
      <c r="CL557">
        <v>0</v>
      </c>
      <c r="CM557">
        <v>2.289618518518518</v>
      </c>
      <c r="CN557">
        <v>0</v>
      </c>
      <c r="CO557">
        <v>10870.42592592593</v>
      </c>
      <c r="CP557">
        <v>12533.32592592592</v>
      </c>
      <c r="CQ557">
        <v>40.55281481481481</v>
      </c>
      <c r="CR557">
        <v>42.25</v>
      </c>
      <c r="CS557">
        <v>41.06199999999999</v>
      </c>
      <c r="CT557">
        <v>41.31199999999999</v>
      </c>
      <c r="CU557">
        <v>39.90944444444445</v>
      </c>
      <c r="CV557">
        <v>1459.487777777778</v>
      </c>
      <c r="CW557">
        <v>40.50925925925926</v>
      </c>
      <c r="CX557">
        <v>0</v>
      </c>
      <c r="CY557">
        <v>1663348604.6</v>
      </c>
      <c r="CZ557">
        <v>0</v>
      </c>
      <c r="DA557">
        <v>0</v>
      </c>
      <c r="DB557" t="s">
        <v>356</v>
      </c>
      <c r="DC557">
        <v>1662142938.1</v>
      </c>
      <c r="DD557">
        <v>1662142938.1</v>
      </c>
      <c r="DE557">
        <v>0</v>
      </c>
      <c r="DF557">
        <v>0.077</v>
      </c>
      <c r="DG557">
        <v>-0.133</v>
      </c>
      <c r="DH557">
        <v>-3.393</v>
      </c>
      <c r="DI557">
        <v>-0.24</v>
      </c>
      <c r="DJ557">
        <v>419</v>
      </c>
      <c r="DK557">
        <v>24</v>
      </c>
      <c r="DL557">
        <v>0.26</v>
      </c>
      <c r="DM557">
        <v>0.23</v>
      </c>
      <c r="DN557">
        <v>-45.41639024390243</v>
      </c>
      <c r="DO557">
        <v>0.3247149825783512</v>
      </c>
      <c r="DP557">
        <v>0.1017727808857006</v>
      </c>
      <c r="DQ557">
        <v>0</v>
      </c>
      <c r="DR557">
        <v>3.302169756097561</v>
      </c>
      <c r="DS557">
        <v>-0.5365532404181136</v>
      </c>
      <c r="DT557">
        <v>0.05574367970245399</v>
      </c>
      <c r="DU557">
        <v>0</v>
      </c>
      <c r="DV557">
        <v>0</v>
      </c>
      <c r="DW557">
        <v>2</v>
      </c>
      <c r="DX557" t="s">
        <v>363</v>
      </c>
      <c r="DY557">
        <v>2.97516</v>
      </c>
      <c r="DZ557">
        <v>2.71544</v>
      </c>
      <c r="EA557">
        <v>0.175923</v>
      </c>
      <c r="EB557">
        <v>0.178433</v>
      </c>
      <c r="EC557">
        <v>0.0995617</v>
      </c>
      <c r="ED557">
        <v>0.08729290000000001</v>
      </c>
      <c r="EE557">
        <v>25834.8</v>
      </c>
      <c r="EF557">
        <v>25888.8</v>
      </c>
      <c r="EG557">
        <v>29180.6</v>
      </c>
      <c r="EH557">
        <v>29174.4</v>
      </c>
      <c r="EI557">
        <v>34842.6</v>
      </c>
      <c r="EJ557">
        <v>35390.3</v>
      </c>
      <c r="EK557">
        <v>41125.8</v>
      </c>
      <c r="EL557">
        <v>41560.9</v>
      </c>
      <c r="EM557">
        <v>1.91162</v>
      </c>
      <c r="EN557">
        <v>1.78245</v>
      </c>
      <c r="EO557">
        <v>-0.00991672</v>
      </c>
      <c r="EP557">
        <v>0</v>
      </c>
      <c r="EQ557">
        <v>28.8382</v>
      </c>
      <c r="ER557">
        <v>999.9</v>
      </c>
      <c r="ES557">
        <v>46.8</v>
      </c>
      <c r="ET557">
        <v>34.9</v>
      </c>
      <c r="EU557">
        <v>28.9749</v>
      </c>
      <c r="EV557">
        <v>63.0193</v>
      </c>
      <c r="EW557">
        <v>33.2332</v>
      </c>
      <c r="EX557">
        <v>1</v>
      </c>
      <c r="EY557">
        <v>0.440231</v>
      </c>
      <c r="EZ557">
        <v>2.96557</v>
      </c>
      <c r="FA557">
        <v>20.363</v>
      </c>
      <c r="FB557">
        <v>5.21594</v>
      </c>
      <c r="FC557">
        <v>12.0101</v>
      </c>
      <c r="FD557">
        <v>4.98725</v>
      </c>
      <c r="FE557">
        <v>3.2876</v>
      </c>
      <c r="FF557">
        <v>9999</v>
      </c>
      <c r="FG557">
        <v>9999</v>
      </c>
      <c r="FH557">
        <v>9999</v>
      </c>
      <c r="FI557">
        <v>236.8</v>
      </c>
      <c r="FJ557">
        <v>1.86737</v>
      </c>
      <c r="FK557">
        <v>1.86646</v>
      </c>
      <c r="FL557">
        <v>1.86584</v>
      </c>
      <c r="FM557">
        <v>1.86571</v>
      </c>
      <c r="FN557">
        <v>1.86763</v>
      </c>
      <c r="FO557">
        <v>1.87005</v>
      </c>
      <c r="FP557">
        <v>1.86873</v>
      </c>
      <c r="FQ557">
        <v>1.87012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-5.68</v>
      </c>
      <c r="GF557">
        <v>-0.1459</v>
      </c>
      <c r="GG557">
        <v>-2.195102806586654</v>
      </c>
      <c r="GH557">
        <v>-0.004122691595359968</v>
      </c>
      <c r="GI557">
        <v>1.072409145259099E-06</v>
      </c>
      <c r="GJ557">
        <v>-3.02996143763856E-10</v>
      </c>
      <c r="GK557">
        <v>-0.2199643628225807</v>
      </c>
      <c r="GL557">
        <v>-0.007501815610006822</v>
      </c>
      <c r="GM557">
        <v>0.0006897476983249637</v>
      </c>
      <c r="GN557">
        <v>-8.847485469147719E-06</v>
      </c>
      <c r="GO557">
        <v>3</v>
      </c>
      <c r="GP557">
        <v>2326</v>
      </c>
      <c r="GQ557">
        <v>1</v>
      </c>
      <c r="GR557">
        <v>31</v>
      </c>
      <c r="GS557">
        <v>20094.4</v>
      </c>
      <c r="GT557">
        <v>20094.4</v>
      </c>
      <c r="GU557">
        <v>2.25098</v>
      </c>
      <c r="GV557">
        <v>2.21802</v>
      </c>
      <c r="GW557">
        <v>1.39648</v>
      </c>
      <c r="GX557">
        <v>2.34619</v>
      </c>
      <c r="GY557">
        <v>1.49536</v>
      </c>
      <c r="GZ557">
        <v>2.38281</v>
      </c>
      <c r="HA557">
        <v>38.5259</v>
      </c>
      <c r="HB557">
        <v>14.1933</v>
      </c>
      <c r="HC557">
        <v>18</v>
      </c>
      <c r="HD557">
        <v>542.897</v>
      </c>
      <c r="HE557">
        <v>412.722</v>
      </c>
      <c r="HF557">
        <v>25.0008</v>
      </c>
      <c r="HG557">
        <v>32.8804</v>
      </c>
      <c r="HH557">
        <v>30.0002</v>
      </c>
      <c r="HI557">
        <v>32.8313</v>
      </c>
      <c r="HJ557">
        <v>32.7713</v>
      </c>
      <c r="HK557">
        <v>45.1572</v>
      </c>
      <c r="HL557">
        <v>35.8071</v>
      </c>
      <c r="HM557">
        <v>0</v>
      </c>
      <c r="HN557">
        <v>25</v>
      </c>
      <c r="HO557">
        <v>1108.57</v>
      </c>
      <c r="HP557">
        <v>18.6813</v>
      </c>
      <c r="HQ557">
        <v>99.8202</v>
      </c>
      <c r="HR557">
        <v>99.8282</v>
      </c>
    </row>
    <row r="558" spans="1:226">
      <c r="A558">
        <v>542</v>
      </c>
      <c r="B558">
        <v>1663348609.5</v>
      </c>
      <c r="C558">
        <v>10868</v>
      </c>
      <c r="D558" t="s">
        <v>1448</v>
      </c>
      <c r="E558" t="s">
        <v>1449</v>
      </c>
      <c r="F558">
        <v>5</v>
      </c>
      <c r="G558" t="s">
        <v>1317</v>
      </c>
      <c r="H558" t="s">
        <v>354</v>
      </c>
      <c r="I558">
        <v>1663348601.714286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1115.156811223383</v>
      </c>
      <c r="AK558">
        <v>1079.684787878788</v>
      </c>
      <c r="AL558">
        <v>3.422968369449823</v>
      </c>
      <c r="AM558">
        <v>64.86860065567697</v>
      </c>
      <c r="AN558">
        <f>(AP558 - AO558 + BO558*1E3/(8.314*(BQ558+273.15)) * AR558/BN558 * AQ558) * BN558/(100*BB558) * 1000/(1000 - AP558)</f>
        <v>0</v>
      </c>
      <c r="AO558">
        <v>18.64603072391129</v>
      </c>
      <c r="AP558">
        <v>21.82743939393939</v>
      </c>
      <c r="AQ558">
        <v>0.005591800384172061</v>
      </c>
      <c r="AR558">
        <v>86.2519932462297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1663348601.714286</v>
      </c>
      <c r="BH558">
        <v>1031.888214285714</v>
      </c>
      <c r="BI558">
        <v>1077.355714285714</v>
      </c>
      <c r="BJ558">
        <v>21.80640714285714</v>
      </c>
      <c r="BK558">
        <v>18.57908214285714</v>
      </c>
      <c r="BL558">
        <v>1037.545357142857</v>
      </c>
      <c r="BM558">
        <v>21.95226428571428</v>
      </c>
      <c r="BN558">
        <v>500.0538928571429</v>
      </c>
      <c r="BO558">
        <v>90.728875</v>
      </c>
      <c r="BP558">
        <v>0.09996731428571427</v>
      </c>
      <c r="BQ558">
        <v>28.92433928571429</v>
      </c>
      <c r="BR558">
        <v>28.66988928571429</v>
      </c>
      <c r="BS558">
        <v>999.9000000000002</v>
      </c>
      <c r="BT558">
        <v>0</v>
      </c>
      <c r="BU558">
        <v>0</v>
      </c>
      <c r="BV558">
        <v>9994.041071428572</v>
      </c>
      <c r="BW558">
        <v>0</v>
      </c>
      <c r="BX558">
        <v>222.51</v>
      </c>
      <c r="BY558">
        <v>-45.46806428571428</v>
      </c>
      <c r="BZ558">
        <v>1054.892142857143</v>
      </c>
      <c r="CA558">
        <v>1097.753571428572</v>
      </c>
      <c r="CB558">
        <v>3.227324285714286</v>
      </c>
      <c r="CC558">
        <v>1077.355714285714</v>
      </c>
      <c r="CD558">
        <v>18.57908214285714</v>
      </c>
      <c r="CE558">
        <v>1.978470714285715</v>
      </c>
      <c r="CF558">
        <v>1.685658928571429</v>
      </c>
      <c r="CG558">
        <v>17.27307857142857</v>
      </c>
      <c r="CH558">
        <v>14.76493214285714</v>
      </c>
      <c r="CI558">
        <v>1500.019642857143</v>
      </c>
      <c r="CJ558">
        <v>0.9729962142857145</v>
      </c>
      <c r="CK558">
        <v>0.02700366071428571</v>
      </c>
      <c r="CL558">
        <v>0</v>
      </c>
      <c r="CM558">
        <v>2.308114285714286</v>
      </c>
      <c r="CN558">
        <v>0</v>
      </c>
      <c r="CO558">
        <v>10855.85357142857</v>
      </c>
      <c r="CP558">
        <v>12533.53571428571</v>
      </c>
      <c r="CQ558">
        <v>40.55314285714285</v>
      </c>
      <c r="CR558">
        <v>42.25</v>
      </c>
      <c r="CS558">
        <v>41.06199999999999</v>
      </c>
      <c r="CT558">
        <v>41.31199999999999</v>
      </c>
      <c r="CU558">
        <v>39.91042857142856</v>
      </c>
      <c r="CV558">
        <v>1459.514642857142</v>
      </c>
      <c r="CW558">
        <v>40.50607142857143</v>
      </c>
      <c r="CX558">
        <v>0</v>
      </c>
      <c r="CY558">
        <v>1663348610</v>
      </c>
      <c r="CZ558">
        <v>0</v>
      </c>
      <c r="DA558">
        <v>0</v>
      </c>
      <c r="DB558" t="s">
        <v>356</v>
      </c>
      <c r="DC558">
        <v>1662142938.1</v>
      </c>
      <c r="DD558">
        <v>1662142938.1</v>
      </c>
      <c r="DE558">
        <v>0</v>
      </c>
      <c r="DF558">
        <v>0.077</v>
      </c>
      <c r="DG558">
        <v>-0.133</v>
      </c>
      <c r="DH558">
        <v>-3.393</v>
      </c>
      <c r="DI558">
        <v>-0.24</v>
      </c>
      <c r="DJ558">
        <v>419</v>
      </c>
      <c r="DK558">
        <v>24</v>
      </c>
      <c r="DL558">
        <v>0.26</v>
      </c>
      <c r="DM558">
        <v>0.23</v>
      </c>
      <c r="DN558">
        <v>-45.44321951219512</v>
      </c>
      <c r="DO558">
        <v>-0.6929226480836794</v>
      </c>
      <c r="DP558">
        <v>0.131139624380616</v>
      </c>
      <c r="DQ558">
        <v>0</v>
      </c>
      <c r="DR558">
        <v>3.266055853658536</v>
      </c>
      <c r="DS558">
        <v>-0.6690959581881489</v>
      </c>
      <c r="DT558">
        <v>0.06716306214694348</v>
      </c>
      <c r="DU558">
        <v>0</v>
      </c>
      <c r="DV558">
        <v>0</v>
      </c>
      <c r="DW558">
        <v>2</v>
      </c>
      <c r="DX558" t="s">
        <v>363</v>
      </c>
      <c r="DY558">
        <v>2.97536</v>
      </c>
      <c r="DZ558">
        <v>2.71577</v>
      </c>
      <c r="EA558">
        <v>0.177715</v>
      </c>
      <c r="EB558">
        <v>0.180181</v>
      </c>
      <c r="EC558">
        <v>0.0996257</v>
      </c>
      <c r="ED558">
        <v>0.0873427</v>
      </c>
      <c r="EE558">
        <v>25778.8</v>
      </c>
      <c r="EF558">
        <v>25833.5</v>
      </c>
      <c r="EG558">
        <v>29180.9</v>
      </c>
      <c r="EH558">
        <v>29174.4</v>
      </c>
      <c r="EI558">
        <v>34840.5</v>
      </c>
      <c r="EJ558">
        <v>35388.3</v>
      </c>
      <c r="EK558">
        <v>41126.3</v>
      </c>
      <c r="EL558">
        <v>41560.8</v>
      </c>
      <c r="EM558">
        <v>1.91153</v>
      </c>
      <c r="EN558">
        <v>1.78245</v>
      </c>
      <c r="EO558">
        <v>-0.00935048</v>
      </c>
      <c r="EP558">
        <v>0</v>
      </c>
      <c r="EQ558">
        <v>28.8403</v>
      </c>
      <c r="ER558">
        <v>999.9</v>
      </c>
      <c r="ES558">
        <v>46.8</v>
      </c>
      <c r="ET558">
        <v>34.9</v>
      </c>
      <c r="EU558">
        <v>28.9764</v>
      </c>
      <c r="EV558">
        <v>63.1793</v>
      </c>
      <c r="EW558">
        <v>32.6843</v>
      </c>
      <c r="EX558">
        <v>1</v>
      </c>
      <c r="EY558">
        <v>0.440407</v>
      </c>
      <c r="EZ558">
        <v>2.97047</v>
      </c>
      <c r="FA558">
        <v>20.3627</v>
      </c>
      <c r="FB558">
        <v>5.21594</v>
      </c>
      <c r="FC558">
        <v>12.0102</v>
      </c>
      <c r="FD558">
        <v>4.9872</v>
      </c>
      <c r="FE558">
        <v>3.28753</v>
      </c>
      <c r="FF558">
        <v>9999</v>
      </c>
      <c r="FG558">
        <v>9999</v>
      </c>
      <c r="FH558">
        <v>9999</v>
      </c>
      <c r="FI558">
        <v>236.8</v>
      </c>
      <c r="FJ558">
        <v>1.86737</v>
      </c>
      <c r="FK558">
        <v>1.86646</v>
      </c>
      <c r="FL558">
        <v>1.86584</v>
      </c>
      <c r="FM558">
        <v>1.86573</v>
      </c>
      <c r="FN558">
        <v>1.86766</v>
      </c>
      <c r="FO558">
        <v>1.87006</v>
      </c>
      <c r="FP558">
        <v>1.86874</v>
      </c>
      <c r="FQ558">
        <v>1.87013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-5.73</v>
      </c>
      <c r="GF558">
        <v>-0.1457</v>
      </c>
      <c r="GG558">
        <v>-2.195102806586654</v>
      </c>
      <c r="GH558">
        <v>-0.004122691595359968</v>
      </c>
      <c r="GI558">
        <v>1.072409145259099E-06</v>
      </c>
      <c r="GJ558">
        <v>-3.02996143763856E-10</v>
      </c>
      <c r="GK558">
        <v>-0.2199643628225807</v>
      </c>
      <c r="GL558">
        <v>-0.007501815610006822</v>
      </c>
      <c r="GM558">
        <v>0.0006897476983249637</v>
      </c>
      <c r="GN558">
        <v>-8.847485469147719E-06</v>
      </c>
      <c r="GO558">
        <v>3</v>
      </c>
      <c r="GP558">
        <v>2326</v>
      </c>
      <c r="GQ558">
        <v>1</v>
      </c>
      <c r="GR558">
        <v>31</v>
      </c>
      <c r="GS558">
        <v>20094.5</v>
      </c>
      <c r="GT558">
        <v>20094.5</v>
      </c>
      <c r="GU558">
        <v>2.28027</v>
      </c>
      <c r="GV558">
        <v>2.21436</v>
      </c>
      <c r="GW558">
        <v>1.39648</v>
      </c>
      <c r="GX558">
        <v>2.34497</v>
      </c>
      <c r="GY558">
        <v>1.49536</v>
      </c>
      <c r="GZ558">
        <v>2.45972</v>
      </c>
      <c r="HA558">
        <v>38.5259</v>
      </c>
      <c r="HB558">
        <v>14.2021</v>
      </c>
      <c r="HC558">
        <v>18</v>
      </c>
      <c r="HD558">
        <v>542.841</v>
      </c>
      <c r="HE558">
        <v>412.727</v>
      </c>
      <c r="HF558">
        <v>25.0009</v>
      </c>
      <c r="HG558">
        <v>32.8804</v>
      </c>
      <c r="HH558">
        <v>30.0001</v>
      </c>
      <c r="HI558">
        <v>32.8331</v>
      </c>
      <c r="HJ558">
        <v>32.772</v>
      </c>
      <c r="HK558">
        <v>45.6803</v>
      </c>
      <c r="HL558">
        <v>35.8071</v>
      </c>
      <c r="HM558">
        <v>0</v>
      </c>
      <c r="HN558">
        <v>25</v>
      </c>
      <c r="HO558">
        <v>1122.01</v>
      </c>
      <c r="HP558">
        <v>18.7048</v>
      </c>
      <c r="HQ558">
        <v>99.82129999999999</v>
      </c>
      <c r="HR558">
        <v>99.82810000000001</v>
      </c>
    </row>
    <row r="559" spans="1:226">
      <c r="A559">
        <v>543</v>
      </c>
      <c r="B559">
        <v>1663348614.5</v>
      </c>
      <c r="C559">
        <v>10873</v>
      </c>
      <c r="D559" t="s">
        <v>1450</v>
      </c>
      <c r="E559" t="s">
        <v>1451</v>
      </c>
      <c r="F559">
        <v>5</v>
      </c>
      <c r="G559" t="s">
        <v>1317</v>
      </c>
      <c r="H559" t="s">
        <v>354</v>
      </c>
      <c r="I559">
        <v>1663348607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1132.379188961584</v>
      </c>
      <c r="AK559">
        <v>1096.593636363636</v>
      </c>
      <c r="AL559">
        <v>3.37363013384318</v>
      </c>
      <c r="AM559">
        <v>64.86860065567697</v>
      </c>
      <c r="AN559">
        <f>(AP559 - AO559 + BO559*1E3/(8.314*(BQ559+273.15)) * AR559/BN559 * AQ559) * BN559/(100*BB559) * 1000/(1000 - AP559)</f>
        <v>0</v>
      </c>
      <c r="AO559">
        <v>18.65246915279051</v>
      </c>
      <c r="AP559">
        <v>21.8236793939394</v>
      </c>
      <c r="AQ559">
        <v>-7.865942265938769E-05</v>
      </c>
      <c r="AR559">
        <v>86.2519932462297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1663348607</v>
      </c>
      <c r="BH559">
        <v>1049.44</v>
      </c>
      <c r="BI559">
        <v>1095.111111111111</v>
      </c>
      <c r="BJ559">
        <v>21.81596666666666</v>
      </c>
      <c r="BK559">
        <v>18.62781111111111</v>
      </c>
      <c r="BL559">
        <v>1055.148148148148</v>
      </c>
      <c r="BM559">
        <v>21.96172222222222</v>
      </c>
      <c r="BN559">
        <v>500.0535185185185</v>
      </c>
      <c r="BO559">
        <v>90.72855185185186</v>
      </c>
      <c r="BP559">
        <v>0.1000125407407407</v>
      </c>
      <c r="BQ559">
        <v>28.92841111111111</v>
      </c>
      <c r="BR559">
        <v>28.68207037037037</v>
      </c>
      <c r="BS559">
        <v>999.9000000000001</v>
      </c>
      <c r="BT559">
        <v>0</v>
      </c>
      <c r="BU559">
        <v>0</v>
      </c>
      <c r="BV559">
        <v>9992.823333333332</v>
      </c>
      <c r="BW559">
        <v>0</v>
      </c>
      <c r="BX559">
        <v>222.184962962963</v>
      </c>
      <c r="BY559">
        <v>-45.6720962962963</v>
      </c>
      <c r="BZ559">
        <v>1072.845185185185</v>
      </c>
      <c r="CA559">
        <v>1115.899259259259</v>
      </c>
      <c r="CB559">
        <v>3.188156296296296</v>
      </c>
      <c r="CC559">
        <v>1095.111111111111</v>
      </c>
      <c r="CD559">
        <v>18.62781111111111</v>
      </c>
      <c r="CE559">
        <v>1.979330740740741</v>
      </c>
      <c r="CF559">
        <v>1.690073703703704</v>
      </c>
      <c r="CG559">
        <v>17.27994444444444</v>
      </c>
      <c r="CH559">
        <v>14.80553703703704</v>
      </c>
      <c r="CI559">
        <v>1500.028888888889</v>
      </c>
      <c r="CJ559">
        <v>0.972996777777778</v>
      </c>
      <c r="CK559">
        <v>0.02700316296296295</v>
      </c>
      <c r="CL559">
        <v>0</v>
      </c>
      <c r="CM559">
        <v>2.343918518518518</v>
      </c>
      <c r="CN559">
        <v>0</v>
      </c>
      <c r="CO559">
        <v>10850.73333333334</v>
      </c>
      <c r="CP559">
        <v>12533.62222222222</v>
      </c>
      <c r="CQ559">
        <v>40.5574074074074</v>
      </c>
      <c r="CR559">
        <v>42.25</v>
      </c>
      <c r="CS559">
        <v>41.07133333333332</v>
      </c>
      <c r="CT559">
        <v>41.31666666666666</v>
      </c>
      <c r="CU559">
        <v>39.90485185185184</v>
      </c>
      <c r="CV559">
        <v>1459.525555555555</v>
      </c>
      <c r="CW559">
        <v>40.50296296296296</v>
      </c>
      <c r="CX559">
        <v>0</v>
      </c>
      <c r="CY559">
        <v>1663348614.8</v>
      </c>
      <c r="CZ559">
        <v>0</v>
      </c>
      <c r="DA559">
        <v>0</v>
      </c>
      <c r="DB559" t="s">
        <v>356</v>
      </c>
      <c r="DC559">
        <v>1662142938.1</v>
      </c>
      <c r="DD559">
        <v>1662142938.1</v>
      </c>
      <c r="DE559">
        <v>0</v>
      </c>
      <c r="DF559">
        <v>0.077</v>
      </c>
      <c r="DG559">
        <v>-0.133</v>
      </c>
      <c r="DH559">
        <v>-3.393</v>
      </c>
      <c r="DI559">
        <v>-0.24</v>
      </c>
      <c r="DJ559">
        <v>419</v>
      </c>
      <c r="DK559">
        <v>24</v>
      </c>
      <c r="DL559">
        <v>0.26</v>
      </c>
      <c r="DM559">
        <v>0.23</v>
      </c>
      <c r="DN559">
        <v>-45.56519756097561</v>
      </c>
      <c r="DO559">
        <v>-2.167843902439014</v>
      </c>
      <c r="DP559">
        <v>0.2345906132983801</v>
      </c>
      <c r="DQ559">
        <v>0</v>
      </c>
      <c r="DR559">
        <v>3.216151951219512</v>
      </c>
      <c r="DS559">
        <v>-0.469878606271778</v>
      </c>
      <c r="DT559">
        <v>0.05101814938749196</v>
      </c>
      <c r="DU559">
        <v>0</v>
      </c>
      <c r="DV559">
        <v>0</v>
      </c>
      <c r="DW559">
        <v>2</v>
      </c>
      <c r="DX559" t="s">
        <v>363</v>
      </c>
      <c r="DY559">
        <v>2.97519</v>
      </c>
      <c r="DZ559">
        <v>2.71552</v>
      </c>
      <c r="EA559">
        <v>0.179481</v>
      </c>
      <c r="EB559">
        <v>0.181935</v>
      </c>
      <c r="EC559">
        <v>0.0996068</v>
      </c>
      <c r="ED559">
        <v>0.0873534</v>
      </c>
      <c r="EE559">
        <v>25723.3</v>
      </c>
      <c r="EF559">
        <v>25777.8</v>
      </c>
      <c r="EG559">
        <v>29180.9</v>
      </c>
      <c r="EH559">
        <v>29174.1</v>
      </c>
      <c r="EI559">
        <v>34841.5</v>
      </c>
      <c r="EJ559">
        <v>35387.5</v>
      </c>
      <c r="EK559">
        <v>41126.5</v>
      </c>
      <c r="EL559">
        <v>41560.2</v>
      </c>
      <c r="EM559">
        <v>1.9116</v>
      </c>
      <c r="EN559">
        <v>1.7824</v>
      </c>
      <c r="EO559">
        <v>-0.00953674</v>
      </c>
      <c r="EP559">
        <v>0</v>
      </c>
      <c r="EQ559">
        <v>28.8439</v>
      </c>
      <c r="ER559">
        <v>999.9</v>
      </c>
      <c r="ES559">
        <v>46.8</v>
      </c>
      <c r="ET559">
        <v>34.9</v>
      </c>
      <c r="EU559">
        <v>28.9759</v>
      </c>
      <c r="EV559">
        <v>63.2493</v>
      </c>
      <c r="EW559">
        <v>32.5881</v>
      </c>
      <c r="EX559">
        <v>1</v>
      </c>
      <c r="EY559">
        <v>0.440508</v>
      </c>
      <c r="EZ559">
        <v>2.97556</v>
      </c>
      <c r="FA559">
        <v>20.3629</v>
      </c>
      <c r="FB559">
        <v>5.21609</v>
      </c>
      <c r="FC559">
        <v>12.0105</v>
      </c>
      <c r="FD559">
        <v>4.98715</v>
      </c>
      <c r="FE559">
        <v>3.2875</v>
      </c>
      <c r="FF559">
        <v>9999</v>
      </c>
      <c r="FG559">
        <v>9999</v>
      </c>
      <c r="FH559">
        <v>9999</v>
      </c>
      <c r="FI559">
        <v>236.8</v>
      </c>
      <c r="FJ559">
        <v>1.86737</v>
      </c>
      <c r="FK559">
        <v>1.86646</v>
      </c>
      <c r="FL559">
        <v>1.86584</v>
      </c>
      <c r="FM559">
        <v>1.86574</v>
      </c>
      <c r="FN559">
        <v>1.86766</v>
      </c>
      <c r="FO559">
        <v>1.87008</v>
      </c>
      <c r="FP559">
        <v>1.86873</v>
      </c>
      <c r="FQ559">
        <v>1.87013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-5.77</v>
      </c>
      <c r="GF559">
        <v>-0.1457</v>
      </c>
      <c r="GG559">
        <v>-2.195102806586654</v>
      </c>
      <c r="GH559">
        <v>-0.004122691595359968</v>
      </c>
      <c r="GI559">
        <v>1.072409145259099E-06</v>
      </c>
      <c r="GJ559">
        <v>-3.02996143763856E-10</v>
      </c>
      <c r="GK559">
        <v>-0.2199643628225807</v>
      </c>
      <c r="GL559">
        <v>-0.007501815610006822</v>
      </c>
      <c r="GM559">
        <v>0.0006897476983249637</v>
      </c>
      <c r="GN559">
        <v>-8.847485469147719E-06</v>
      </c>
      <c r="GO559">
        <v>3</v>
      </c>
      <c r="GP559">
        <v>2326</v>
      </c>
      <c r="GQ559">
        <v>1</v>
      </c>
      <c r="GR559">
        <v>31</v>
      </c>
      <c r="GS559">
        <v>20094.6</v>
      </c>
      <c r="GT559">
        <v>20094.6</v>
      </c>
      <c r="GU559">
        <v>2.30591</v>
      </c>
      <c r="GV559">
        <v>2.22046</v>
      </c>
      <c r="GW559">
        <v>1.39771</v>
      </c>
      <c r="GX559">
        <v>2.34619</v>
      </c>
      <c r="GY559">
        <v>1.49536</v>
      </c>
      <c r="GZ559">
        <v>2.34009</v>
      </c>
      <c r="HA559">
        <v>38.5259</v>
      </c>
      <c r="HB559">
        <v>14.1846</v>
      </c>
      <c r="HC559">
        <v>18</v>
      </c>
      <c r="HD559">
        <v>542.904</v>
      </c>
      <c r="HE559">
        <v>412.716</v>
      </c>
      <c r="HF559">
        <v>25.001</v>
      </c>
      <c r="HG559">
        <v>32.8828</v>
      </c>
      <c r="HH559">
        <v>30.0002</v>
      </c>
      <c r="HI559">
        <v>32.8342</v>
      </c>
      <c r="HJ559">
        <v>32.7749</v>
      </c>
      <c r="HK559">
        <v>46.2565</v>
      </c>
      <c r="HL559">
        <v>35.8071</v>
      </c>
      <c r="HM559">
        <v>0</v>
      </c>
      <c r="HN559">
        <v>25</v>
      </c>
      <c r="HO559">
        <v>1142.05</v>
      </c>
      <c r="HP559">
        <v>18.7474</v>
      </c>
      <c r="HQ559">
        <v>99.82170000000001</v>
      </c>
      <c r="HR559">
        <v>99.82680000000001</v>
      </c>
    </row>
    <row r="560" spans="1:226">
      <c r="A560">
        <v>544</v>
      </c>
      <c r="B560">
        <v>1663348619.5</v>
      </c>
      <c r="C560">
        <v>10878</v>
      </c>
      <c r="D560" t="s">
        <v>1452</v>
      </c>
      <c r="E560" t="s">
        <v>1453</v>
      </c>
      <c r="F560">
        <v>5</v>
      </c>
      <c r="G560" t="s">
        <v>1317</v>
      </c>
      <c r="H560" t="s">
        <v>354</v>
      </c>
      <c r="I560">
        <v>1663348611.714286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1149.444270375756</v>
      </c>
      <c r="AK560">
        <v>1113.618</v>
      </c>
      <c r="AL560">
        <v>3.401985397280658</v>
      </c>
      <c r="AM560">
        <v>64.86860065567697</v>
      </c>
      <c r="AN560">
        <f>(AP560 - AO560 + BO560*1E3/(8.314*(BQ560+273.15)) * AR560/BN560 * AQ560) * BN560/(100*BB560) * 1000/(1000 - AP560)</f>
        <v>0</v>
      </c>
      <c r="AO560">
        <v>18.65427101620547</v>
      </c>
      <c r="AP560">
        <v>21.80823454545454</v>
      </c>
      <c r="AQ560">
        <v>-0.0004138103442417726</v>
      </c>
      <c r="AR560">
        <v>86.2519932462297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1663348611.714286</v>
      </c>
      <c r="BH560">
        <v>1065.102857142857</v>
      </c>
      <c r="BI560">
        <v>1110.966071428571</v>
      </c>
      <c r="BJ560">
        <v>21.82018571428572</v>
      </c>
      <c r="BK560">
        <v>18.65061428571429</v>
      </c>
      <c r="BL560">
        <v>1070.856785714286</v>
      </c>
      <c r="BM560">
        <v>21.96590357142857</v>
      </c>
      <c r="BN560">
        <v>500.0473928571429</v>
      </c>
      <c r="BO560">
        <v>90.72787142857145</v>
      </c>
      <c r="BP560">
        <v>0.09994475714285715</v>
      </c>
      <c r="BQ560">
        <v>28.93217142857143</v>
      </c>
      <c r="BR560">
        <v>28.68846428571429</v>
      </c>
      <c r="BS560">
        <v>999.9000000000002</v>
      </c>
      <c r="BT560">
        <v>0</v>
      </c>
      <c r="BU560">
        <v>0</v>
      </c>
      <c r="BV560">
        <v>9996.38107142857</v>
      </c>
      <c r="BW560">
        <v>0</v>
      </c>
      <c r="BX560">
        <v>221.7635714285714</v>
      </c>
      <c r="BY560">
        <v>-45.86383214285714</v>
      </c>
      <c r="BZ560">
        <v>1088.861785714286</v>
      </c>
      <c r="CA560">
        <v>1132.080714285714</v>
      </c>
      <c r="CB560">
        <v>3.169582500000001</v>
      </c>
      <c r="CC560">
        <v>1110.966071428571</v>
      </c>
      <c r="CD560">
        <v>18.65061428571429</v>
      </c>
      <c r="CE560">
        <v>1.9797</v>
      </c>
      <c r="CF560">
        <v>1.69213</v>
      </c>
      <c r="CG560">
        <v>17.28289285714286</v>
      </c>
      <c r="CH560">
        <v>14.82442142857143</v>
      </c>
      <c r="CI560">
        <v>1500.010714285714</v>
      </c>
      <c r="CJ560">
        <v>0.9729968571428571</v>
      </c>
      <c r="CK560">
        <v>0.02700309285714286</v>
      </c>
      <c r="CL560">
        <v>0</v>
      </c>
      <c r="CM560">
        <v>2.403885714285714</v>
      </c>
      <c r="CN560">
        <v>0</v>
      </c>
      <c r="CO560">
        <v>10857.53928571428</v>
      </c>
      <c r="CP560">
        <v>12533.47857142857</v>
      </c>
      <c r="CQ560">
        <v>40.55757142857142</v>
      </c>
      <c r="CR560">
        <v>42.25</v>
      </c>
      <c r="CS560">
        <v>41.07099999999998</v>
      </c>
      <c r="CT560">
        <v>41.3255</v>
      </c>
      <c r="CU560">
        <v>39.91042857142856</v>
      </c>
      <c r="CV560">
        <v>1459.5075</v>
      </c>
      <c r="CW560">
        <v>40.50178571428571</v>
      </c>
      <c r="CX560">
        <v>0</v>
      </c>
      <c r="CY560">
        <v>1663348619.6</v>
      </c>
      <c r="CZ560">
        <v>0</v>
      </c>
      <c r="DA560">
        <v>0</v>
      </c>
      <c r="DB560" t="s">
        <v>356</v>
      </c>
      <c r="DC560">
        <v>1662142938.1</v>
      </c>
      <c r="DD560">
        <v>1662142938.1</v>
      </c>
      <c r="DE560">
        <v>0</v>
      </c>
      <c r="DF560">
        <v>0.077</v>
      </c>
      <c r="DG560">
        <v>-0.133</v>
      </c>
      <c r="DH560">
        <v>-3.393</v>
      </c>
      <c r="DI560">
        <v>-0.24</v>
      </c>
      <c r="DJ560">
        <v>419</v>
      </c>
      <c r="DK560">
        <v>24</v>
      </c>
      <c r="DL560">
        <v>0.26</v>
      </c>
      <c r="DM560">
        <v>0.23</v>
      </c>
      <c r="DN560">
        <v>-45.69866829268293</v>
      </c>
      <c r="DO560">
        <v>-2.677126829268363</v>
      </c>
      <c r="DP560">
        <v>0.2699867706235241</v>
      </c>
      <c r="DQ560">
        <v>0</v>
      </c>
      <c r="DR560">
        <v>3.190340731707317</v>
      </c>
      <c r="DS560">
        <v>-0.2855475261324013</v>
      </c>
      <c r="DT560">
        <v>0.03459854828409775</v>
      </c>
      <c r="DU560">
        <v>0</v>
      </c>
      <c r="DV560">
        <v>0</v>
      </c>
      <c r="DW560">
        <v>2</v>
      </c>
      <c r="DX560" t="s">
        <v>363</v>
      </c>
      <c r="DY560">
        <v>2.97532</v>
      </c>
      <c r="DZ560">
        <v>2.7157</v>
      </c>
      <c r="EA560">
        <v>0.181238</v>
      </c>
      <c r="EB560">
        <v>0.183666</v>
      </c>
      <c r="EC560">
        <v>0.09955319999999999</v>
      </c>
      <c r="ED560">
        <v>0.0873645</v>
      </c>
      <c r="EE560">
        <v>25667.7</v>
      </c>
      <c r="EF560">
        <v>25723.3</v>
      </c>
      <c r="EG560">
        <v>29180.5</v>
      </c>
      <c r="EH560">
        <v>29174.3</v>
      </c>
      <c r="EI560">
        <v>34843.3</v>
      </c>
      <c r="EJ560">
        <v>35387.4</v>
      </c>
      <c r="EK560">
        <v>41126.1</v>
      </c>
      <c r="EL560">
        <v>41560.5</v>
      </c>
      <c r="EM560">
        <v>1.91122</v>
      </c>
      <c r="EN560">
        <v>1.78265</v>
      </c>
      <c r="EO560">
        <v>-0.00905246</v>
      </c>
      <c r="EP560">
        <v>0</v>
      </c>
      <c r="EQ560">
        <v>28.8478</v>
      </c>
      <c r="ER560">
        <v>999.9</v>
      </c>
      <c r="ES560">
        <v>46.8</v>
      </c>
      <c r="ET560">
        <v>34.9</v>
      </c>
      <c r="EU560">
        <v>28.9742</v>
      </c>
      <c r="EV560">
        <v>63.2593</v>
      </c>
      <c r="EW560">
        <v>32.7324</v>
      </c>
      <c r="EX560">
        <v>1</v>
      </c>
      <c r="EY560">
        <v>0.440732</v>
      </c>
      <c r="EZ560">
        <v>2.97786</v>
      </c>
      <c r="FA560">
        <v>20.3629</v>
      </c>
      <c r="FB560">
        <v>5.21639</v>
      </c>
      <c r="FC560">
        <v>12.0102</v>
      </c>
      <c r="FD560">
        <v>4.9874</v>
      </c>
      <c r="FE560">
        <v>3.28758</v>
      </c>
      <c r="FF560">
        <v>9999</v>
      </c>
      <c r="FG560">
        <v>9999</v>
      </c>
      <c r="FH560">
        <v>9999</v>
      </c>
      <c r="FI560">
        <v>236.8</v>
      </c>
      <c r="FJ560">
        <v>1.86737</v>
      </c>
      <c r="FK560">
        <v>1.86646</v>
      </c>
      <c r="FL560">
        <v>1.86584</v>
      </c>
      <c r="FM560">
        <v>1.86575</v>
      </c>
      <c r="FN560">
        <v>1.86765</v>
      </c>
      <c r="FO560">
        <v>1.87008</v>
      </c>
      <c r="FP560">
        <v>1.86873</v>
      </c>
      <c r="FQ560">
        <v>1.87012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-5.83</v>
      </c>
      <c r="GF560">
        <v>-0.1459</v>
      </c>
      <c r="GG560">
        <v>-2.195102806586654</v>
      </c>
      <c r="GH560">
        <v>-0.004122691595359968</v>
      </c>
      <c r="GI560">
        <v>1.072409145259099E-06</v>
      </c>
      <c r="GJ560">
        <v>-3.02996143763856E-10</v>
      </c>
      <c r="GK560">
        <v>-0.2199643628225807</v>
      </c>
      <c r="GL560">
        <v>-0.007501815610006822</v>
      </c>
      <c r="GM560">
        <v>0.0006897476983249637</v>
      </c>
      <c r="GN560">
        <v>-8.847485469147719E-06</v>
      </c>
      <c r="GO560">
        <v>3</v>
      </c>
      <c r="GP560">
        <v>2326</v>
      </c>
      <c r="GQ560">
        <v>1</v>
      </c>
      <c r="GR560">
        <v>31</v>
      </c>
      <c r="GS560">
        <v>20094.7</v>
      </c>
      <c r="GT560">
        <v>20094.7</v>
      </c>
      <c r="GU560">
        <v>2.33521</v>
      </c>
      <c r="GV560">
        <v>2.21313</v>
      </c>
      <c r="GW560">
        <v>1.39648</v>
      </c>
      <c r="GX560">
        <v>2.34619</v>
      </c>
      <c r="GY560">
        <v>1.49536</v>
      </c>
      <c r="GZ560">
        <v>2.47192</v>
      </c>
      <c r="HA560">
        <v>38.5504</v>
      </c>
      <c r="HB560">
        <v>14.2021</v>
      </c>
      <c r="HC560">
        <v>18</v>
      </c>
      <c r="HD560">
        <v>542.649</v>
      </c>
      <c r="HE560">
        <v>412.865</v>
      </c>
      <c r="HF560">
        <v>25.0005</v>
      </c>
      <c r="HG560">
        <v>32.8833</v>
      </c>
      <c r="HH560">
        <v>30.0003</v>
      </c>
      <c r="HI560">
        <v>32.8353</v>
      </c>
      <c r="HJ560">
        <v>32.7749</v>
      </c>
      <c r="HK560">
        <v>46.7675</v>
      </c>
      <c r="HL560">
        <v>35.5124</v>
      </c>
      <c r="HM560">
        <v>0</v>
      </c>
      <c r="HN560">
        <v>25</v>
      </c>
      <c r="HO560">
        <v>1155.49</v>
      </c>
      <c r="HP560">
        <v>18.7948</v>
      </c>
      <c r="HQ560">
        <v>99.8206</v>
      </c>
      <c r="HR560">
        <v>99.8276</v>
      </c>
    </row>
    <row r="561" spans="1:226">
      <c r="A561">
        <v>545</v>
      </c>
      <c r="B561">
        <v>1663348624.5</v>
      </c>
      <c r="C561">
        <v>10883</v>
      </c>
      <c r="D561" t="s">
        <v>1454</v>
      </c>
      <c r="E561" t="s">
        <v>1455</v>
      </c>
      <c r="F561">
        <v>5</v>
      </c>
      <c r="G561" t="s">
        <v>1317</v>
      </c>
      <c r="H561" t="s">
        <v>354</v>
      </c>
      <c r="I561">
        <v>1663348617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1166.626758557847</v>
      </c>
      <c r="AK561">
        <v>1130.405030303031</v>
      </c>
      <c r="AL561">
        <v>3.356875902910513</v>
      </c>
      <c r="AM561">
        <v>64.86860065567697</v>
      </c>
      <c r="AN561">
        <f>(AP561 - AO561 + BO561*1E3/(8.314*(BQ561+273.15)) * AR561/BN561 * AQ561) * BN561/(100*BB561) * 1000/(1000 - AP561)</f>
        <v>0</v>
      </c>
      <c r="AO561">
        <v>18.67463092872208</v>
      </c>
      <c r="AP561">
        <v>21.79149393939393</v>
      </c>
      <c r="AQ561">
        <v>-0.003492339405500427</v>
      </c>
      <c r="AR561">
        <v>86.2519932462297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1663348617</v>
      </c>
      <c r="BH561">
        <v>1082.645185185185</v>
      </c>
      <c r="BI561">
        <v>1128.737037037037</v>
      </c>
      <c r="BJ561">
        <v>21.81272962962963</v>
      </c>
      <c r="BK561">
        <v>18.66531111111111</v>
      </c>
      <c r="BL561">
        <v>1088.448518518518</v>
      </c>
      <c r="BM561">
        <v>21.95852222222222</v>
      </c>
      <c r="BN561">
        <v>500.0588148148148</v>
      </c>
      <c r="BO561">
        <v>90.72687037037036</v>
      </c>
      <c r="BP561">
        <v>0.09999952222222222</v>
      </c>
      <c r="BQ561">
        <v>28.93548888888889</v>
      </c>
      <c r="BR561">
        <v>28.69687407407407</v>
      </c>
      <c r="BS561">
        <v>999.9000000000001</v>
      </c>
      <c r="BT561">
        <v>0</v>
      </c>
      <c r="BU561">
        <v>0</v>
      </c>
      <c r="BV561">
        <v>9999.277407407408</v>
      </c>
      <c r="BW561">
        <v>0</v>
      </c>
      <c r="BX561">
        <v>221.4458518518518</v>
      </c>
      <c r="BY561">
        <v>-46.09217037037037</v>
      </c>
      <c r="BZ561">
        <v>1106.785555555555</v>
      </c>
      <c r="CA561">
        <v>1150.205925925926</v>
      </c>
      <c r="CB561">
        <v>3.147424074074074</v>
      </c>
      <c r="CC561">
        <v>1128.737037037037</v>
      </c>
      <c r="CD561">
        <v>18.66531111111111</v>
      </c>
      <c r="CE561">
        <v>1.979001851851852</v>
      </c>
      <c r="CF561">
        <v>1.693445925925926</v>
      </c>
      <c r="CG561">
        <v>17.27731111111111</v>
      </c>
      <c r="CH561">
        <v>14.83646296296296</v>
      </c>
      <c r="CI561">
        <v>1500.006296296296</v>
      </c>
      <c r="CJ561">
        <v>0.9729963333333335</v>
      </c>
      <c r="CK561">
        <v>0.02700355555555555</v>
      </c>
      <c r="CL561">
        <v>0</v>
      </c>
      <c r="CM561">
        <v>2.376633333333333</v>
      </c>
      <c r="CN561">
        <v>0</v>
      </c>
      <c r="CO561">
        <v>10866.05555555555</v>
      </c>
      <c r="CP561">
        <v>12533.43333333334</v>
      </c>
      <c r="CQ561">
        <v>40.56199999999999</v>
      </c>
      <c r="CR561">
        <v>42.25</v>
      </c>
      <c r="CS561">
        <v>41.07133333333332</v>
      </c>
      <c r="CT561">
        <v>41.32599999999999</v>
      </c>
      <c r="CU561">
        <v>39.92092592592592</v>
      </c>
      <c r="CV561">
        <v>1459.500370370371</v>
      </c>
      <c r="CW561">
        <v>40.50481481481481</v>
      </c>
      <c r="CX561">
        <v>0</v>
      </c>
      <c r="CY561">
        <v>1663348625</v>
      </c>
      <c r="CZ561">
        <v>0</v>
      </c>
      <c r="DA561">
        <v>0</v>
      </c>
      <c r="DB561" t="s">
        <v>356</v>
      </c>
      <c r="DC561">
        <v>1662142938.1</v>
      </c>
      <c r="DD561">
        <v>1662142938.1</v>
      </c>
      <c r="DE561">
        <v>0</v>
      </c>
      <c r="DF561">
        <v>0.077</v>
      </c>
      <c r="DG561">
        <v>-0.133</v>
      </c>
      <c r="DH561">
        <v>-3.393</v>
      </c>
      <c r="DI561">
        <v>-0.24</v>
      </c>
      <c r="DJ561">
        <v>419</v>
      </c>
      <c r="DK561">
        <v>24</v>
      </c>
      <c r="DL561">
        <v>0.26</v>
      </c>
      <c r="DM561">
        <v>0.23</v>
      </c>
      <c r="DN561">
        <v>-45.96549756097561</v>
      </c>
      <c r="DO561">
        <v>-2.52922369337985</v>
      </c>
      <c r="DP561">
        <v>0.2588730459056912</v>
      </c>
      <c r="DQ561">
        <v>0</v>
      </c>
      <c r="DR561">
        <v>3.155579268292683</v>
      </c>
      <c r="DS561">
        <v>-0.2339962369338011</v>
      </c>
      <c r="DT561">
        <v>0.02885562881135584</v>
      </c>
      <c r="DU561">
        <v>0</v>
      </c>
      <c r="DV561">
        <v>0</v>
      </c>
      <c r="DW561">
        <v>2</v>
      </c>
      <c r="DX561" t="s">
        <v>363</v>
      </c>
      <c r="DY561">
        <v>2.97541</v>
      </c>
      <c r="DZ561">
        <v>2.71603</v>
      </c>
      <c r="EA561">
        <v>0.182961</v>
      </c>
      <c r="EB561">
        <v>0.185343</v>
      </c>
      <c r="EC561">
        <v>0.0995053</v>
      </c>
      <c r="ED561">
        <v>0.08763310000000001</v>
      </c>
      <c r="EE561">
        <v>25613.3</v>
      </c>
      <c r="EF561">
        <v>25670.4</v>
      </c>
      <c r="EG561">
        <v>29180.2</v>
      </c>
      <c r="EH561">
        <v>29174.4</v>
      </c>
      <c r="EI561">
        <v>34844.9</v>
      </c>
      <c r="EJ561">
        <v>35377.1</v>
      </c>
      <c r="EK561">
        <v>41125.9</v>
      </c>
      <c r="EL561">
        <v>41560.7</v>
      </c>
      <c r="EM561">
        <v>1.91155</v>
      </c>
      <c r="EN561">
        <v>1.7827</v>
      </c>
      <c r="EO561">
        <v>-0.008650120000000001</v>
      </c>
      <c r="EP561">
        <v>0</v>
      </c>
      <c r="EQ561">
        <v>28.8513</v>
      </c>
      <c r="ER561">
        <v>999.9</v>
      </c>
      <c r="ES561">
        <v>46.8</v>
      </c>
      <c r="ET561">
        <v>34.9</v>
      </c>
      <c r="EU561">
        <v>28.9761</v>
      </c>
      <c r="EV561">
        <v>63.2093</v>
      </c>
      <c r="EW561">
        <v>32.6482</v>
      </c>
      <c r="EX561">
        <v>1</v>
      </c>
      <c r="EY561">
        <v>0.440917</v>
      </c>
      <c r="EZ561">
        <v>2.97592</v>
      </c>
      <c r="FA561">
        <v>20.3628</v>
      </c>
      <c r="FB561">
        <v>5.21609</v>
      </c>
      <c r="FC561">
        <v>12.0101</v>
      </c>
      <c r="FD561">
        <v>4.98725</v>
      </c>
      <c r="FE561">
        <v>3.28758</v>
      </c>
      <c r="FF561">
        <v>9999</v>
      </c>
      <c r="FG561">
        <v>9999</v>
      </c>
      <c r="FH561">
        <v>9999</v>
      </c>
      <c r="FI561">
        <v>236.8</v>
      </c>
      <c r="FJ561">
        <v>1.86737</v>
      </c>
      <c r="FK561">
        <v>1.86646</v>
      </c>
      <c r="FL561">
        <v>1.86584</v>
      </c>
      <c r="FM561">
        <v>1.86574</v>
      </c>
      <c r="FN561">
        <v>1.86766</v>
      </c>
      <c r="FO561">
        <v>1.87006</v>
      </c>
      <c r="FP561">
        <v>1.86873</v>
      </c>
      <c r="FQ561">
        <v>1.87014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-5.88</v>
      </c>
      <c r="GF561">
        <v>-0.146</v>
      </c>
      <c r="GG561">
        <v>-2.195102806586654</v>
      </c>
      <c r="GH561">
        <v>-0.004122691595359968</v>
      </c>
      <c r="GI561">
        <v>1.072409145259099E-06</v>
      </c>
      <c r="GJ561">
        <v>-3.02996143763856E-10</v>
      </c>
      <c r="GK561">
        <v>-0.2199643628225807</v>
      </c>
      <c r="GL561">
        <v>-0.007501815610006822</v>
      </c>
      <c r="GM561">
        <v>0.0006897476983249637</v>
      </c>
      <c r="GN561">
        <v>-8.847485469147719E-06</v>
      </c>
      <c r="GO561">
        <v>3</v>
      </c>
      <c r="GP561">
        <v>2326</v>
      </c>
      <c r="GQ561">
        <v>1</v>
      </c>
      <c r="GR561">
        <v>31</v>
      </c>
      <c r="GS561">
        <v>20094.8</v>
      </c>
      <c r="GT561">
        <v>20094.8</v>
      </c>
      <c r="GU561">
        <v>2.36084</v>
      </c>
      <c r="GV561">
        <v>2.21802</v>
      </c>
      <c r="GW561">
        <v>1.39648</v>
      </c>
      <c r="GX561">
        <v>2.34497</v>
      </c>
      <c r="GY561">
        <v>1.49536</v>
      </c>
      <c r="GZ561">
        <v>2.38647</v>
      </c>
      <c r="HA561">
        <v>38.5259</v>
      </c>
      <c r="HB561">
        <v>14.1933</v>
      </c>
      <c r="HC561">
        <v>18</v>
      </c>
      <c r="HD561">
        <v>542.893</v>
      </c>
      <c r="HE561">
        <v>412.904</v>
      </c>
      <c r="HF561">
        <v>24.9999</v>
      </c>
      <c r="HG561">
        <v>32.885</v>
      </c>
      <c r="HH561">
        <v>30.0002</v>
      </c>
      <c r="HI561">
        <v>32.8372</v>
      </c>
      <c r="HJ561">
        <v>32.7765</v>
      </c>
      <c r="HK561">
        <v>47.2684</v>
      </c>
      <c r="HL561">
        <v>34.924</v>
      </c>
      <c r="HM561">
        <v>0</v>
      </c>
      <c r="HN561">
        <v>25</v>
      </c>
      <c r="HO561">
        <v>1175.53</v>
      </c>
      <c r="HP561">
        <v>18.956</v>
      </c>
      <c r="HQ561">
        <v>99.8198</v>
      </c>
      <c r="HR561">
        <v>99.828</v>
      </c>
    </row>
    <row r="562" spans="1:226">
      <c r="A562">
        <v>546</v>
      </c>
      <c r="B562">
        <v>1663348629.5</v>
      </c>
      <c r="C562">
        <v>10888</v>
      </c>
      <c r="D562" t="s">
        <v>1456</v>
      </c>
      <c r="E562" t="s">
        <v>1457</v>
      </c>
      <c r="F562">
        <v>5</v>
      </c>
      <c r="G562" t="s">
        <v>1317</v>
      </c>
      <c r="H562" t="s">
        <v>354</v>
      </c>
      <c r="I562">
        <v>1663348621.714286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1183.778587049708</v>
      </c>
      <c r="AK562">
        <v>1147.212545454546</v>
      </c>
      <c r="AL562">
        <v>3.35895861695364</v>
      </c>
      <c r="AM562">
        <v>64.86860065567697</v>
      </c>
      <c r="AN562">
        <f>(AP562 - AO562 + BO562*1E3/(8.314*(BQ562+273.15)) * AR562/BN562 * AQ562) * BN562/(100*BB562) * 1000/(1000 - AP562)</f>
        <v>0</v>
      </c>
      <c r="AO562">
        <v>18.79571717726877</v>
      </c>
      <c r="AP562">
        <v>21.81040969696969</v>
      </c>
      <c r="AQ562">
        <v>0.0006257769591511797</v>
      </c>
      <c r="AR562">
        <v>86.2519932462297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1663348621.714286</v>
      </c>
      <c r="BH562">
        <v>1098.223214285714</v>
      </c>
      <c r="BI562">
        <v>1144.497142857143</v>
      </c>
      <c r="BJ562">
        <v>21.80410714285714</v>
      </c>
      <c r="BK562">
        <v>18.71464642857143</v>
      </c>
      <c r="BL562">
        <v>1104.071071428571</v>
      </c>
      <c r="BM562">
        <v>21.94998928571429</v>
      </c>
      <c r="BN562">
        <v>500.0620714285715</v>
      </c>
      <c r="BO562">
        <v>90.72627857142858</v>
      </c>
      <c r="BP562">
        <v>0.1000123178571429</v>
      </c>
      <c r="BQ562">
        <v>28.93668214285714</v>
      </c>
      <c r="BR562">
        <v>28.7024</v>
      </c>
      <c r="BS562">
        <v>999.9000000000002</v>
      </c>
      <c r="BT562">
        <v>0</v>
      </c>
      <c r="BU562">
        <v>0</v>
      </c>
      <c r="BV562">
        <v>9994.9725</v>
      </c>
      <c r="BW562">
        <v>0</v>
      </c>
      <c r="BX562">
        <v>220.4716428571429</v>
      </c>
      <c r="BY562">
        <v>-46.27370357142858</v>
      </c>
      <c r="BZ562">
        <v>1122.701071428571</v>
      </c>
      <c r="CA562">
        <v>1166.325</v>
      </c>
      <c r="CB562">
        <v>3.089466785714286</v>
      </c>
      <c r="CC562">
        <v>1144.497142857143</v>
      </c>
      <c r="CD562">
        <v>18.71464642857143</v>
      </c>
      <c r="CE562">
        <v>1.978206785714286</v>
      </c>
      <c r="CF562">
        <v>1.697910714285714</v>
      </c>
      <c r="CG562">
        <v>17.27095714285715</v>
      </c>
      <c r="CH562">
        <v>14.87723928571428</v>
      </c>
      <c r="CI562">
        <v>1499.996428571429</v>
      </c>
      <c r="CJ562">
        <v>0.9729960000000001</v>
      </c>
      <c r="CK562">
        <v>0.02700385</v>
      </c>
      <c r="CL562">
        <v>0</v>
      </c>
      <c r="CM562">
        <v>2.314264285714285</v>
      </c>
      <c r="CN562">
        <v>0</v>
      </c>
      <c r="CO562">
        <v>10883.59642857143</v>
      </c>
      <c r="CP562">
        <v>12533.33571428571</v>
      </c>
      <c r="CQ562">
        <v>40.56199999999999</v>
      </c>
      <c r="CR562">
        <v>42.25</v>
      </c>
      <c r="CS562">
        <v>41.06424999999998</v>
      </c>
      <c r="CT562">
        <v>41.33</v>
      </c>
      <c r="CU562">
        <v>39.92592857142857</v>
      </c>
      <c r="CV562">
        <v>1459.489642857143</v>
      </c>
      <c r="CW562">
        <v>40.50785714285714</v>
      </c>
      <c r="CX562">
        <v>0</v>
      </c>
      <c r="CY562">
        <v>1663348629.8</v>
      </c>
      <c r="CZ562">
        <v>0</v>
      </c>
      <c r="DA562">
        <v>0</v>
      </c>
      <c r="DB562" t="s">
        <v>356</v>
      </c>
      <c r="DC562">
        <v>1662142938.1</v>
      </c>
      <c r="DD562">
        <v>1662142938.1</v>
      </c>
      <c r="DE562">
        <v>0</v>
      </c>
      <c r="DF562">
        <v>0.077</v>
      </c>
      <c r="DG562">
        <v>-0.133</v>
      </c>
      <c r="DH562">
        <v>-3.393</v>
      </c>
      <c r="DI562">
        <v>-0.24</v>
      </c>
      <c r="DJ562">
        <v>419</v>
      </c>
      <c r="DK562">
        <v>24</v>
      </c>
      <c r="DL562">
        <v>0.26</v>
      </c>
      <c r="DM562">
        <v>0.23</v>
      </c>
      <c r="DN562">
        <v>-46.1294268292683</v>
      </c>
      <c r="DO562">
        <v>-2.621500348432132</v>
      </c>
      <c r="DP562">
        <v>0.2692410997006124</v>
      </c>
      <c r="DQ562">
        <v>0</v>
      </c>
      <c r="DR562">
        <v>3.123157073170732</v>
      </c>
      <c r="DS562">
        <v>-0.5890965156794401</v>
      </c>
      <c r="DT562">
        <v>0.0651290796482179</v>
      </c>
      <c r="DU562">
        <v>0</v>
      </c>
      <c r="DV562">
        <v>0</v>
      </c>
      <c r="DW562">
        <v>2</v>
      </c>
      <c r="DX562" t="s">
        <v>363</v>
      </c>
      <c r="DY562">
        <v>2.97528</v>
      </c>
      <c r="DZ562">
        <v>2.71544</v>
      </c>
      <c r="EA562">
        <v>0.184675</v>
      </c>
      <c r="EB562">
        <v>0.187007</v>
      </c>
      <c r="EC562">
        <v>0.0995786</v>
      </c>
      <c r="ED562">
        <v>0.08801580000000001</v>
      </c>
      <c r="EE562">
        <v>25559.9</v>
      </c>
      <c r="EF562">
        <v>25618.2</v>
      </c>
      <c r="EG562">
        <v>29180.8</v>
      </c>
      <c r="EH562">
        <v>29174.8</v>
      </c>
      <c r="EI562">
        <v>34842.7</v>
      </c>
      <c r="EJ562">
        <v>35362.7</v>
      </c>
      <c r="EK562">
        <v>41126.6</v>
      </c>
      <c r="EL562">
        <v>41561.3</v>
      </c>
      <c r="EM562">
        <v>1.91133</v>
      </c>
      <c r="EN562">
        <v>1.78262</v>
      </c>
      <c r="EO562">
        <v>-0.008530909999999999</v>
      </c>
      <c r="EP562">
        <v>0</v>
      </c>
      <c r="EQ562">
        <v>28.8532</v>
      </c>
      <c r="ER562">
        <v>999.9</v>
      </c>
      <c r="ES562">
        <v>46.8</v>
      </c>
      <c r="ET562">
        <v>34.9</v>
      </c>
      <c r="EU562">
        <v>28.9772</v>
      </c>
      <c r="EV562">
        <v>63.0693</v>
      </c>
      <c r="EW562">
        <v>32.8405</v>
      </c>
      <c r="EX562">
        <v>1</v>
      </c>
      <c r="EY562">
        <v>0.441001</v>
      </c>
      <c r="EZ562">
        <v>2.97416</v>
      </c>
      <c r="FA562">
        <v>20.3628</v>
      </c>
      <c r="FB562">
        <v>5.21654</v>
      </c>
      <c r="FC562">
        <v>12.0102</v>
      </c>
      <c r="FD562">
        <v>4.98745</v>
      </c>
      <c r="FE562">
        <v>3.28765</v>
      </c>
      <c r="FF562">
        <v>9999</v>
      </c>
      <c r="FG562">
        <v>9999</v>
      </c>
      <c r="FH562">
        <v>9999</v>
      </c>
      <c r="FI562">
        <v>236.8</v>
      </c>
      <c r="FJ562">
        <v>1.86737</v>
      </c>
      <c r="FK562">
        <v>1.86646</v>
      </c>
      <c r="FL562">
        <v>1.86583</v>
      </c>
      <c r="FM562">
        <v>1.86573</v>
      </c>
      <c r="FN562">
        <v>1.86764</v>
      </c>
      <c r="FO562">
        <v>1.87006</v>
      </c>
      <c r="FP562">
        <v>1.86872</v>
      </c>
      <c r="FQ562">
        <v>1.87014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-5.92</v>
      </c>
      <c r="GF562">
        <v>-0.1458</v>
      </c>
      <c r="GG562">
        <v>-2.195102806586654</v>
      </c>
      <c r="GH562">
        <v>-0.004122691595359968</v>
      </c>
      <c r="GI562">
        <v>1.072409145259099E-06</v>
      </c>
      <c r="GJ562">
        <v>-3.02996143763856E-10</v>
      </c>
      <c r="GK562">
        <v>-0.2199643628225807</v>
      </c>
      <c r="GL562">
        <v>-0.007501815610006822</v>
      </c>
      <c r="GM562">
        <v>0.0006897476983249637</v>
      </c>
      <c r="GN562">
        <v>-8.847485469147719E-06</v>
      </c>
      <c r="GO562">
        <v>3</v>
      </c>
      <c r="GP562">
        <v>2326</v>
      </c>
      <c r="GQ562">
        <v>1</v>
      </c>
      <c r="GR562">
        <v>31</v>
      </c>
      <c r="GS562">
        <v>20094.9</v>
      </c>
      <c r="GT562">
        <v>20094.9</v>
      </c>
      <c r="GU562">
        <v>2.3877</v>
      </c>
      <c r="GV562">
        <v>2.21313</v>
      </c>
      <c r="GW562">
        <v>1.39648</v>
      </c>
      <c r="GX562">
        <v>2.34619</v>
      </c>
      <c r="GY562">
        <v>1.49536</v>
      </c>
      <c r="GZ562">
        <v>2.4646</v>
      </c>
      <c r="HA562">
        <v>38.5259</v>
      </c>
      <c r="HB562">
        <v>14.1933</v>
      </c>
      <c r="HC562">
        <v>18</v>
      </c>
      <c r="HD562">
        <v>542.735</v>
      </c>
      <c r="HE562">
        <v>412.869</v>
      </c>
      <c r="HF562">
        <v>24.9997</v>
      </c>
      <c r="HG562">
        <v>32.8862</v>
      </c>
      <c r="HH562">
        <v>30.0001</v>
      </c>
      <c r="HI562">
        <v>32.8372</v>
      </c>
      <c r="HJ562">
        <v>32.7778</v>
      </c>
      <c r="HK562">
        <v>47.8065</v>
      </c>
      <c r="HL562">
        <v>34.626</v>
      </c>
      <c r="HM562">
        <v>0</v>
      </c>
      <c r="HN562">
        <v>25</v>
      </c>
      <c r="HO562">
        <v>1188.91</v>
      </c>
      <c r="HP562">
        <v>19.0041</v>
      </c>
      <c r="HQ562">
        <v>99.8216</v>
      </c>
      <c r="HR562">
        <v>99.82940000000001</v>
      </c>
    </row>
    <row r="563" spans="1:226">
      <c r="A563">
        <v>547</v>
      </c>
      <c r="B563">
        <v>1663348634.5</v>
      </c>
      <c r="C563">
        <v>10893</v>
      </c>
      <c r="D563" t="s">
        <v>1458</v>
      </c>
      <c r="E563" t="s">
        <v>1459</v>
      </c>
      <c r="F563">
        <v>5</v>
      </c>
      <c r="G563" t="s">
        <v>1317</v>
      </c>
      <c r="H563" t="s">
        <v>354</v>
      </c>
      <c r="I563">
        <v>1663348627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1199.777171641354</v>
      </c>
      <c r="AK563">
        <v>1163.686242424242</v>
      </c>
      <c r="AL563">
        <v>3.273557068196485</v>
      </c>
      <c r="AM563">
        <v>64.86860065567697</v>
      </c>
      <c r="AN563">
        <f>(AP563 - AO563 + BO563*1E3/(8.314*(BQ563+273.15)) * AR563/BN563 * AQ563) * BN563/(100*BB563) * 1000/(1000 - AP563)</f>
        <v>0</v>
      </c>
      <c r="AO563">
        <v>18.88437695844395</v>
      </c>
      <c r="AP563">
        <v>21.84772848484849</v>
      </c>
      <c r="AQ563">
        <v>0.007343838065888609</v>
      </c>
      <c r="AR563">
        <v>86.2519932462297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1663348627</v>
      </c>
      <c r="BH563">
        <v>1115.574444444444</v>
      </c>
      <c r="BI563">
        <v>1161.815555555555</v>
      </c>
      <c r="BJ563">
        <v>21.80921851851852</v>
      </c>
      <c r="BK563">
        <v>18.79906666666667</v>
      </c>
      <c r="BL563">
        <v>1121.471851851852</v>
      </c>
      <c r="BM563">
        <v>21.95504814814815</v>
      </c>
      <c r="BN563">
        <v>500.0651481481481</v>
      </c>
      <c r="BO563">
        <v>90.72593703703703</v>
      </c>
      <c r="BP563">
        <v>0.1000600481481482</v>
      </c>
      <c r="BQ563">
        <v>28.9380037037037</v>
      </c>
      <c r="BR563">
        <v>28.70950740740741</v>
      </c>
      <c r="BS563">
        <v>999.9000000000001</v>
      </c>
      <c r="BT563">
        <v>0</v>
      </c>
      <c r="BU563">
        <v>0</v>
      </c>
      <c r="BV563">
        <v>9990.715185185185</v>
      </c>
      <c r="BW563">
        <v>0</v>
      </c>
      <c r="BX563">
        <v>219.8088148148148</v>
      </c>
      <c r="BY563">
        <v>-46.24123703703704</v>
      </c>
      <c r="BZ563">
        <v>1140.446296296296</v>
      </c>
      <c r="CA563">
        <v>1184.076296296296</v>
      </c>
      <c r="CB563">
        <v>3.010151111111111</v>
      </c>
      <c r="CC563">
        <v>1161.815555555555</v>
      </c>
      <c r="CD563">
        <v>18.79906666666667</v>
      </c>
      <c r="CE563">
        <v>1.978661851851852</v>
      </c>
      <c r="CF563">
        <v>1.705563703703703</v>
      </c>
      <c r="CG563">
        <v>17.2746</v>
      </c>
      <c r="CH563">
        <v>14.94698888888889</v>
      </c>
      <c r="CI563">
        <v>1500.012962962963</v>
      </c>
      <c r="CJ563">
        <v>0.9729958888888889</v>
      </c>
      <c r="CK563">
        <v>0.02700394814814815</v>
      </c>
      <c r="CL563">
        <v>0</v>
      </c>
      <c r="CM563">
        <v>2.237407407407407</v>
      </c>
      <c r="CN563">
        <v>0</v>
      </c>
      <c r="CO563">
        <v>10908.17407407407</v>
      </c>
      <c r="CP563">
        <v>12533.46666666667</v>
      </c>
      <c r="CQ563">
        <v>40.56199999999999</v>
      </c>
      <c r="CR563">
        <v>42.25</v>
      </c>
      <c r="CS563">
        <v>41.069</v>
      </c>
      <c r="CT563">
        <v>41.33066666666667</v>
      </c>
      <c r="CU563">
        <v>39.92092592592592</v>
      </c>
      <c r="CV563">
        <v>1459.505925925926</v>
      </c>
      <c r="CW563">
        <v>40.50851851851852</v>
      </c>
      <c r="CX563">
        <v>0</v>
      </c>
      <c r="CY563">
        <v>1663348635.2</v>
      </c>
      <c r="CZ563">
        <v>0</v>
      </c>
      <c r="DA563">
        <v>0</v>
      </c>
      <c r="DB563" t="s">
        <v>356</v>
      </c>
      <c r="DC563">
        <v>1662142938.1</v>
      </c>
      <c r="DD563">
        <v>1662142938.1</v>
      </c>
      <c r="DE563">
        <v>0</v>
      </c>
      <c r="DF563">
        <v>0.077</v>
      </c>
      <c r="DG563">
        <v>-0.133</v>
      </c>
      <c r="DH563">
        <v>-3.393</v>
      </c>
      <c r="DI563">
        <v>-0.24</v>
      </c>
      <c r="DJ563">
        <v>419</v>
      </c>
      <c r="DK563">
        <v>24</v>
      </c>
      <c r="DL563">
        <v>0.26</v>
      </c>
      <c r="DM563">
        <v>0.23</v>
      </c>
      <c r="DN563">
        <v>-46.2066512195122</v>
      </c>
      <c r="DO563">
        <v>-0.3717135888501897</v>
      </c>
      <c r="DP563">
        <v>0.2087152992884068</v>
      </c>
      <c r="DQ563">
        <v>0</v>
      </c>
      <c r="DR563">
        <v>3.067208048780488</v>
      </c>
      <c r="DS563">
        <v>-0.8887141463414524</v>
      </c>
      <c r="DT563">
        <v>0.08998663923102793</v>
      </c>
      <c r="DU563">
        <v>0</v>
      </c>
      <c r="DV563">
        <v>0</v>
      </c>
      <c r="DW563">
        <v>2</v>
      </c>
      <c r="DX563" t="s">
        <v>363</v>
      </c>
      <c r="DY563">
        <v>2.97526</v>
      </c>
      <c r="DZ563">
        <v>2.71568</v>
      </c>
      <c r="EA563">
        <v>0.186332</v>
      </c>
      <c r="EB563">
        <v>0.188583</v>
      </c>
      <c r="EC563">
        <v>0.09969749999999999</v>
      </c>
      <c r="ED563">
        <v>0.0883572</v>
      </c>
      <c r="EE563">
        <v>25507.9</v>
      </c>
      <c r="EF563">
        <v>25568.2</v>
      </c>
      <c r="EG563">
        <v>29180.8</v>
      </c>
      <c r="EH563">
        <v>29174.5</v>
      </c>
      <c r="EI563">
        <v>34838.1</v>
      </c>
      <c r="EJ563">
        <v>35349</v>
      </c>
      <c r="EK563">
        <v>41126.5</v>
      </c>
      <c r="EL563">
        <v>41560.8</v>
      </c>
      <c r="EM563">
        <v>1.9112</v>
      </c>
      <c r="EN563">
        <v>1.78293</v>
      </c>
      <c r="EO563">
        <v>-0.00890344</v>
      </c>
      <c r="EP563">
        <v>0</v>
      </c>
      <c r="EQ563">
        <v>28.8555</v>
      </c>
      <c r="ER563">
        <v>999.9</v>
      </c>
      <c r="ES563">
        <v>46.8</v>
      </c>
      <c r="ET563">
        <v>34.9</v>
      </c>
      <c r="EU563">
        <v>28.9736</v>
      </c>
      <c r="EV563">
        <v>63.1993</v>
      </c>
      <c r="EW563">
        <v>32.6202</v>
      </c>
      <c r="EX563">
        <v>1</v>
      </c>
      <c r="EY563">
        <v>0.440917</v>
      </c>
      <c r="EZ563">
        <v>2.97345</v>
      </c>
      <c r="FA563">
        <v>20.3629</v>
      </c>
      <c r="FB563">
        <v>5.21624</v>
      </c>
      <c r="FC563">
        <v>12.0099</v>
      </c>
      <c r="FD563">
        <v>4.9875</v>
      </c>
      <c r="FE563">
        <v>3.28765</v>
      </c>
      <c r="FF563">
        <v>9999</v>
      </c>
      <c r="FG563">
        <v>9999</v>
      </c>
      <c r="FH563">
        <v>9999</v>
      </c>
      <c r="FI563">
        <v>236.8</v>
      </c>
      <c r="FJ563">
        <v>1.86737</v>
      </c>
      <c r="FK563">
        <v>1.86646</v>
      </c>
      <c r="FL563">
        <v>1.86584</v>
      </c>
      <c r="FM563">
        <v>1.86573</v>
      </c>
      <c r="FN563">
        <v>1.86767</v>
      </c>
      <c r="FO563">
        <v>1.87004</v>
      </c>
      <c r="FP563">
        <v>1.86873</v>
      </c>
      <c r="FQ563">
        <v>1.87014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-5.96</v>
      </c>
      <c r="GF563">
        <v>-0.1454</v>
      </c>
      <c r="GG563">
        <v>-2.195102806586654</v>
      </c>
      <c r="GH563">
        <v>-0.004122691595359968</v>
      </c>
      <c r="GI563">
        <v>1.072409145259099E-06</v>
      </c>
      <c r="GJ563">
        <v>-3.02996143763856E-10</v>
      </c>
      <c r="GK563">
        <v>-0.2199643628225807</v>
      </c>
      <c r="GL563">
        <v>-0.007501815610006822</v>
      </c>
      <c r="GM563">
        <v>0.0006897476983249637</v>
      </c>
      <c r="GN563">
        <v>-8.847485469147719E-06</v>
      </c>
      <c r="GO563">
        <v>3</v>
      </c>
      <c r="GP563">
        <v>2326</v>
      </c>
      <c r="GQ563">
        <v>1</v>
      </c>
      <c r="GR563">
        <v>31</v>
      </c>
      <c r="GS563">
        <v>20094.9</v>
      </c>
      <c r="GT563">
        <v>20094.9</v>
      </c>
      <c r="GU563">
        <v>2.41211</v>
      </c>
      <c r="GV563">
        <v>2.21436</v>
      </c>
      <c r="GW563">
        <v>1.39648</v>
      </c>
      <c r="GX563">
        <v>2.34619</v>
      </c>
      <c r="GY563">
        <v>1.49536</v>
      </c>
      <c r="GZ563">
        <v>2.41211</v>
      </c>
      <c r="HA563">
        <v>38.5259</v>
      </c>
      <c r="HB563">
        <v>14.1933</v>
      </c>
      <c r="HC563">
        <v>18</v>
      </c>
      <c r="HD563">
        <v>542.6559999999999</v>
      </c>
      <c r="HE563">
        <v>413.053</v>
      </c>
      <c r="HF563">
        <v>24.9997</v>
      </c>
      <c r="HG563">
        <v>32.8862</v>
      </c>
      <c r="HH563">
        <v>30.0002</v>
      </c>
      <c r="HI563">
        <v>32.8382</v>
      </c>
      <c r="HJ563">
        <v>32.7786</v>
      </c>
      <c r="HK563">
        <v>48.3086</v>
      </c>
      <c r="HL563">
        <v>34.626</v>
      </c>
      <c r="HM563">
        <v>0</v>
      </c>
      <c r="HN563">
        <v>25</v>
      </c>
      <c r="HO563">
        <v>1208.95</v>
      </c>
      <c r="HP563">
        <v>19.0417</v>
      </c>
      <c r="HQ563">
        <v>99.8216</v>
      </c>
      <c r="HR563">
        <v>99.8282</v>
      </c>
    </row>
    <row r="564" spans="1:226">
      <c r="A564">
        <v>548</v>
      </c>
      <c r="B564">
        <v>1663348639.5</v>
      </c>
      <c r="C564">
        <v>10898</v>
      </c>
      <c r="D564" t="s">
        <v>1460</v>
      </c>
      <c r="E564" t="s">
        <v>1461</v>
      </c>
      <c r="F564">
        <v>5</v>
      </c>
      <c r="G564" t="s">
        <v>1317</v>
      </c>
      <c r="H564" t="s">
        <v>354</v>
      </c>
      <c r="I564">
        <v>1663348631.714286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1216.561472879182</v>
      </c>
      <c r="AK564">
        <v>1179.897939393939</v>
      </c>
      <c r="AL564">
        <v>3.247756760143993</v>
      </c>
      <c r="AM564">
        <v>64.86860065567697</v>
      </c>
      <c r="AN564">
        <f>(AP564 - AO564 + BO564*1E3/(8.314*(BQ564+273.15)) * AR564/BN564 * AQ564) * BN564/(100*BB564) * 1000/(1000 - AP564)</f>
        <v>0</v>
      </c>
      <c r="AO564">
        <v>18.97259513344586</v>
      </c>
      <c r="AP564">
        <v>21.88059333333333</v>
      </c>
      <c r="AQ564">
        <v>0.007629231349005253</v>
      </c>
      <c r="AR564">
        <v>86.2519932462297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1663348631.714286</v>
      </c>
      <c r="BH564">
        <v>1130.823571428572</v>
      </c>
      <c r="BI564">
        <v>1177.102142857143</v>
      </c>
      <c r="BJ564">
        <v>21.83213928571428</v>
      </c>
      <c r="BK564">
        <v>18.88813928571428</v>
      </c>
      <c r="BL564">
        <v>1136.765357142857</v>
      </c>
      <c r="BM564">
        <v>21.97773571428571</v>
      </c>
      <c r="BN564">
        <v>500.0665714285715</v>
      </c>
      <c r="BO564">
        <v>90.72575714285715</v>
      </c>
      <c r="BP564">
        <v>0.1000030214285714</v>
      </c>
      <c r="BQ564">
        <v>28.93914642857142</v>
      </c>
      <c r="BR564">
        <v>28.71189642857143</v>
      </c>
      <c r="BS564">
        <v>999.9000000000002</v>
      </c>
      <c r="BT564">
        <v>0</v>
      </c>
      <c r="BU564">
        <v>0</v>
      </c>
      <c r="BV564">
        <v>9994.236071428573</v>
      </c>
      <c r="BW564">
        <v>0</v>
      </c>
      <c r="BX564">
        <v>219.5968214285715</v>
      </c>
      <c r="BY564">
        <v>-46.27883214285714</v>
      </c>
      <c r="BZ564">
        <v>1156.063928571429</v>
      </c>
      <c r="CA564">
        <v>1199.764642857143</v>
      </c>
      <c r="CB564">
        <v>2.943993571428572</v>
      </c>
      <c r="CC564">
        <v>1177.102142857143</v>
      </c>
      <c r="CD564">
        <v>18.88813928571428</v>
      </c>
      <c r="CE564">
        <v>1.980737142857143</v>
      </c>
      <c r="CF564">
        <v>1.713641785714286</v>
      </c>
      <c r="CG564">
        <v>17.29116785714286</v>
      </c>
      <c r="CH564">
        <v>15.02043571428572</v>
      </c>
      <c r="CI564">
        <v>1500.005</v>
      </c>
      <c r="CJ564">
        <v>0.9729964285714289</v>
      </c>
      <c r="CK564">
        <v>0.02700347142857142</v>
      </c>
      <c r="CL564">
        <v>0</v>
      </c>
      <c r="CM564">
        <v>2.292935714285715</v>
      </c>
      <c r="CN564">
        <v>0</v>
      </c>
      <c r="CO564">
        <v>10947.13214285714</v>
      </c>
      <c r="CP564">
        <v>12533.40357142857</v>
      </c>
      <c r="CQ564">
        <v>40.56199999999999</v>
      </c>
      <c r="CR564">
        <v>42.25</v>
      </c>
      <c r="CS564">
        <v>41.08224999999999</v>
      </c>
      <c r="CT564">
        <v>41.34575</v>
      </c>
      <c r="CU564">
        <v>39.92371428571428</v>
      </c>
      <c r="CV564">
        <v>1459.500714285714</v>
      </c>
      <c r="CW564">
        <v>40.50535714285714</v>
      </c>
      <c r="CX564">
        <v>0</v>
      </c>
      <c r="CY564">
        <v>1663348640</v>
      </c>
      <c r="CZ564">
        <v>0</v>
      </c>
      <c r="DA564">
        <v>0</v>
      </c>
      <c r="DB564" t="s">
        <v>356</v>
      </c>
      <c r="DC564">
        <v>1662142938.1</v>
      </c>
      <c r="DD564">
        <v>1662142938.1</v>
      </c>
      <c r="DE564">
        <v>0</v>
      </c>
      <c r="DF564">
        <v>0.077</v>
      </c>
      <c r="DG564">
        <v>-0.133</v>
      </c>
      <c r="DH564">
        <v>-3.393</v>
      </c>
      <c r="DI564">
        <v>-0.24</v>
      </c>
      <c r="DJ564">
        <v>419</v>
      </c>
      <c r="DK564">
        <v>24</v>
      </c>
      <c r="DL564">
        <v>0.26</v>
      </c>
      <c r="DM564">
        <v>0.23</v>
      </c>
      <c r="DN564">
        <v>-46.2697525</v>
      </c>
      <c r="DO564">
        <v>0.3989594746717657</v>
      </c>
      <c r="DP564">
        <v>0.2273837538034538</v>
      </c>
      <c r="DQ564">
        <v>0</v>
      </c>
      <c r="DR564">
        <v>2.9909485</v>
      </c>
      <c r="DS564">
        <v>-0.8831317823639805</v>
      </c>
      <c r="DT564">
        <v>0.08768935156420074</v>
      </c>
      <c r="DU564">
        <v>0</v>
      </c>
      <c r="DV564">
        <v>0</v>
      </c>
      <c r="DW564">
        <v>2</v>
      </c>
      <c r="DX564" t="s">
        <v>363</v>
      </c>
      <c r="DY564">
        <v>2.97539</v>
      </c>
      <c r="DZ564">
        <v>2.71572</v>
      </c>
      <c r="EA564">
        <v>0.187957</v>
      </c>
      <c r="EB564">
        <v>0.190237</v>
      </c>
      <c r="EC564">
        <v>0.0997889</v>
      </c>
      <c r="ED564">
        <v>0.08842609999999999</v>
      </c>
      <c r="EE564">
        <v>25456.3</v>
      </c>
      <c r="EF564">
        <v>25515.4</v>
      </c>
      <c r="EG564">
        <v>29180.3</v>
      </c>
      <c r="EH564">
        <v>29173.9</v>
      </c>
      <c r="EI564">
        <v>34834</v>
      </c>
      <c r="EJ564">
        <v>35345.8</v>
      </c>
      <c r="EK564">
        <v>41125.8</v>
      </c>
      <c r="EL564">
        <v>41560.1</v>
      </c>
      <c r="EM564">
        <v>1.9112</v>
      </c>
      <c r="EN564">
        <v>1.78305</v>
      </c>
      <c r="EO564">
        <v>-0.00827014</v>
      </c>
      <c r="EP564">
        <v>0</v>
      </c>
      <c r="EQ564">
        <v>28.8569</v>
      </c>
      <c r="ER564">
        <v>999.9</v>
      </c>
      <c r="ES564">
        <v>46.8</v>
      </c>
      <c r="ET564">
        <v>34.9</v>
      </c>
      <c r="EU564">
        <v>28.9769</v>
      </c>
      <c r="EV564">
        <v>63.1493</v>
      </c>
      <c r="EW564">
        <v>32.9127</v>
      </c>
      <c r="EX564">
        <v>1</v>
      </c>
      <c r="EY564">
        <v>0.441052</v>
      </c>
      <c r="EZ564">
        <v>2.97703</v>
      </c>
      <c r="FA564">
        <v>20.3628</v>
      </c>
      <c r="FB564">
        <v>5.21549</v>
      </c>
      <c r="FC564">
        <v>12.0099</v>
      </c>
      <c r="FD564">
        <v>4.98705</v>
      </c>
      <c r="FE564">
        <v>3.2875</v>
      </c>
      <c r="FF564">
        <v>9999</v>
      </c>
      <c r="FG564">
        <v>9999</v>
      </c>
      <c r="FH564">
        <v>9999</v>
      </c>
      <c r="FI564">
        <v>236.8</v>
      </c>
      <c r="FJ564">
        <v>1.86737</v>
      </c>
      <c r="FK564">
        <v>1.86646</v>
      </c>
      <c r="FL564">
        <v>1.86584</v>
      </c>
      <c r="FM564">
        <v>1.86573</v>
      </c>
      <c r="FN564">
        <v>1.86766</v>
      </c>
      <c r="FO564">
        <v>1.87005</v>
      </c>
      <c r="FP564">
        <v>1.86873</v>
      </c>
      <c r="FQ564">
        <v>1.87014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-6.01</v>
      </c>
      <c r="GF564">
        <v>-0.1451</v>
      </c>
      <c r="GG564">
        <v>-2.195102806586654</v>
      </c>
      <c r="GH564">
        <v>-0.004122691595359968</v>
      </c>
      <c r="GI564">
        <v>1.072409145259099E-06</v>
      </c>
      <c r="GJ564">
        <v>-3.02996143763856E-10</v>
      </c>
      <c r="GK564">
        <v>-0.2199643628225807</v>
      </c>
      <c r="GL564">
        <v>-0.007501815610006822</v>
      </c>
      <c r="GM564">
        <v>0.0006897476983249637</v>
      </c>
      <c r="GN564">
        <v>-8.847485469147719E-06</v>
      </c>
      <c r="GO564">
        <v>3</v>
      </c>
      <c r="GP564">
        <v>2326</v>
      </c>
      <c r="GQ564">
        <v>1</v>
      </c>
      <c r="GR564">
        <v>31</v>
      </c>
      <c r="GS564">
        <v>20095</v>
      </c>
      <c r="GT564">
        <v>20095</v>
      </c>
      <c r="GU564">
        <v>2.44141</v>
      </c>
      <c r="GV564">
        <v>2.21436</v>
      </c>
      <c r="GW564">
        <v>1.39771</v>
      </c>
      <c r="GX564">
        <v>2.34497</v>
      </c>
      <c r="GY564">
        <v>1.49536</v>
      </c>
      <c r="GZ564">
        <v>2.45483</v>
      </c>
      <c r="HA564">
        <v>38.5259</v>
      </c>
      <c r="HB564">
        <v>14.1933</v>
      </c>
      <c r="HC564">
        <v>18</v>
      </c>
      <c r="HD564">
        <v>542.672</v>
      </c>
      <c r="HE564">
        <v>413.141</v>
      </c>
      <c r="HF564">
        <v>25.0004</v>
      </c>
      <c r="HG564">
        <v>32.8892</v>
      </c>
      <c r="HH564">
        <v>30.0001</v>
      </c>
      <c r="HI564">
        <v>32.8401</v>
      </c>
      <c r="HJ564">
        <v>32.7806</v>
      </c>
      <c r="HK564">
        <v>48.8894</v>
      </c>
      <c r="HL564">
        <v>34.3487</v>
      </c>
      <c r="HM564">
        <v>0</v>
      </c>
      <c r="HN564">
        <v>25</v>
      </c>
      <c r="HO564">
        <v>1222.35</v>
      </c>
      <c r="HP564">
        <v>19.0815</v>
      </c>
      <c r="HQ564">
        <v>99.8199</v>
      </c>
      <c r="HR564">
        <v>99.8265</v>
      </c>
    </row>
    <row r="565" spans="1:226">
      <c r="A565">
        <v>549</v>
      </c>
      <c r="B565">
        <v>1663348644.5</v>
      </c>
      <c r="C565">
        <v>10903</v>
      </c>
      <c r="D565" t="s">
        <v>1462</v>
      </c>
      <c r="E565" t="s">
        <v>1463</v>
      </c>
      <c r="F565">
        <v>5</v>
      </c>
      <c r="G565" t="s">
        <v>1317</v>
      </c>
      <c r="H565" t="s">
        <v>354</v>
      </c>
      <c r="I565">
        <v>1663348637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1233.625674788461</v>
      </c>
      <c r="AK565">
        <v>1196.379818181818</v>
      </c>
      <c r="AL565">
        <v>3.316656966220447</v>
      </c>
      <c r="AM565">
        <v>64.86860065567697</v>
      </c>
      <c r="AN565">
        <f>(AP565 - AO565 + BO565*1E3/(8.314*(BQ565+273.15)) * AR565/BN565 * AQ565) * BN565/(100*BB565) * 1000/(1000 - AP565)</f>
        <v>0</v>
      </c>
      <c r="AO565">
        <v>18.98164790605021</v>
      </c>
      <c r="AP565">
        <v>21.88364606060605</v>
      </c>
      <c r="AQ565">
        <v>0.0002328733592421528</v>
      </c>
      <c r="AR565">
        <v>86.2519932462297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1663348637</v>
      </c>
      <c r="BH565">
        <v>1147.775555555555</v>
      </c>
      <c r="BI565">
        <v>1194.274814814815</v>
      </c>
      <c r="BJ565">
        <v>21.86168518518518</v>
      </c>
      <c r="BK565">
        <v>18.9543</v>
      </c>
      <c r="BL565">
        <v>1153.765925925926</v>
      </c>
      <c r="BM565">
        <v>22.00698518518518</v>
      </c>
      <c r="BN565">
        <v>500.0649999999999</v>
      </c>
      <c r="BO565">
        <v>90.72581851851854</v>
      </c>
      <c r="BP565">
        <v>0.09999756296296296</v>
      </c>
      <c r="BQ565">
        <v>28.94106296296297</v>
      </c>
      <c r="BR565">
        <v>28.71953333333333</v>
      </c>
      <c r="BS565">
        <v>999.9000000000001</v>
      </c>
      <c r="BT565">
        <v>0</v>
      </c>
      <c r="BU565">
        <v>0</v>
      </c>
      <c r="BV565">
        <v>9994.741111111112</v>
      </c>
      <c r="BW565">
        <v>0</v>
      </c>
      <c r="BX565">
        <v>220.2038518518519</v>
      </c>
      <c r="BY565">
        <v>-46.5002148148148</v>
      </c>
      <c r="BZ565">
        <v>1173.42962962963</v>
      </c>
      <c r="CA565">
        <v>1217.34962962963</v>
      </c>
      <c r="CB565">
        <v>2.907372962962963</v>
      </c>
      <c r="CC565">
        <v>1194.274814814815</v>
      </c>
      <c r="CD565">
        <v>18.9543</v>
      </c>
      <c r="CE565">
        <v>1.983418518518518</v>
      </c>
      <c r="CF565">
        <v>1.719645925925926</v>
      </c>
      <c r="CG565">
        <v>17.31257777777778</v>
      </c>
      <c r="CH565">
        <v>15.07487037037037</v>
      </c>
      <c r="CI565">
        <v>1500.02037037037</v>
      </c>
      <c r="CJ565">
        <v>0.9729967777777779</v>
      </c>
      <c r="CK565">
        <v>0.02700316296296296</v>
      </c>
      <c r="CL565">
        <v>0</v>
      </c>
      <c r="CM565">
        <v>2.380151851851852</v>
      </c>
      <c r="CN565">
        <v>0</v>
      </c>
      <c r="CO565">
        <v>10994.67777777778</v>
      </c>
      <c r="CP565">
        <v>12533.54814814815</v>
      </c>
      <c r="CQ565">
        <v>40.56199999999999</v>
      </c>
      <c r="CR565">
        <v>42.25</v>
      </c>
      <c r="CS565">
        <v>41.09</v>
      </c>
      <c r="CT565">
        <v>41.354</v>
      </c>
      <c r="CU565">
        <v>39.92781481481481</v>
      </c>
      <c r="CV565">
        <v>1459.517407407408</v>
      </c>
      <c r="CW565">
        <v>40.50222222222222</v>
      </c>
      <c r="CX565">
        <v>0</v>
      </c>
      <c r="CY565">
        <v>1663348644.8</v>
      </c>
      <c r="CZ565">
        <v>0</v>
      </c>
      <c r="DA565">
        <v>0</v>
      </c>
      <c r="DB565" t="s">
        <v>356</v>
      </c>
      <c r="DC565">
        <v>1662142938.1</v>
      </c>
      <c r="DD565">
        <v>1662142938.1</v>
      </c>
      <c r="DE565">
        <v>0</v>
      </c>
      <c r="DF565">
        <v>0.077</v>
      </c>
      <c r="DG565">
        <v>-0.133</v>
      </c>
      <c r="DH565">
        <v>-3.393</v>
      </c>
      <c r="DI565">
        <v>-0.24</v>
      </c>
      <c r="DJ565">
        <v>419</v>
      </c>
      <c r="DK565">
        <v>24</v>
      </c>
      <c r="DL565">
        <v>0.26</v>
      </c>
      <c r="DM565">
        <v>0.23</v>
      </c>
      <c r="DN565">
        <v>-46.47280731707317</v>
      </c>
      <c r="DO565">
        <v>-2.643188153310169</v>
      </c>
      <c r="DP565">
        <v>0.4311602081227016</v>
      </c>
      <c r="DQ565">
        <v>0</v>
      </c>
      <c r="DR565">
        <v>2.933990487804878</v>
      </c>
      <c r="DS565">
        <v>-0.4487818118466854</v>
      </c>
      <c r="DT565">
        <v>0.04972077467124167</v>
      </c>
      <c r="DU565">
        <v>0</v>
      </c>
      <c r="DV565">
        <v>0</v>
      </c>
      <c r="DW565">
        <v>2</v>
      </c>
      <c r="DX565" t="s">
        <v>363</v>
      </c>
      <c r="DY565">
        <v>2.97514</v>
      </c>
      <c r="DZ565">
        <v>2.71558</v>
      </c>
      <c r="EA565">
        <v>0.189606</v>
      </c>
      <c r="EB565">
        <v>0.191893</v>
      </c>
      <c r="EC565">
        <v>0.09979499999999999</v>
      </c>
      <c r="ED565">
        <v>0.088533</v>
      </c>
      <c r="EE565">
        <v>25404.5</v>
      </c>
      <c r="EF565">
        <v>25462.9</v>
      </c>
      <c r="EG565">
        <v>29180.4</v>
      </c>
      <c r="EH565">
        <v>29173.8</v>
      </c>
      <c r="EI565">
        <v>34833.7</v>
      </c>
      <c r="EJ565">
        <v>35341.4</v>
      </c>
      <c r="EK565">
        <v>41125.8</v>
      </c>
      <c r="EL565">
        <v>41559.9</v>
      </c>
      <c r="EM565">
        <v>1.91125</v>
      </c>
      <c r="EN565">
        <v>1.78325</v>
      </c>
      <c r="EO565">
        <v>-0.00717118</v>
      </c>
      <c r="EP565">
        <v>0</v>
      </c>
      <c r="EQ565">
        <v>28.8594</v>
      </c>
      <c r="ER565">
        <v>999.9</v>
      </c>
      <c r="ES565">
        <v>46.8</v>
      </c>
      <c r="ET565">
        <v>34.9</v>
      </c>
      <c r="EU565">
        <v>28.9775</v>
      </c>
      <c r="EV565">
        <v>63.1893</v>
      </c>
      <c r="EW565">
        <v>32.8766</v>
      </c>
      <c r="EX565">
        <v>1</v>
      </c>
      <c r="EY565">
        <v>0.441308</v>
      </c>
      <c r="EZ565">
        <v>2.98249</v>
      </c>
      <c r="FA565">
        <v>20.3627</v>
      </c>
      <c r="FB565">
        <v>5.21624</v>
      </c>
      <c r="FC565">
        <v>12.0104</v>
      </c>
      <c r="FD565">
        <v>4.9874</v>
      </c>
      <c r="FE565">
        <v>3.28753</v>
      </c>
      <c r="FF565">
        <v>9999</v>
      </c>
      <c r="FG565">
        <v>9999</v>
      </c>
      <c r="FH565">
        <v>9999</v>
      </c>
      <c r="FI565">
        <v>236.8</v>
      </c>
      <c r="FJ565">
        <v>1.86737</v>
      </c>
      <c r="FK565">
        <v>1.86646</v>
      </c>
      <c r="FL565">
        <v>1.86584</v>
      </c>
      <c r="FM565">
        <v>1.86571</v>
      </c>
      <c r="FN565">
        <v>1.86765</v>
      </c>
      <c r="FO565">
        <v>1.87004</v>
      </c>
      <c r="FP565">
        <v>1.86871</v>
      </c>
      <c r="FQ565">
        <v>1.87014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-6.06</v>
      </c>
      <c r="GF565">
        <v>-0.1451</v>
      </c>
      <c r="GG565">
        <v>-2.195102806586654</v>
      </c>
      <c r="GH565">
        <v>-0.004122691595359968</v>
      </c>
      <c r="GI565">
        <v>1.072409145259099E-06</v>
      </c>
      <c r="GJ565">
        <v>-3.02996143763856E-10</v>
      </c>
      <c r="GK565">
        <v>-0.2199643628225807</v>
      </c>
      <c r="GL565">
        <v>-0.007501815610006822</v>
      </c>
      <c r="GM565">
        <v>0.0006897476983249637</v>
      </c>
      <c r="GN565">
        <v>-8.847485469147719E-06</v>
      </c>
      <c r="GO565">
        <v>3</v>
      </c>
      <c r="GP565">
        <v>2326</v>
      </c>
      <c r="GQ565">
        <v>1</v>
      </c>
      <c r="GR565">
        <v>31</v>
      </c>
      <c r="GS565">
        <v>20095.1</v>
      </c>
      <c r="GT565">
        <v>20095.1</v>
      </c>
      <c r="GU565">
        <v>2.46704</v>
      </c>
      <c r="GV565">
        <v>2.2168</v>
      </c>
      <c r="GW565">
        <v>1.39648</v>
      </c>
      <c r="GX565">
        <v>2.34619</v>
      </c>
      <c r="GY565">
        <v>1.49536</v>
      </c>
      <c r="GZ565">
        <v>2.38281</v>
      </c>
      <c r="HA565">
        <v>38.5259</v>
      </c>
      <c r="HB565">
        <v>14.1933</v>
      </c>
      <c r="HC565">
        <v>18</v>
      </c>
      <c r="HD565">
        <v>542.728</v>
      </c>
      <c r="HE565">
        <v>413.275</v>
      </c>
      <c r="HF565">
        <v>25.0009</v>
      </c>
      <c r="HG565">
        <v>32.8895</v>
      </c>
      <c r="HH565">
        <v>30.0004</v>
      </c>
      <c r="HI565">
        <v>32.8426</v>
      </c>
      <c r="HJ565">
        <v>32.783</v>
      </c>
      <c r="HK565">
        <v>49.3949</v>
      </c>
      <c r="HL565">
        <v>34.3487</v>
      </c>
      <c r="HM565">
        <v>0</v>
      </c>
      <c r="HN565">
        <v>25</v>
      </c>
      <c r="HO565">
        <v>1235.79</v>
      </c>
      <c r="HP565">
        <v>19.1318</v>
      </c>
      <c r="HQ565">
        <v>99.8199</v>
      </c>
      <c r="HR565">
        <v>99.8259</v>
      </c>
    </row>
    <row r="566" spans="1:226">
      <c r="A566">
        <v>550</v>
      </c>
      <c r="B566">
        <v>1663348649.5</v>
      </c>
      <c r="C566">
        <v>10908</v>
      </c>
      <c r="D566" t="s">
        <v>1464</v>
      </c>
      <c r="E566" t="s">
        <v>1465</v>
      </c>
      <c r="F566">
        <v>5</v>
      </c>
      <c r="G566" t="s">
        <v>1317</v>
      </c>
      <c r="H566" t="s">
        <v>354</v>
      </c>
      <c r="I566">
        <v>1663348641.714286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1250.573631146633</v>
      </c>
      <c r="AK566">
        <v>1212.93793939394</v>
      </c>
      <c r="AL566">
        <v>3.320759289355737</v>
      </c>
      <c r="AM566">
        <v>64.86860065567697</v>
      </c>
      <c r="AN566">
        <f>(AP566 - AO566 + BO566*1E3/(8.314*(BQ566+273.15)) * AR566/BN566 * AQ566) * BN566/(100*BB566) * 1000/(1000 - AP566)</f>
        <v>0</v>
      </c>
      <c r="AO566">
        <v>19.03094686851913</v>
      </c>
      <c r="AP566">
        <v>21.88266606060605</v>
      </c>
      <c r="AQ566">
        <v>2.947048844450297E-05</v>
      </c>
      <c r="AR566">
        <v>86.2519932462297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1663348641.714286</v>
      </c>
      <c r="BH566">
        <v>1162.8625</v>
      </c>
      <c r="BI566">
        <v>1209.877857142857</v>
      </c>
      <c r="BJ566">
        <v>21.87731428571428</v>
      </c>
      <c r="BK566">
        <v>18.99636785714286</v>
      </c>
      <c r="BL566">
        <v>1168.896428571429</v>
      </c>
      <c r="BM566">
        <v>22.02245714285714</v>
      </c>
      <c r="BN566">
        <v>500.0664642857143</v>
      </c>
      <c r="BO566">
        <v>90.72565000000002</v>
      </c>
      <c r="BP566">
        <v>0.09997656071428572</v>
      </c>
      <c r="BQ566">
        <v>28.94298571428572</v>
      </c>
      <c r="BR566">
        <v>28.72892142857143</v>
      </c>
      <c r="BS566">
        <v>999.9000000000002</v>
      </c>
      <c r="BT566">
        <v>0</v>
      </c>
      <c r="BU566">
        <v>0</v>
      </c>
      <c r="BV566">
        <v>9998.589285714286</v>
      </c>
      <c r="BW566">
        <v>0</v>
      </c>
      <c r="BX566">
        <v>220.1347142857143</v>
      </c>
      <c r="BY566">
        <v>-47.01663928571429</v>
      </c>
      <c r="BZ566">
        <v>1188.872857142857</v>
      </c>
      <c r="CA566">
        <v>1233.3075</v>
      </c>
      <c r="CB566">
        <v>2.880935</v>
      </c>
      <c r="CC566">
        <v>1209.877857142857</v>
      </c>
      <c r="CD566">
        <v>18.99636785714286</v>
      </c>
      <c r="CE566">
        <v>1.9848325</v>
      </c>
      <c r="CF566">
        <v>1.723459285714286</v>
      </c>
      <c r="CG566">
        <v>17.32386071428571</v>
      </c>
      <c r="CH566">
        <v>15.10932142857143</v>
      </c>
      <c r="CI566">
        <v>1500.008571428571</v>
      </c>
      <c r="CJ566">
        <v>0.9729968571428572</v>
      </c>
      <c r="CK566">
        <v>0.02700309285714286</v>
      </c>
      <c r="CL566">
        <v>0</v>
      </c>
      <c r="CM566">
        <v>2.386175</v>
      </c>
      <c r="CN566">
        <v>0</v>
      </c>
      <c r="CO566">
        <v>11040.80714285714</v>
      </c>
      <c r="CP566">
        <v>12533.45357142857</v>
      </c>
      <c r="CQ566">
        <v>40.56199999999999</v>
      </c>
      <c r="CR566">
        <v>42.25</v>
      </c>
      <c r="CS566">
        <v>41.10025</v>
      </c>
      <c r="CT566">
        <v>41.366</v>
      </c>
      <c r="CU566">
        <v>39.93699999999999</v>
      </c>
      <c r="CV566">
        <v>1459.505714285714</v>
      </c>
      <c r="CW566">
        <v>40.50071428571429</v>
      </c>
      <c r="CX566">
        <v>0</v>
      </c>
      <c r="CY566">
        <v>1663348649.6</v>
      </c>
      <c r="CZ566">
        <v>0</v>
      </c>
      <c r="DA566">
        <v>0</v>
      </c>
      <c r="DB566" t="s">
        <v>356</v>
      </c>
      <c r="DC566">
        <v>1662142938.1</v>
      </c>
      <c r="DD566">
        <v>1662142938.1</v>
      </c>
      <c r="DE566">
        <v>0</v>
      </c>
      <c r="DF566">
        <v>0.077</v>
      </c>
      <c r="DG566">
        <v>-0.133</v>
      </c>
      <c r="DH566">
        <v>-3.393</v>
      </c>
      <c r="DI566">
        <v>-0.24</v>
      </c>
      <c r="DJ566">
        <v>419</v>
      </c>
      <c r="DK566">
        <v>24</v>
      </c>
      <c r="DL566">
        <v>0.26</v>
      </c>
      <c r="DM566">
        <v>0.23</v>
      </c>
      <c r="DN566">
        <v>-46.75001951219512</v>
      </c>
      <c r="DO566">
        <v>-6.209757491289146</v>
      </c>
      <c r="DP566">
        <v>0.6481157715083091</v>
      </c>
      <c r="DQ566">
        <v>0</v>
      </c>
      <c r="DR566">
        <v>2.896135853658536</v>
      </c>
      <c r="DS566">
        <v>-0.3045326132404169</v>
      </c>
      <c r="DT566">
        <v>0.03274558521542311</v>
      </c>
      <c r="DU566">
        <v>0</v>
      </c>
      <c r="DV566">
        <v>0</v>
      </c>
      <c r="DW566">
        <v>2</v>
      </c>
      <c r="DX566" t="s">
        <v>363</v>
      </c>
      <c r="DY566">
        <v>2.97518</v>
      </c>
      <c r="DZ566">
        <v>2.71553</v>
      </c>
      <c r="EA566">
        <v>0.191247</v>
      </c>
      <c r="EB566">
        <v>0.193554</v>
      </c>
      <c r="EC566">
        <v>0.0997905</v>
      </c>
      <c r="ED566">
        <v>0.0886422</v>
      </c>
      <c r="EE566">
        <v>25352.4</v>
      </c>
      <c r="EF566">
        <v>25410.6</v>
      </c>
      <c r="EG566">
        <v>29179.7</v>
      </c>
      <c r="EH566">
        <v>29173.9</v>
      </c>
      <c r="EI566">
        <v>34833</v>
      </c>
      <c r="EJ566">
        <v>35337.5</v>
      </c>
      <c r="EK566">
        <v>41124.7</v>
      </c>
      <c r="EL566">
        <v>41560.2</v>
      </c>
      <c r="EM566">
        <v>1.91098</v>
      </c>
      <c r="EN566">
        <v>1.78332</v>
      </c>
      <c r="EO566">
        <v>-0.0071153</v>
      </c>
      <c r="EP566">
        <v>0</v>
      </c>
      <c r="EQ566">
        <v>28.8625</v>
      </c>
      <c r="ER566">
        <v>999.9</v>
      </c>
      <c r="ES566">
        <v>46.8</v>
      </c>
      <c r="ET566">
        <v>34.9</v>
      </c>
      <c r="EU566">
        <v>28.9752</v>
      </c>
      <c r="EV566">
        <v>63.0793</v>
      </c>
      <c r="EW566">
        <v>33.1771</v>
      </c>
      <c r="EX566">
        <v>1</v>
      </c>
      <c r="EY566">
        <v>0.441557</v>
      </c>
      <c r="EZ566">
        <v>2.98688</v>
      </c>
      <c r="FA566">
        <v>20.3626</v>
      </c>
      <c r="FB566">
        <v>5.21504</v>
      </c>
      <c r="FC566">
        <v>12.0104</v>
      </c>
      <c r="FD566">
        <v>4.9872</v>
      </c>
      <c r="FE566">
        <v>3.28735</v>
      </c>
      <c r="FF566">
        <v>9999</v>
      </c>
      <c r="FG566">
        <v>9999</v>
      </c>
      <c r="FH566">
        <v>9999</v>
      </c>
      <c r="FI566">
        <v>236.8</v>
      </c>
      <c r="FJ566">
        <v>1.86737</v>
      </c>
      <c r="FK566">
        <v>1.86646</v>
      </c>
      <c r="FL566">
        <v>1.86584</v>
      </c>
      <c r="FM566">
        <v>1.8657</v>
      </c>
      <c r="FN566">
        <v>1.86765</v>
      </c>
      <c r="FO566">
        <v>1.87003</v>
      </c>
      <c r="FP566">
        <v>1.86868</v>
      </c>
      <c r="FQ566">
        <v>1.87012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-6.1</v>
      </c>
      <c r="GF566">
        <v>-0.1451</v>
      </c>
      <c r="GG566">
        <v>-2.195102806586654</v>
      </c>
      <c r="GH566">
        <v>-0.004122691595359968</v>
      </c>
      <c r="GI566">
        <v>1.072409145259099E-06</v>
      </c>
      <c r="GJ566">
        <v>-3.02996143763856E-10</v>
      </c>
      <c r="GK566">
        <v>-0.2199643628225807</v>
      </c>
      <c r="GL566">
        <v>-0.007501815610006822</v>
      </c>
      <c r="GM566">
        <v>0.0006897476983249637</v>
      </c>
      <c r="GN566">
        <v>-8.847485469147719E-06</v>
      </c>
      <c r="GO566">
        <v>3</v>
      </c>
      <c r="GP566">
        <v>2326</v>
      </c>
      <c r="GQ566">
        <v>1</v>
      </c>
      <c r="GR566">
        <v>31</v>
      </c>
      <c r="GS566">
        <v>20095.2</v>
      </c>
      <c r="GT566">
        <v>20095.2</v>
      </c>
      <c r="GU566">
        <v>2.49634</v>
      </c>
      <c r="GV566">
        <v>2.21313</v>
      </c>
      <c r="GW566">
        <v>1.39771</v>
      </c>
      <c r="GX566">
        <v>2.34619</v>
      </c>
      <c r="GY566">
        <v>1.49536</v>
      </c>
      <c r="GZ566">
        <v>2.37671</v>
      </c>
      <c r="HA566">
        <v>38.5504</v>
      </c>
      <c r="HB566">
        <v>14.1846</v>
      </c>
      <c r="HC566">
        <v>18</v>
      </c>
      <c r="HD566">
        <v>542.547</v>
      </c>
      <c r="HE566">
        <v>413.338</v>
      </c>
      <c r="HF566">
        <v>25.0008</v>
      </c>
      <c r="HG566">
        <v>32.8921</v>
      </c>
      <c r="HH566">
        <v>30.0004</v>
      </c>
      <c r="HI566">
        <v>32.8441</v>
      </c>
      <c r="HJ566">
        <v>32.7859</v>
      </c>
      <c r="HK566">
        <v>49.9874</v>
      </c>
      <c r="HL566">
        <v>34.0667</v>
      </c>
      <c r="HM566">
        <v>0</v>
      </c>
      <c r="HN566">
        <v>25</v>
      </c>
      <c r="HO566">
        <v>1256.21</v>
      </c>
      <c r="HP566">
        <v>19.1817</v>
      </c>
      <c r="HQ566">
        <v>99.81740000000001</v>
      </c>
      <c r="HR566">
        <v>99.8266</v>
      </c>
    </row>
    <row r="567" spans="1:226">
      <c r="A567">
        <v>551</v>
      </c>
      <c r="B567">
        <v>1663348654.5</v>
      </c>
      <c r="C567">
        <v>10913</v>
      </c>
      <c r="D567" t="s">
        <v>1466</v>
      </c>
      <c r="E567" t="s">
        <v>1467</v>
      </c>
      <c r="F567">
        <v>5</v>
      </c>
      <c r="G567" t="s">
        <v>1317</v>
      </c>
      <c r="H567" t="s">
        <v>354</v>
      </c>
      <c r="I567">
        <v>1663348647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1268.181025924988</v>
      </c>
      <c r="AK567">
        <v>1229.820181818181</v>
      </c>
      <c r="AL567">
        <v>3.390374768429607</v>
      </c>
      <c r="AM567">
        <v>64.86860065567697</v>
      </c>
      <c r="AN567">
        <f>(AP567 - AO567 + BO567*1E3/(8.314*(BQ567+273.15)) * AR567/BN567 * AQ567) * BN567/(100*BB567) * 1000/(1000 - AP567)</f>
        <v>0</v>
      </c>
      <c r="AO567">
        <v>19.08403699962017</v>
      </c>
      <c r="AP567">
        <v>21.8865</v>
      </c>
      <c r="AQ567">
        <v>-0.0001104292943308306</v>
      </c>
      <c r="AR567">
        <v>86.2519932462297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1663348647</v>
      </c>
      <c r="BH567">
        <v>1179.952592592593</v>
      </c>
      <c r="BI567">
        <v>1227.67</v>
      </c>
      <c r="BJ567">
        <v>21.8826074074074</v>
      </c>
      <c r="BK567">
        <v>19.03953333333333</v>
      </c>
      <c r="BL567">
        <v>1186.035925925926</v>
      </c>
      <c r="BM567">
        <v>22.02771851851852</v>
      </c>
      <c r="BN567">
        <v>500.0617777777778</v>
      </c>
      <c r="BO567">
        <v>90.72500740740742</v>
      </c>
      <c r="BP567">
        <v>0.09998784814814815</v>
      </c>
      <c r="BQ567">
        <v>28.94577037037037</v>
      </c>
      <c r="BR567">
        <v>28.744</v>
      </c>
      <c r="BS567">
        <v>999.9000000000001</v>
      </c>
      <c r="BT567">
        <v>0</v>
      </c>
      <c r="BU567">
        <v>0</v>
      </c>
      <c r="BV567">
        <v>9994.37037037037</v>
      </c>
      <c r="BW567">
        <v>0</v>
      </c>
      <c r="BX567">
        <v>218.7271111111111</v>
      </c>
      <c r="BY567">
        <v>-47.71730000000001</v>
      </c>
      <c r="BZ567">
        <v>1206.351851851852</v>
      </c>
      <c r="CA567">
        <v>1251.498888888889</v>
      </c>
      <c r="CB567">
        <v>2.843079259259259</v>
      </c>
      <c r="CC567">
        <v>1227.67</v>
      </c>
      <c r="CD567">
        <v>19.03953333333333</v>
      </c>
      <c r="CE567">
        <v>1.9853</v>
      </c>
      <c r="CF567">
        <v>1.727361851851852</v>
      </c>
      <c r="CG567">
        <v>17.32758148148148</v>
      </c>
      <c r="CH567">
        <v>15.14447777777778</v>
      </c>
      <c r="CI567">
        <v>1500.01962962963</v>
      </c>
      <c r="CJ567">
        <v>0.9729963333333335</v>
      </c>
      <c r="CK567">
        <v>0.02700355555555555</v>
      </c>
      <c r="CL567">
        <v>0</v>
      </c>
      <c r="CM567">
        <v>2.353203703703704</v>
      </c>
      <c r="CN567">
        <v>0</v>
      </c>
      <c r="CO567">
        <v>11094.17777777778</v>
      </c>
      <c r="CP567">
        <v>12533.54074074074</v>
      </c>
      <c r="CQ567">
        <v>40.56199999999999</v>
      </c>
      <c r="CR567">
        <v>42.25918518518518</v>
      </c>
      <c r="CS567">
        <v>41.10166666666666</v>
      </c>
      <c r="CT567">
        <v>41.368</v>
      </c>
      <c r="CU567">
        <v>39.93699999999999</v>
      </c>
      <c r="CV567">
        <v>1459.515555555555</v>
      </c>
      <c r="CW567">
        <v>40.50185185185185</v>
      </c>
      <c r="CX567">
        <v>0</v>
      </c>
      <c r="CY567">
        <v>1663348655</v>
      </c>
      <c r="CZ567">
        <v>0</v>
      </c>
      <c r="DA567">
        <v>0</v>
      </c>
      <c r="DB567" t="s">
        <v>356</v>
      </c>
      <c r="DC567">
        <v>1662142938.1</v>
      </c>
      <c r="DD567">
        <v>1662142938.1</v>
      </c>
      <c r="DE567">
        <v>0</v>
      </c>
      <c r="DF567">
        <v>0.077</v>
      </c>
      <c r="DG567">
        <v>-0.133</v>
      </c>
      <c r="DH567">
        <v>-3.393</v>
      </c>
      <c r="DI567">
        <v>-0.24</v>
      </c>
      <c r="DJ567">
        <v>419</v>
      </c>
      <c r="DK567">
        <v>24</v>
      </c>
      <c r="DL567">
        <v>0.26</v>
      </c>
      <c r="DM567">
        <v>0.23</v>
      </c>
      <c r="DN567">
        <v>-47.283445</v>
      </c>
      <c r="DO567">
        <v>-7.816453283302017</v>
      </c>
      <c r="DP567">
        <v>0.7574944616794248</v>
      </c>
      <c r="DQ567">
        <v>0</v>
      </c>
      <c r="DR567">
        <v>2.86195275</v>
      </c>
      <c r="DS567">
        <v>-0.4013832270168947</v>
      </c>
      <c r="DT567">
        <v>0.04347485480064888</v>
      </c>
      <c r="DU567">
        <v>0</v>
      </c>
      <c r="DV567">
        <v>0</v>
      </c>
      <c r="DW567">
        <v>2</v>
      </c>
      <c r="DX567" t="s">
        <v>363</v>
      </c>
      <c r="DY567">
        <v>2.97513</v>
      </c>
      <c r="DZ567">
        <v>2.71565</v>
      </c>
      <c r="EA567">
        <v>0.192909</v>
      </c>
      <c r="EB567">
        <v>0.195243</v>
      </c>
      <c r="EC567">
        <v>0.09980940000000001</v>
      </c>
      <c r="ED567">
        <v>0.0889675</v>
      </c>
      <c r="EE567">
        <v>25300.3</v>
      </c>
      <c r="EF567">
        <v>25356.9</v>
      </c>
      <c r="EG567">
        <v>29180</v>
      </c>
      <c r="EH567">
        <v>29173.7</v>
      </c>
      <c r="EI567">
        <v>34832.8</v>
      </c>
      <c r="EJ567">
        <v>35324.7</v>
      </c>
      <c r="EK567">
        <v>41125.2</v>
      </c>
      <c r="EL567">
        <v>41560</v>
      </c>
      <c r="EM567">
        <v>1.91065</v>
      </c>
      <c r="EN567">
        <v>1.78332</v>
      </c>
      <c r="EO567">
        <v>-0.00666827</v>
      </c>
      <c r="EP567">
        <v>0</v>
      </c>
      <c r="EQ567">
        <v>28.865</v>
      </c>
      <c r="ER567">
        <v>999.9</v>
      </c>
      <c r="ES567">
        <v>46.8</v>
      </c>
      <c r="ET567">
        <v>34.9</v>
      </c>
      <c r="EU567">
        <v>28.9747</v>
      </c>
      <c r="EV567">
        <v>63.1793</v>
      </c>
      <c r="EW567">
        <v>32.7364</v>
      </c>
      <c r="EX567">
        <v>1</v>
      </c>
      <c r="EY567">
        <v>0.441758</v>
      </c>
      <c r="EZ567">
        <v>2.99038</v>
      </c>
      <c r="FA567">
        <v>20.3625</v>
      </c>
      <c r="FB567">
        <v>5.21519</v>
      </c>
      <c r="FC567">
        <v>12.0102</v>
      </c>
      <c r="FD567">
        <v>4.98705</v>
      </c>
      <c r="FE567">
        <v>3.28755</v>
      </c>
      <c r="FF567">
        <v>9999</v>
      </c>
      <c r="FG567">
        <v>9999</v>
      </c>
      <c r="FH567">
        <v>9999</v>
      </c>
      <c r="FI567">
        <v>236.8</v>
      </c>
      <c r="FJ567">
        <v>1.86737</v>
      </c>
      <c r="FK567">
        <v>1.86646</v>
      </c>
      <c r="FL567">
        <v>1.86584</v>
      </c>
      <c r="FM567">
        <v>1.86569</v>
      </c>
      <c r="FN567">
        <v>1.86764</v>
      </c>
      <c r="FO567">
        <v>1.87006</v>
      </c>
      <c r="FP567">
        <v>1.86868</v>
      </c>
      <c r="FQ567">
        <v>1.87012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-6.15</v>
      </c>
      <c r="GF567">
        <v>-0.145</v>
      </c>
      <c r="GG567">
        <v>-2.195102806586654</v>
      </c>
      <c r="GH567">
        <v>-0.004122691595359968</v>
      </c>
      <c r="GI567">
        <v>1.072409145259099E-06</v>
      </c>
      <c r="GJ567">
        <v>-3.02996143763856E-10</v>
      </c>
      <c r="GK567">
        <v>-0.2199643628225807</v>
      </c>
      <c r="GL567">
        <v>-0.007501815610006822</v>
      </c>
      <c r="GM567">
        <v>0.0006897476983249637</v>
      </c>
      <c r="GN567">
        <v>-8.847485469147719E-06</v>
      </c>
      <c r="GO567">
        <v>3</v>
      </c>
      <c r="GP567">
        <v>2326</v>
      </c>
      <c r="GQ567">
        <v>1</v>
      </c>
      <c r="GR567">
        <v>31</v>
      </c>
      <c r="GS567">
        <v>20095.3</v>
      </c>
      <c r="GT567">
        <v>20095.3</v>
      </c>
      <c r="GU567">
        <v>2.52075</v>
      </c>
      <c r="GV567">
        <v>2.20703</v>
      </c>
      <c r="GW567">
        <v>1.39648</v>
      </c>
      <c r="GX567">
        <v>2.34619</v>
      </c>
      <c r="GY567">
        <v>1.49536</v>
      </c>
      <c r="GZ567">
        <v>2.48047</v>
      </c>
      <c r="HA567">
        <v>38.5259</v>
      </c>
      <c r="HB567">
        <v>14.2021</v>
      </c>
      <c r="HC567">
        <v>18</v>
      </c>
      <c r="HD567">
        <v>542.335</v>
      </c>
      <c r="HE567">
        <v>413.352</v>
      </c>
      <c r="HF567">
        <v>25.0007</v>
      </c>
      <c r="HG567">
        <v>32.8946</v>
      </c>
      <c r="HH567">
        <v>30.0003</v>
      </c>
      <c r="HI567">
        <v>32.8459</v>
      </c>
      <c r="HJ567">
        <v>32.7881</v>
      </c>
      <c r="HK567">
        <v>50.4807</v>
      </c>
      <c r="HL567">
        <v>34.0667</v>
      </c>
      <c r="HM567">
        <v>0</v>
      </c>
      <c r="HN567">
        <v>25</v>
      </c>
      <c r="HO567">
        <v>1269.81</v>
      </c>
      <c r="HP567">
        <v>19.2172</v>
      </c>
      <c r="HQ567">
        <v>99.8186</v>
      </c>
      <c r="HR567">
        <v>99.8259</v>
      </c>
    </row>
    <row r="568" spans="1:226">
      <c r="A568">
        <v>552</v>
      </c>
      <c r="B568">
        <v>1663348659.5</v>
      </c>
      <c r="C568">
        <v>10918</v>
      </c>
      <c r="D568" t="s">
        <v>1468</v>
      </c>
      <c r="E568" t="s">
        <v>1469</v>
      </c>
      <c r="F568">
        <v>5</v>
      </c>
      <c r="G568" t="s">
        <v>1317</v>
      </c>
      <c r="H568" t="s">
        <v>354</v>
      </c>
      <c r="I568">
        <v>1663348651.714286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1285.754834329902</v>
      </c>
      <c r="AK568">
        <v>1246.894727272727</v>
      </c>
      <c r="AL568">
        <v>3.400574043977544</v>
      </c>
      <c r="AM568">
        <v>64.86860065567697</v>
      </c>
      <c r="AN568">
        <f>(AP568 - AO568 + BO568*1E3/(8.314*(BQ568+273.15)) * AR568/BN568 * AQ568) * BN568/(100*BB568) * 1000/(1000 - AP568)</f>
        <v>0</v>
      </c>
      <c r="AO568">
        <v>19.15244178673504</v>
      </c>
      <c r="AP568">
        <v>21.89624545454546</v>
      </c>
      <c r="AQ568">
        <v>0.0002606205130123523</v>
      </c>
      <c r="AR568">
        <v>86.2519932462297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1663348651.714286</v>
      </c>
      <c r="BH568">
        <v>1195.435</v>
      </c>
      <c r="BI568">
        <v>1243.663571428571</v>
      </c>
      <c r="BJ568">
        <v>21.88634642857143</v>
      </c>
      <c r="BK568">
        <v>19.09137142857143</v>
      </c>
      <c r="BL568">
        <v>1201.561428571429</v>
      </c>
      <c r="BM568">
        <v>22.03142142857143</v>
      </c>
      <c r="BN568">
        <v>500.0573928571429</v>
      </c>
      <c r="BO568">
        <v>90.72415714285715</v>
      </c>
      <c r="BP568">
        <v>0.09994626428571428</v>
      </c>
      <c r="BQ568">
        <v>28.94865714285714</v>
      </c>
      <c r="BR568">
        <v>28.75171071428572</v>
      </c>
      <c r="BS568">
        <v>999.9000000000002</v>
      </c>
      <c r="BT568">
        <v>0</v>
      </c>
      <c r="BU568">
        <v>0</v>
      </c>
      <c r="BV568">
        <v>9997.917499999998</v>
      </c>
      <c r="BW568">
        <v>0</v>
      </c>
      <c r="BX568">
        <v>217.5279285714285</v>
      </c>
      <c r="BY568">
        <v>-48.22884642857143</v>
      </c>
      <c r="BZ568">
        <v>1222.185</v>
      </c>
      <c r="CA568">
        <v>1267.87</v>
      </c>
      <c r="CB568">
        <v>2.794984285714285</v>
      </c>
      <c r="CC568">
        <v>1243.663571428571</v>
      </c>
      <c r="CD568">
        <v>19.09137142857143</v>
      </c>
      <c r="CE568">
        <v>1.985620714285714</v>
      </c>
      <c r="CF568">
        <v>1.732048214285714</v>
      </c>
      <c r="CG568">
        <v>17.33013928571429</v>
      </c>
      <c r="CH568">
        <v>15.18661785714286</v>
      </c>
      <c r="CI568">
        <v>1500.018928571428</v>
      </c>
      <c r="CJ568">
        <v>0.9729960000000001</v>
      </c>
      <c r="CK568">
        <v>0.02700385</v>
      </c>
      <c r="CL568">
        <v>0</v>
      </c>
      <c r="CM568">
        <v>2.257982142857142</v>
      </c>
      <c r="CN568">
        <v>0</v>
      </c>
      <c r="CO568">
        <v>11147.03214285714</v>
      </c>
      <c r="CP568">
        <v>12533.53214285714</v>
      </c>
      <c r="CQ568">
        <v>40.56649999999998</v>
      </c>
      <c r="CR568">
        <v>42.26328571428571</v>
      </c>
      <c r="CS568">
        <v>41.10699999999999</v>
      </c>
      <c r="CT568">
        <v>41.37275</v>
      </c>
      <c r="CU568">
        <v>39.93699999999999</v>
      </c>
      <c r="CV568">
        <v>1459.513928571428</v>
      </c>
      <c r="CW568">
        <v>40.50214285714286</v>
      </c>
      <c r="CX568">
        <v>0</v>
      </c>
      <c r="CY568">
        <v>1663348659.8</v>
      </c>
      <c r="CZ568">
        <v>0</v>
      </c>
      <c r="DA568">
        <v>0</v>
      </c>
      <c r="DB568" t="s">
        <v>356</v>
      </c>
      <c r="DC568">
        <v>1662142938.1</v>
      </c>
      <c r="DD568">
        <v>1662142938.1</v>
      </c>
      <c r="DE568">
        <v>0</v>
      </c>
      <c r="DF568">
        <v>0.077</v>
      </c>
      <c r="DG568">
        <v>-0.133</v>
      </c>
      <c r="DH568">
        <v>-3.393</v>
      </c>
      <c r="DI568">
        <v>-0.24</v>
      </c>
      <c r="DJ568">
        <v>419</v>
      </c>
      <c r="DK568">
        <v>24</v>
      </c>
      <c r="DL568">
        <v>0.26</v>
      </c>
      <c r="DM568">
        <v>0.23</v>
      </c>
      <c r="DN568">
        <v>-47.9016125</v>
      </c>
      <c r="DO568">
        <v>-7.150197748592766</v>
      </c>
      <c r="DP568">
        <v>0.6986589819745754</v>
      </c>
      <c r="DQ568">
        <v>0</v>
      </c>
      <c r="DR568">
        <v>2.82380825</v>
      </c>
      <c r="DS568">
        <v>-0.621218499061917</v>
      </c>
      <c r="DT568">
        <v>0.06108214272140019</v>
      </c>
      <c r="DU568">
        <v>0</v>
      </c>
      <c r="DV568">
        <v>0</v>
      </c>
      <c r="DW568">
        <v>2</v>
      </c>
      <c r="DX568" t="s">
        <v>363</v>
      </c>
      <c r="DY568">
        <v>2.97508</v>
      </c>
      <c r="DZ568">
        <v>2.71552</v>
      </c>
      <c r="EA568">
        <v>0.194567</v>
      </c>
      <c r="EB568">
        <v>0.196856</v>
      </c>
      <c r="EC568">
        <v>0.0998301</v>
      </c>
      <c r="ED568">
        <v>0.0890118</v>
      </c>
      <c r="EE568">
        <v>25247.9</v>
      </c>
      <c r="EF568">
        <v>25305.7</v>
      </c>
      <c r="EG568">
        <v>29179.7</v>
      </c>
      <c r="EH568">
        <v>29173.4</v>
      </c>
      <c r="EI568">
        <v>34831.6</v>
      </c>
      <c r="EJ568">
        <v>35322.6</v>
      </c>
      <c r="EK568">
        <v>41124.7</v>
      </c>
      <c r="EL568">
        <v>41559.6</v>
      </c>
      <c r="EM568">
        <v>1.91077</v>
      </c>
      <c r="EN568">
        <v>1.78347</v>
      </c>
      <c r="EO568">
        <v>-0.00650063</v>
      </c>
      <c r="EP568">
        <v>0</v>
      </c>
      <c r="EQ568">
        <v>28.8687</v>
      </c>
      <c r="ER568">
        <v>999.9</v>
      </c>
      <c r="ES568">
        <v>46.8</v>
      </c>
      <c r="ET568">
        <v>34.9</v>
      </c>
      <c r="EU568">
        <v>28.9749</v>
      </c>
      <c r="EV568">
        <v>63.0993</v>
      </c>
      <c r="EW568">
        <v>32.9968</v>
      </c>
      <c r="EX568">
        <v>1</v>
      </c>
      <c r="EY568">
        <v>0.442005</v>
      </c>
      <c r="EZ568">
        <v>2.99371</v>
      </c>
      <c r="FA568">
        <v>20.3624</v>
      </c>
      <c r="FB568">
        <v>5.21579</v>
      </c>
      <c r="FC568">
        <v>12.0104</v>
      </c>
      <c r="FD568">
        <v>4.98705</v>
      </c>
      <c r="FE568">
        <v>3.2876</v>
      </c>
      <c r="FF568">
        <v>9999</v>
      </c>
      <c r="FG568">
        <v>9999</v>
      </c>
      <c r="FH568">
        <v>9999</v>
      </c>
      <c r="FI568">
        <v>236.8</v>
      </c>
      <c r="FJ568">
        <v>1.86737</v>
      </c>
      <c r="FK568">
        <v>1.86646</v>
      </c>
      <c r="FL568">
        <v>1.86584</v>
      </c>
      <c r="FM568">
        <v>1.8657</v>
      </c>
      <c r="FN568">
        <v>1.86762</v>
      </c>
      <c r="FO568">
        <v>1.87008</v>
      </c>
      <c r="FP568">
        <v>1.86871</v>
      </c>
      <c r="FQ568">
        <v>1.87013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-6.2</v>
      </c>
      <c r="GF568">
        <v>-0.145</v>
      </c>
      <c r="GG568">
        <v>-2.195102806586654</v>
      </c>
      <c r="GH568">
        <v>-0.004122691595359968</v>
      </c>
      <c r="GI568">
        <v>1.072409145259099E-06</v>
      </c>
      <c r="GJ568">
        <v>-3.02996143763856E-10</v>
      </c>
      <c r="GK568">
        <v>-0.2199643628225807</v>
      </c>
      <c r="GL568">
        <v>-0.007501815610006822</v>
      </c>
      <c r="GM568">
        <v>0.0006897476983249637</v>
      </c>
      <c r="GN568">
        <v>-8.847485469147719E-06</v>
      </c>
      <c r="GO568">
        <v>3</v>
      </c>
      <c r="GP568">
        <v>2326</v>
      </c>
      <c r="GQ568">
        <v>1</v>
      </c>
      <c r="GR568">
        <v>31</v>
      </c>
      <c r="GS568">
        <v>20095.4</v>
      </c>
      <c r="GT568">
        <v>20095.4</v>
      </c>
      <c r="GU568">
        <v>2.55005</v>
      </c>
      <c r="GV568">
        <v>2.21069</v>
      </c>
      <c r="GW568">
        <v>1.39648</v>
      </c>
      <c r="GX568">
        <v>2.34619</v>
      </c>
      <c r="GY568">
        <v>1.49536</v>
      </c>
      <c r="GZ568">
        <v>2.38892</v>
      </c>
      <c r="HA568">
        <v>38.5259</v>
      </c>
      <c r="HB568">
        <v>14.1846</v>
      </c>
      <c r="HC568">
        <v>18</v>
      </c>
      <c r="HD568">
        <v>542.447</v>
      </c>
      <c r="HE568">
        <v>413.456</v>
      </c>
      <c r="HF568">
        <v>25.0006</v>
      </c>
      <c r="HG568">
        <v>32.8961</v>
      </c>
      <c r="HH568">
        <v>30.0003</v>
      </c>
      <c r="HI568">
        <v>32.8488</v>
      </c>
      <c r="HJ568">
        <v>32.7903</v>
      </c>
      <c r="HK568">
        <v>51.071</v>
      </c>
      <c r="HL568">
        <v>33.7918</v>
      </c>
      <c r="HM568">
        <v>0</v>
      </c>
      <c r="HN568">
        <v>25</v>
      </c>
      <c r="HO568">
        <v>1289.97</v>
      </c>
      <c r="HP568">
        <v>19.2659</v>
      </c>
      <c r="HQ568">
        <v>99.81740000000001</v>
      </c>
      <c r="HR568">
        <v>99.825</v>
      </c>
    </row>
    <row r="569" spans="1:226">
      <c r="A569">
        <v>553</v>
      </c>
      <c r="B569">
        <v>1663348664.5</v>
      </c>
      <c r="C569">
        <v>10923</v>
      </c>
      <c r="D569" t="s">
        <v>1470</v>
      </c>
      <c r="E569" t="s">
        <v>1471</v>
      </c>
      <c r="F569">
        <v>5</v>
      </c>
      <c r="G569" t="s">
        <v>1317</v>
      </c>
      <c r="H569" t="s">
        <v>354</v>
      </c>
      <c r="I569">
        <v>1663348657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1302.726523845112</v>
      </c>
      <c r="AK569">
        <v>1263.735757575757</v>
      </c>
      <c r="AL569">
        <v>3.398705780751275</v>
      </c>
      <c r="AM569">
        <v>64.86860065567697</v>
      </c>
      <c r="AN569">
        <f>(AP569 - AO569 + BO569*1E3/(8.314*(BQ569+273.15)) * AR569/BN569 * AQ569) * BN569/(100*BB569) * 1000/(1000 - AP569)</f>
        <v>0</v>
      </c>
      <c r="AO569">
        <v>19.16102066656151</v>
      </c>
      <c r="AP569">
        <v>21.8842806060606</v>
      </c>
      <c r="AQ569">
        <v>-0.0002389765738022609</v>
      </c>
      <c r="AR569">
        <v>86.2519932462297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1663348657</v>
      </c>
      <c r="BH569">
        <v>1212.878518518519</v>
      </c>
      <c r="BI569">
        <v>1261.627777777778</v>
      </c>
      <c r="BJ569">
        <v>21.88877407407407</v>
      </c>
      <c r="BK569">
        <v>19.14018518518519</v>
      </c>
      <c r="BL569">
        <v>1219.054444444444</v>
      </c>
      <c r="BM569">
        <v>22.03382962962963</v>
      </c>
      <c r="BN569">
        <v>500.0574814814816</v>
      </c>
      <c r="BO569">
        <v>90.7238111111111</v>
      </c>
      <c r="BP569">
        <v>0.0999715148148148</v>
      </c>
      <c r="BQ569">
        <v>28.95251481481482</v>
      </c>
      <c r="BR569">
        <v>28.7606962962963</v>
      </c>
      <c r="BS569">
        <v>999.9000000000001</v>
      </c>
      <c r="BT569">
        <v>0</v>
      </c>
      <c r="BU569">
        <v>0</v>
      </c>
      <c r="BV569">
        <v>9996.337037037036</v>
      </c>
      <c r="BW569">
        <v>0</v>
      </c>
      <c r="BX569">
        <v>217.2306296296296</v>
      </c>
      <c r="BY569">
        <v>-48.74909629629629</v>
      </c>
      <c r="BZ569">
        <v>1240.020740740741</v>
      </c>
      <c r="CA569">
        <v>1286.246666666667</v>
      </c>
      <c r="CB569">
        <v>2.748599259259259</v>
      </c>
      <c r="CC569">
        <v>1261.627777777778</v>
      </c>
      <c r="CD569">
        <v>19.14018518518519</v>
      </c>
      <c r="CE569">
        <v>1.985834444444444</v>
      </c>
      <c r="CF569">
        <v>1.73646962962963</v>
      </c>
      <c r="CG569">
        <v>17.33182962962963</v>
      </c>
      <c r="CH569">
        <v>15.22633333333333</v>
      </c>
      <c r="CI569">
        <v>1500.022222222222</v>
      </c>
      <c r="CJ569">
        <v>0.9729961111111111</v>
      </c>
      <c r="CK569">
        <v>0.02700375185185185</v>
      </c>
      <c r="CL569">
        <v>0</v>
      </c>
      <c r="CM569">
        <v>2.3423</v>
      </c>
      <c r="CN569">
        <v>0</v>
      </c>
      <c r="CO569">
        <v>11206.05185185185</v>
      </c>
      <c r="CP569">
        <v>12533.54814814815</v>
      </c>
      <c r="CQ569">
        <v>40.56666666666666</v>
      </c>
      <c r="CR569">
        <v>42.27066666666666</v>
      </c>
      <c r="CS569">
        <v>41.111</v>
      </c>
      <c r="CT569">
        <v>41.37266666666666</v>
      </c>
      <c r="CU569">
        <v>39.93699999999999</v>
      </c>
      <c r="CV569">
        <v>1459.517407407407</v>
      </c>
      <c r="CW569">
        <v>40.5037037037037</v>
      </c>
      <c r="CX569">
        <v>0</v>
      </c>
      <c r="CY569">
        <v>1663348664.6</v>
      </c>
      <c r="CZ569">
        <v>0</v>
      </c>
      <c r="DA569">
        <v>0</v>
      </c>
      <c r="DB569" t="s">
        <v>356</v>
      </c>
      <c r="DC569">
        <v>1662142938.1</v>
      </c>
      <c r="DD569">
        <v>1662142938.1</v>
      </c>
      <c r="DE569">
        <v>0</v>
      </c>
      <c r="DF569">
        <v>0.077</v>
      </c>
      <c r="DG569">
        <v>-0.133</v>
      </c>
      <c r="DH569">
        <v>-3.393</v>
      </c>
      <c r="DI569">
        <v>-0.24</v>
      </c>
      <c r="DJ569">
        <v>419</v>
      </c>
      <c r="DK569">
        <v>24</v>
      </c>
      <c r="DL569">
        <v>0.26</v>
      </c>
      <c r="DM569">
        <v>0.23</v>
      </c>
      <c r="DN569">
        <v>-48.40508292682927</v>
      </c>
      <c r="DO569">
        <v>-5.844717073170789</v>
      </c>
      <c r="DP569">
        <v>0.6022942826220733</v>
      </c>
      <c r="DQ569">
        <v>0</v>
      </c>
      <c r="DR569">
        <v>2.778910975609756</v>
      </c>
      <c r="DS569">
        <v>-0.5341187456446003</v>
      </c>
      <c r="DT569">
        <v>0.05495304238475673</v>
      </c>
      <c r="DU569">
        <v>0</v>
      </c>
      <c r="DV569">
        <v>0</v>
      </c>
      <c r="DW569">
        <v>2</v>
      </c>
      <c r="DX569" t="s">
        <v>363</v>
      </c>
      <c r="DY569">
        <v>2.97525</v>
      </c>
      <c r="DZ569">
        <v>2.71547</v>
      </c>
      <c r="EA569">
        <v>0.196208</v>
      </c>
      <c r="EB569">
        <v>0.198498</v>
      </c>
      <c r="EC569">
        <v>0.0997931</v>
      </c>
      <c r="ED569">
        <v>0.08914710000000001</v>
      </c>
      <c r="EE569">
        <v>25196.5</v>
      </c>
      <c r="EF569">
        <v>25253.7</v>
      </c>
      <c r="EG569">
        <v>29179.9</v>
      </c>
      <c r="EH569">
        <v>29173.2</v>
      </c>
      <c r="EI569">
        <v>34833.2</v>
      </c>
      <c r="EJ569">
        <v>35317.2</v>
      </c>
      <c r="EK569">
        <v>41125</v>
      </c>
      <c r="EL569">
        <v>41559.3</v>
      </c>
      <c r="EM569">
        <v>1.91068</v>
      </c>
      <c r="EN569">
        <v>1.7834</v>
      </c>
      <c r="EO569">
        <v>-0.0061281</v>
      </c>
      <c r="EP569">
        <v>0</v>
      </c>
      <c r="EQ569">
        <v>28.8731</v>
      </c>
      <c r="ER569">
        <v>999.9</v>
      </c>
      <c r="ES569">
        <v>46.8</v>
      </c>
      <c r="ET569">
        <v>34.9</v>
      </c>
      <c r="EU569">
        <v>28.9756</v>
      </c>
      <c r="EV569">
        <v>63.1693</v>
      </c>
      <c r="EW569">
        <v>33.0809</v>
      </c>
      <c r="EX569">
        <v>1</v>
      </c>
      <c r="EY569">
        <v>0.442393</v>
      </c>
      <c r="EZ569">
        <v>2.99518</v>
      </c>
      <c r="FA569">
        <v>20.3625</v>
      </c>
      <c r="FB569">
        <v>5.21564</v>
      </c>
      <c r="FC569">
        <v>12.0101</v>
      </c>
      <c r="FD569">
        <v>4.987</v>
      </c>
      <c r="FE569">
        <v>3.28748</v>
      </c>
      <c r="FF569">
        <v>9999</v>
      </c>
      <c r="FG569">
        <v>9999</v>
      </c>
      <c r="FH569">
        <v>9999</v>
      </c>
      <c r="FI569">
        <v>236.8</v>
      </c>
      <c r="FJ569">
        <v>1.86737</v>
      </c>
      <c r="FK569">
        <v>1.86645</v>
      </c>
      <c r="FL569">
        <v>1.86584</v>
      </c>
      <c r="FM569">
        <v>1.8657</v>
      </c>
      <c r="FN569">
        <v>1.86762</v>
      </c>
      <c r="FO569">
        <v>1.87005</v>
      </c>
      <c r="FP569">
        <v>1.86871</v>
      </c>
      <c r="FQ569">
        <v>1.87013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-6.25</v>
      </c>
      <c r="GF569">
        <v>-0.1451</v>
      </c>
      <c r="GG569">
        <v>-2.195102806586654</v>
      </c>
      <c r="GH569">
        <v>-0.004122691595359968</v>
      </c>
      <c r="GI569">
        <v>1.072409145259099E-06</v>
      </c>
      <c r="GJ569">
        <v>-3.02996143763856E-10</v>
      </c>
      <c r="GK569">
        <v>-0.2199643628225807</v>
      </c>
      <c r="GL569">
        <v>-0.007501815610006822</v>
      </c>
      <c r="GM569">
        <v>0.0006897476983249637</v>
      </c>
      <c r="GN569">
        <v>-8.847485469147719E-06</v>
      </c>
      <c r="GO569">
        <v>3</v>
      </c>
      <c r="GP569">
        <v>2326</v>
      </c>
      <c r="GQ569">
        <v>1</v>
      </c>
      <c r="GR569">
        <v>31</v>
      </c>
      <c r="GS569">
        <v>20095.4</v>
      </c>
      <c r="GT569">
        <v>20095.4</v>
      </c>
      <c r="GU569">
        <v>2.57568</v>
      </c>
      <c r="GV569">
        <v>2.21313</v>
      </c>
      <c r="GW569">
        <v>1.39648</v>
      </c>
      <c r="GX569">
        <v>2.34619</v>
      </c>
      <c r="GY569">
        <v>1.49536</v>
      </c>
      <c r="GZ569">
        <v>2.4292</v>
      </c>
      <c r="HA569">
        <v>38.5504</v>
      </c>
      <c r="HB569">
        <v>14.1846</v>
      </c>
      <c r="HC569">
        <v>18</v>
      </c>
      <c r="HD569">
        <v>542.3920000000001</v>
      </c>
      <c r="HE569">
        <v>413.425</v>
      </c>
      <c r="HF569">
        <v>25.0004</v>
      </c>
      <c r="HG569">
        <v>32.8983</v>
      </c>
      <c r="HH569">
        <v>30.0003</v>
      </c>
      <c r="HI569">
        <v>32.8506</v>
      </c>
      <c r="HJ569">
        <v>32.7924</v>
      </c>
      <c r="HK569">
        <v>51.5622</v>
      </c>
      <c r="HL569">
        <v>33.7918</v>
      </c>
      <c r="HM569">
        <v>0</v>
      </c>
      <c r="HN569">
        <v>25</v>
      </c>
      <c r="HO569">
        <v>1303.39</v>
      </c>
      <c r="HP569">
        <v>19.3198</v>
      </c>
      <c r="HQ569">
        <v>99.818</v>
      </c>
      <c r="HR569">
        <v>99.82429999999999</v>
      </c>
    </row>
    <row r="570" spans="1:226">
      <c r="A570">
        <v>554</v>
      </c>
      <c r="B570">
        <v>1663348669.5</v>
      </c>
      <c r="C570">
        <v>10928</v>
      </c>
      <c r="D570" t="s">
        <v>1472</v>
      </c>
      <c r="E570" t="s">
        <v>1473</v>
      </c>
      <c r="F570">
        <v>5</v>
      </c>
      <c r="G570" t="s">
        <v>1317</v>
      </c>
      <c r="H570" t="s">
        <v>354</v>
      </c>
      <c r="I570">
        <v>1663348661.714286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1319.995788781343</v>
      </c>
      <c r="AK570">
        <v>1280.64</v>
      </c>
      <c r="AL570">
        <v>3.361722548332395</v>
      </c>
      <c r="AM570">
        <v>64.86860065567697</v>
      </c>
      <c r="AN570">
        <f>(AP570 - AO570 + BO570*1E3/(8.314*(BQ570+273.15)) * AR570/BN570 * AQ570) * BN570/(100*BB570) * 1000/(1000 - AP570)</f>
        <v>0</v>
      </c>
      <c r="AO570">
        <v>19.21697639619845</v>
      </c>
      <c r="AP570">
        <v>21.88095333333334</v>
      </c>
      <c r="AQ570">
        <v>-1.791301306463874E-05</v>
      </c>
      <c r="AR570">
        <v>86.2519932462297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1663348661.714286</v>
      </c>
      <c r="BH570">
        <v>1228.523928571429</v>
      </c>
      <c r="BI570">
        <v>1277.546071428571</v>
      </c>
      <c r="BJ570">
        <v>21.88874285714286</v>
      </c>
      <c r="BK570">
        <v>19.17964285714286</v>
      </c>
      <c r="BL570">
        <v>1234.743928571429</v>
      </c>
      <c r="BM570">
        <v>22.03378571428571</v>
      </c>
      <c r="BN570">
        <v>500.0633571428571</v>
      </c>
      <c r="BO570">
        <v>90.72373571428571</v>
      </c>
      <c r="BP570">
        <v>0.1000104035714286</v>
      </c>
      <c r="BQ570">
        <v>28.95412142857143</v>
      </c>
      <c r="BR570">
        <v>28.76556785714285</v>
      </c>
      <c r="BS570">
        <v>999.9000000000002</v>
      </c>
      <c r="BT570">
        <v>0</v>
      </c>
      <c r="BU570">
        <v>0</v>
      </c>
      <c r="BV570">
        <v>9994.217499999999</v>
      </c>
      <c r="BW570">
        <v>0</v>
      </c>
      <c r="BX570">
        <v>217.8188571428571</v>
      </c>
      <c r="BY570">
        <v>-49.02282857142858</v>
      </c>
      <c r="BZ570">
        <v>1256.015</v>
      </c>
      <c r="CA570">
        <v>1302.527142857143</v>
      </c>
      <c r="CB570">
        <v>2.709103571428571</v>
      </c>
      <c r="CC570">
        <v>1277.546071428571</v>
      </c>
      <c r="CD570">
        <v>19.17964285714286</v>
      </c>
      <c r="CE570">
        <v>1.985829285714286</v>
      </c>
      <c r="CF570">
        <v>1.740048214285714</v>
      </c>
      <c r="CG570">
        <v>17.33179642857143</v>
      </c>
      <c r="CH570">
        <v>15.258375</v>
      </c>
      <c r="CI570">
        <v>1500.016071428572</v>
      </c>
      <c r="CJ570">
        <v>0.9729960000000001</v>
      </c>
      <c r="CK570">
        <v>0.02700385</v>
      </c>
      <c r="CL570">
        <v>0</v>
      </c>
      <c r="CM570">
        <v>2.350910714285714</v>
      </c>
      <c r="CN570">
        <v>0</v>
      </c>
      <c r="CO570">
        <v>11256.72857142857</v>
      </c>
      <c r="CP570">
        <v>12533.49642857143</v>
      </c>
      <c r="CQ570">
        <v>40.5665</v>
      </c>
      <c r="CR570">
        <v>42.28321428571427</v>
      </c>
      <c r="CS570">
        <v>41.11825</v>
      </c>
      <c r="CT570">
        <v>41.375</v>
      </c>
      <c r="CU570">
        <v>39.93699999999999</v>
      </c>
      <c r="CV570">
        <v>1459.51</v>
      </c>
      <c r="CW570">
        <v>40.50607142857142</v>
      </c>
      <c r="CX570">
        <v>0</v>
      </c>
      <c r="CY570">
        <v>1663348670</v>
      </c>
      <c r="CZ570">
        <v>0</v>
      </c>
      <c r="DA570">
        <v>0</v>
      </c>
      <c r="DB570" t="s">
        <v>356</v>
      </c>
      <c r="DC570">
        <v>1662142938.1</v>
      </c>
      <c r="DD570">
        <v>1662142938.1</v>
      </c>
      <c r="DE570">
        <v>0</v>
      </c>
      <c r="DF570">
        <v>0.077</v>
      </c>
      <c r="DG570">
        <v>-0.133</v>
      </c>
      <c r="DH570">
        <v>-3.393</v>
      </c>
      <c r="DI570">
        <v>-0.24</v>
      </c>
      <c r="DJ570">
        <v>419</v>
      </c>
      <c r="DK570">
        <v>24</v>
      </c>
      <c r="DL570">
        <v>0.26</v>
      </c>
      <c r="DM570">
        <v>0.23</v>
      </c>
      <c r="DN570">
        <v>-48.82958292682927</v>
      </c>
      <c r="DO570">
        <v>-3.750551916376329</v>
      </c>
      <c r="DP570">
        <v>0.3921017102384547</v>
      </c>
      <c r="DQ570">
        <v>0</v>
      </c>
      <c r="DR570">
        <v>2.731905365853658</v>
      </c>
      <c r="DS570">
        <v>-0.4958069686411128</v>
      </c>
      <c r="DT570">
        <v>0.05097571631801209</v>
      </c>
      <c r="DU570">
        <v>0</v>
      </c>
      <c r="DV570">
        <v>0</v>
      </c>
      <c r="DW570">
        <v>2</v>
      </c>
      <c r="DX570" t="s">
        <v>363</v>
      </c>
      <c r="DY570">
        <v>2.9751</v>
      </c>
      <c r="DZ570">
        <v>2.71532</v>
      </c>
      <c r="EA570">
        <v>0.197833</v>
      </c>
      <c r="EB570">
        <v>0.200102</v>
      </c>
      <c r="EC570">
        <v>0.099783</v>
      </c>
      <c r="ED570">
        <v>0.0892935</v>
      </c>
      <c r="EE570">
        <v>25145.6</v>
      </c>
      <c r="EF570">
        <v>25202.7</v>
      </c>
      <c r="EG570">
        <v>29180.1</v>
      </c>
      <c r="EH570">
        <v>29172.9</v>
      </c>
      <c r="EI570">
        <v>34834.2</v>
      </c>
      <c r="EJ570">
        <v>35311.1</v>
      </c>
      <c r="EK570">
        <v>41125.6</v>
      </c>
      <c r="EL570">
        <v>41558.8</v>
      </c>
      <c r="EM570">
        <v>1.91095</v>
      </c>
      <c r="EN570">
        <v>1.78382</v>
      </c>
      <c r="EO570">
        <v>-0.00663102</v>
      </c>
      <c r="EP570">
        <v>0</v>
      </c>
      <c r="EQ570">
        <v>28.8761</v>
      </c>
      <c r="ER570">
        <v>999.9</v>
      </c>
      <c r="ES570">
        <v>46.8</v>
      </c>
      <c r="ET570">
        <v>34.9</v>
      </c>
      <c r="EU570">
        <v>28.9744</v>
      </c>
      <c r="EV570">
        <v>63.0893</v>
      </c>
      <c r="EW570">
        <v>32.6683</v>
      </c>
      <c r="EX570">
        <v>1</v>
      </c>
      <c r="EY570">
        <v>0.442609</v>
      </c>
      <c r="EZ570">
        <v>2.99575</v>
      </c>
      <c r="FA570">
        <v>20.3624</v>
      </c>
      <c r="FB570">
        <v>5.21549</v>
      </c>
      <c r="FC570">
        <v>12.0101</v>
      </c>
      <c r="FD570">
        <v>4.98665</v>
      </c>
      <c r="FE570">
        <v>3.28748</v>
      </c>
      <c r="FF570">
        <v>9999</v>
      </c>
      <c r="FG570">
        <v>9999</v>
      </c>
      <c r="FH570">
        <v>9999</v>
      </c>
      <c r="FI570">
        <v>236.8</v>
      </c>
      <c r="FJ570">
        <v>1.86737</v>
      </c>
      <c r="FK570">
        <v>1.86646</v>
      </c>
      <c r="FL570">
        <v>1.86584</v>
      </c>
      <c r="FM570">
        <v>1.86571</v>
      </c>
      <c r="FN570">
        <v>1.86763</v>
      </c>
      <c r="FO570">
        <v>1.87006</v>
      </c>
      <c r="FP570">
        <v>1.86869</v>
      </c>
      <c r="FQ570">
        <v>1.87012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-6.29</v>
      </c>
      <c r="GF570">
        <v>-0.1452</v>
      </c>
      <c r="GG570">
        <v>-2.195102806586654</v>
      </c>
      <c r="GH570">
        <v>-0.004122691595359968</v>
      </c>
      <c r="GI570">
        <v>1.072409145259099E-06</v>
      </c>
      <c r="GJ570">
        <v>-3.02996143763856E-10</v>
      </c>
      <c r="GK570">
        <v>-0.2199643628225807</v>
      </c>
      <c r="GL570">
        <v>-0.007501815610006822</v>
      </c>
      <c r="GM570">
        <v>0.0006897476983249637</v>
      </c>
      <c r="GN570">
        <v>-8.847485469147719E-06</v>
      </c>
      <c r="GO570">
        <v>3</v>
      </c>
      <c r="GP570">
        <v>2326</v>
      </c>
      <c r="GQ570">
        <v>1</v>
      </c>
      <c r="GR570">
        <v>31</v>
      </c>
      <c r="GS570">
        <v>20095.5</v>
      </c>
      <c r="GT570">
        <v>20095.5</v>
      </c>
      <c r="GU570">
        <v>2.60376</v>
      </c>
      <c r="GV570">
        <v>2.20337</v>
      </c>
      <c r="GW570">
        <v>1.39648</v>
      </c>
      <c r="GX570">
        <v>2.34619</v>
      </c>
      <c r="GY570">
        <v>1.49536</v>
      </c>
      <c r="GZ570">
        <v>2.45605</v>
      </c>
      <c r="HA570">
        <v>38.5504</v>
      </c>
      <c r="HB570">
        <v>14.1933</v>
      </c>
      <c r="HC570">
        <v>18</v>
      </c>
      <c r="HD570">
        <v>542.609</v>
      </c>
      <c r="HE570">
        <v>413.696</v>
      </c>
      <c r="HF570">
        <v>25.0002</v>
      </c>
      <c r="HG570">
        <v>32.9009</v>
      </c>
      <c r="HH570">
        <v>30.0004</v>
      </c>
      <c r="HI570">
        <v>32.8535</v>
      </c>
      <c r="HJ570">
        <v>32.7951</v>
      </c>
      <c r="HK570">
        <v>52.1411</v>
      </c>
      <c r="HL570">
        <v>33.506</v>
      </c>
      <c r="HM570">
        <v>0</v>
      </c>
      <c r="HN570">
        <v>25</v>
      </c>
      <c r="HO570">
        <v>1323.45</v>
      </c>
      <c r="HP570">
        <v>19.3731</v>
      </c>
      <c r="HQ570">
        <v>99.8192</v>
      </c>
      <c r="HR570">
        <v>99.8232</v>
      </c>
    </row>
    <row r="571" spans="1:226">
      <c r="A571">
        <v>555</v>
      </c>
      <c r="B571">
        <v>1663348674.5</v>
      </c>
      <c r="C571">
        <v>10933</v>
      </c>
      <c r="D571" t="s">
        <v>1474</v>
      </c>
      <c r="E571" t="s">
        <v>1475</v>
      </c>
      <c r="F571">
        <v>5</v>
      </c>
      <c r="G571" t="s">
        <v>1317</v>
      </c>
      <c r="H571" t="s">
        <v>354</v>
      </c>
      <c r="I571">
        <v>1663348667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1337.381637895461</v>
      </c>
      <c r="AK571">
        <v>1297.747212121212</v>
      </c>
      <c r="AL571">
        <v>3.43991733800684</v>
      </c>
      <c r="AM571">
        <v>64.86860065567697</v>
      </c>
      <c r="AN571">
        <f>(AP571 - AO571 + BO571*1E3/(8.314*(BQ571+273.15)) * AR571/BN571 * AQ571) * BN571/(100*BB571) * 1000/(1000 - AP571)</f>
        <v>0</v>
      </c>
      <c r="AO571">
        <v>19.28240109698776</v>
      </c>
      <c r="AP571">
        <v>21.8828206060606</v>
      </c>
      <c r="AQ571">
        <v>-3.696696453893447E-05</v>
      </c>
      <c r="AR571">
        <v>86.2519932462297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1663348667</v>
      </c>
      <c r="BH571">
        <v>1246.025555555555</v>
      </c>
      <c r="BI571">
        <v>1295.347407407407</v>
      </c>
      <c r="BJ571">
        <v>21.88386666666667</v>
      </c>
      <c r="BK571">
        <v>19.22643703703704</v>
      </c>
      <c r="BL571">
        <v>1252.295555555555</v>
      </c>
      <c r="BM571">
        <v>22.02895185185185</v>
      </c>
      <c r="BN571">
        <v>500.0455185185185</v>
      </c>
      <c r="BO571">
        <v>90.72466666666668</v>
      </c>
      <c r="BP571">
        <v>0.09996926666666667</v>
      </c>
      <c r="BQ571">
        <v>28.95438888888889</v>
      </c>
      <c r="BR571">
        <v>28.77139259259259</v>
      </c>
      <c r="BS571">
        <v>999.9000000000001</v>
      </c>
      <c r="BT571">
        <v>0</v>
      </c>
      <c r="BU571">
        <v>0</v>
      </c>
      <c r="BV571">
        <v>9993.961111111112</v>
      </c>
      <c r="BW571">
        <v>0</v>
      </c>
      <c r="BX571">
        <v>218.102074074074</v>
      </c>
      <c r="BY571">
        <v>-49.32231481481481</v>
      </c>
      <c r="BZ571">
        <v>1273.901851851852</v>
      </c>
      <c r="CA571">
        <v>1320.74</v>
      </c>
      <c r="CB571">
        <v>2.657431111111111</v>
      </c>
      <c r="CC571">
        <v>1295.347407407407</v>
      </c>
      <c r="CD571">
        <v>19.22643703703704</v>
      </c>
      <c r="CE571">
        <v>1.985406666666667</v>
      </c>
      <c r="CF571">
        <v>1.744311481481482</v>
      </c>
      <c r="CG571">
        <v>17.32842962962963</v>
      </c>
      <c r="CH571">
        <v>15.29644444444444</v>
      </c>
      <c r="CI571">
        <v>1499.997037037037</v>
      </c>
      <c r="CJ571">
        <v>0.9729956666666667</v>
      </c>
      <c r="CK571">
        <v>0.02700414444444444</v>
      </c>
      <c r="CL571">
        <v>0</v>
      </c>
      <c r="CM571">
        <v>2.36287037037037</v>
      </c>
      <c r="CN571">
        <v>0</v>
      </c>
      <c r="CO571">
        <v>11309.45555555556</v>
      </c>
      <c r="CP571">
        <v>12533.33333333334</v>
      </c>
      <c r="CQ571">
        <v>40.56199999999999</v>
      </c>
      <c r="CR571">
        <v>42.29822222222221</v>
      </c>
      <c r="CS571">
        <v>41.125</v>
      </c>
      <c r="CT571">
        <v>41.375</v>
      </c>
      <c r="CU571">
        <v>39.93699999999999</v>
      </c>
      <c r="CV571">
        <v>1459.489259259259</v>
      </c>
      <c r="CW571">
        <v>40.50851851851852</v>
      </c>
      <c r="CX571">
        <v>0</v>
      </c>
      <c r="CY571">
        <v>1663348674.8</v>
      </c>
      <c r="CZ571">
        <v>0</v>
      </c>
      <c r="DA571">
        <v>0</v>
      </c>
      <c r="DB571" t="s">
        <v>356</v>
      </c>
      <c r="DC571">
        <v>1662142938.1</v>
      </c>
      <c r="DD571">
        <v>1662142938.1</v>
      </c>
      <c r="DE571">
        <v>0</v>
      </c>
      <c r="DF571">
        <v>0.077</v>
      </c>
      <c r="DG571">
        <v>-0.133</v>
      </c>
      <c r="DH571">
        <v>-3.393</v>
      </c>
      <c r="DI571">
        <v>-0.24</v>
      </c>
      <c r="DJ571">
        <v>419</v>
      </c>
      <c r="DK571">
        <v>24</v>
      </c>
      <c r="DL571">
        <v>0.26</v>
      </c>
      <c r="DM571">
        <v>0.23</v>
      </c>
      <c r="DN571">
        <v>-49.10359024390243</v>
      </c>
      <c r="DO571">
        <v>-3.375917770034879</v>
      </c>
      <c r="DP571">
        <v>0.346636687434481</v>
      </c>
      <c r="DQ571">
        <v>0</v>
      </c>
      <c r="DR571">
        <v>2.691314146341464</v>
      </c>
      <c r="DS571">
        <v>-0.536558675958187</v>
      </c>
      <c r="DT571">
        <v>0.0553898352467446</v>
      </c>
      <c r="DU571">
        <v>0</v>
      </c>
      <c r="DV571">
        <v>0</v>
      </c>
      <c r="DW571">
        <v>2</v>
      </c>
      <c r="DX571" t="s">
        <v>363</v>
      </c>
      <c r="DY571">
        <v>2.97541</v>
      </c>
      <c r="DZ571">
        <v>2.71592</v>
      </c>
      <c r="EA571">
        <v>0.199475</v>
      </c>
      <c r="EB571">
        <v>0.201706</v>
      </c>
      <c r="EC571">
        <v>0.0997948</v>
      </c>
      <c r="ED571">
        <v>0.089528</v>
      </c>
      <c r="EE571">
        <v>25093.1</v>
      </c>
      <c r="EF571">
        <v>25151.3</v>
      </c>
      <c r="EG571">
        <v>29179.1</v>
      </c>
      <c r="EH571">
        <v>29172</v>
      </c>
      <c r="EI571">
        <v>34832.4</v>
      </c>
      <c r="EJ571">
        <v>35301.1</v>
      </c>
      <c r="EK571">
        <v>41124</v>
      </c>
      <c r="EL571">
        <v>41557.8</v>
      </c>
      <c r="EM571">
        <v>1.9113</v>
      </c>
      <c r="EN571">
        <v>1.78367</v>
      </c>
      <c r="EO571">
        <v>-0.00562519</v>
      </c>
      <c r="EP571">
        <v>0</v>
      </c>
      <c r="EQ571">
        <v>28.8776</v>
      </c>
      <c r="ER571">
        <v>999.9</v>
      </c>
      <c r="ES571">
        <v>46.8</v>
      </c>
      <c r="ET571">
        <v>34.9</v>
      </c>
      <c r="EU571">
        <v>28.976</v>
      </c>
      <c r="EV571">
        <v>63.0993</v>
      </c>
      <c r="EW571">
        <v>33.0168</v>
      </c>
      <c r="EX571">
        <v>1</v>
      </c>
      <c r="EY571">
        <v>0.442937</v>
      </c>
      <c r="EZ571">
        <v>2.99322</v>
      </c>
      <c r="FA571">
        <v>20.3624</v>
      </c>
      <c r="FB571">
        <v>5.21564</v>
      </c>
      <c r="FC571">
        <v>12.0102</v>
      </c>
      <c r="FD571">
        <v>4.98695</v>
      </c>
      <c r="FE571">
        <v>3.2875</v>
      </c>
      <c r="FF571">
        <v>9999</v>
      </c>
      <c r="FG571">
        <v>9999</v>
      </c>
      <c r="FH571">
        <v>9999</v>
      </c>
      <c r="FI571">
        <v>236.8</v>
      </c>
      <c r="FJ571">
        <v>1.86737</v>
      </c>
      <c r="FK571">
        <v>1.86646</v>
      </c>
      <c r="FL571">
        <v>1.86584</v>
      </c>
      <c r="FM571">
        <v>1.86573</v>
      </c>
      <c r="FN571">
        <v>1.86763</v>
      </c>
      <c r="FO571">
        <v>1.87006</v>
      </c>
      <c r="FP571">
        <v>1.86871</v>
      </c>
      <c r="FQ571">
        <v>1.87012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-6.34</v>
      </c>
      <c r="GF571">
        <v>-0.145</v>
      </c>
      <c r="GG571">
        <v>-2.195102806586654</v>
      </c>
      <c r="GH571">
        <v>-0.004122691595359968</v>
      </c>
      <c r="GI571">
        <v>1.072409145259099E-06</v>
      </c>
      <c r="GJ571">
        <v>-3.02996143763856E-10</v>
      </c>
      <c r="GK571">
        <v>-0.2199643628225807</v>
      </c>
      <c r="GL571">
        <v>-0.007501815610006822</v>
      </c>
      <c r="GM571">
        <v>0.0006897476983249637</v>
      </c>
      <c r="GN571">
        <v>-8.847485469147719E-06</v>
      </c>
      <c r="GO571">
        <v>3</v>
      </c>
      <c r="GP571">
        <v>2326</v>
      </c>
      <c r="GQ571">
        <v>1</v>
      </c>
      <c r="GR571">
        <v>31</v>
      </c>
      <c r="GS571">
        <v>20095.6</v>
      </c>
      <c r="GT571">
        <v>20095.6</v>
      </c>
      <c r="GU571">
        <v>2.62817</v>
      </c>
      <c r="GV571">
        <v>2.21069</v>
      </c>
      <c r="GW571">
        <v>1.39648</v>
      </c>
      <c r="GX571">
        <v>2.34619</v>
      </c>
      <c r="GY571">
        <v>1.49536</v>
      </c>
      <c r="GZ571">
        <v>2.38403</v>
      </c>
      <c r="HA571">
        <v>38.5504</v>
      </c>
      <c r="HB571">
        <v>14.1846</v>
      </c>
      <c r="HC571">
        <v>18</v>
      </c>
      <c r="HD571">
        <v>542.867</v>
      </c>
      <c r="HE571">
        <v>413.625</v>
      </c>
      <c r="HF571">
        <v>24.9997</v>
      </c>
      <c r="HG571">
        <v>32.9038</v>
      </c>
      <c r="HH571">
        <v>30.0003</v>
      </c>
      <c r="HI571">
        <v>32.855</v>
      </c>
      <c r="HJ571">
        <v>32.798</v>
      </c>
      <c r="HK571">
        <v>52.6267</v>
      </c>
      <c r="HL571">
        <v>33.506</v>
      </c>
      <c r="HM571">
        <v>0</v>
      </c>
      <c r="HN571">
        <v>25</v>
      </c>
      <c r="HO571">
        <v>1336.81</v>
      </c>
      <c r="HP571">
        <v>19.4148</v>
      </c>
      <c r="HQ571">
        <v>99.8156</v>
      </c>
      <c r="HR571">
        <v>99.8206</v>
      </c>
    </row>
    <row r="572" spans="1:226">
      <c r="A572">
        <v>556</v>
      </c>
      <c r="B572">
        <v>1663348679.5</v>
      </c>
      <c r="C572">
        <v>10938</v>
      </c>
      <c r="D572" t="s">
        <v>1476</v>
      </c>
      <c r="E572" t="s">
        <v>1477</v>
      </c>
      <c r="F572">
        <v>5</v>
      </c>
      <c r="G572" t="s">
        <v>1317</v>
      </c>
      <c r="H572" t="s">
        <v>354</v>
      </c>
      <c r="I572">
        <v>1663348671.714286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1354.243552626977</v>
      </c>
      <c r="AK572">
        <v>1314.691151515151</v>
      </c>
      <c r="AL572">
        <v>3.351610628850812</v>
      </c>
      <c r="AM572">
        <v>64.86860065567697</v>
      </c>
      <c r="AN572">
        <f>(AP572 - AO572 + BO572*1E3/(8.314*(BQ572+273.15)) * AR572/BN572 * AQ572) * BN572/(100*BB572) * 1000/(1000 - AP572)</f>
        <v>0</v>
      </c>
      <c r="AO572">
        <v>19.31880226818477</v>
      </c>
      <c r="AP572">
        <v>21.88313030303031</v>
      </c>
      <c r="AQ572">
        <v>4.316668900231262E-05</v>
      </c>
      <c r="AR572">
        <v>86.2519932462297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1663348671.714286</v>
      </c>
      <c r="BH572">
        <v>1261.728214285714</v>
      </c>
      <c r="BI572">
        <v>1311.184285714286</v>
      </c>
      <c r="BJ572">
        <v>21.88252142857143</v>
      </c>
      <c r="BK572">
        <v>19.27390357142857</v>
      </c>
      <c r="BL572">
        <v>1268.043214285714</v>
      </c>
      <c r="BM572">
        <v>22.02761428571429</v>
      </c>
      <c r="BN572">
        <v>500.0525357142857</v>
      </c>
      <c r="BO572">
        <v>90.72466785714286</v>
      </c>
      <c r="BP572">
        <v>0.09998357857142857</v>
      </c>
      <c r="BQ572">
        <v>28.95291071428572</v>
      </c>
      <c r="BR572">
        <v>28.77603928571429</v>
      </c>
      <c r="BS572">
        <v>999.9000000000002</v>
      </c>
      <c r="BT572">
        <v>0</v>
      </c>
      <c r="BU572">
        <v>0</v>
      </c>
      <c r="BV572">
        <v>9996.968928571428</v>
      </c>
      <c r="BW572">
        <v>0</v>
      </c>
      <c r="BX572">
        <v>217.21525</v>
      </c>
      <c r="BY572">
        <v>-49.45645</v>
      </c>
      <c r="BZ572">
        <v>1289.955357142857</v>
      </c>
      <c r="CA572">
        <v>1336.952142857143</v>
      </c>
      <c r="CB572">
        <v>2.608618571428571</v>
      </c>
      <c r="CC572">
        <v>1311.184285714286</v>
      </c>
      <c r="CD572">
        <v>19.27390357142857</v>
      </c>
      <c r="CE572">
        <v>1.985283571428571</v>
      </c>
      <c r="CF572">
        <v>1.748618214285715</v>
      </c>
      <c r="CG572">
        <v>17.32745</v>
      </c>
      <c r="CH572">
        <v>15.33485357142857</v>
      </c>
      <c r="CI572">
        <v>1499.981071428572</v>
      </c>
      <c r="CJ572">
        <v>0.9729951428571429</v>
      </c>
      <c r="CK572">
        <v>0.02700460714285714</v>
      </c>
      <c r="CL572">
        <v>0</v>
      </c>
      <c r="CM572">
        <v>2.235575</v>
      </c>
      <c r="CN572">
        <v>0</v>
      </c>
      <c r="CO572">
        <v>11354.41428571429</v>
      </c>
      <c r="CP572">
        <v>12533.2</v>
      </c>
      <c r="CQ572">
        <v>40.56199999999999</v>
      </c>
      <c r="CR572">
        <v>42.3097857142857</v>
      </c>
      <c r="CS572">
        <v>41.125</v>
      </c>
      <c r="CT572">
        <v>41.375</v>
      </c>
      <c r="CU572">
        <v>39.93699999999999</v>
      </c>
      <c r="CV572">
        <v>1459.471428571428</v>
      </c>
      <c r="CW572">
        <v>40.50964285714286</v>
      </c>
      <c r="CX572">
        <v>0</v>
      </c>
      <c r="CY572">
        <v>1663348679.6</v>
      </c>
      <c r="CZ572">
        <v>0</v>
      </c>
      <c r="DA572">
        <v>0</v>
      </c>
      <c r="DB572" t="s">
        <v>356</v>
      </c>
      <c r="DC572">
        <v>1662142938.1</v>
      </c>
      <c r="DD572">
        <v>1662142938.1</v>
      </c>
      <c r="DE572">
        <v>0</v>
      </c>
      <c r="DF572">
        <v>0.077</v>
      </c>
      <c r="DG572">
        <v>-0.133</v>
      </c>
      <c r="DH572">
        <v>-3.393</v>
      </c>
      <c r="DI572">
        <v>-0.24</v>
      </c>
      <c r="DJ572">
        <v>419</v>
      </c>
      <c r="DK572">
        <v>24</v>
      </c>
      <c r="DL572">
        <v>0.26</v>
      </c>
      <c r="DM572">
        <v>0.23</v>
      </c>
      <c r="DN572">
        <v>-49.32203</v>
      </c>
      <c r="DO572">
        <v>-2.314809005628305</v>
      </c>
      <c r="DP572">
        <v>0.2684125939668258</v>
      </c>
      <c r="DQ572">
        <v>0</v>
      </c>
      <c r="DR572">
        <v>2.64112975</v>
      </c>
      <c r="DS572">
        <v>-0.6483475046904329</v>
      </c>
      <c r="DT572">
        <v>0.06343503872023327</v>
      </c>
      <c r="DU572">
        <v>0</v>
      </c>
      <c r="DV572">
        <v>0</v>
      </c>
      <c r="DW572">
        <v>2</v>
      </c>
      <c r="DX572" t="s">
        <v>363</v>
      </c>
      <c r="DY572">
        <v>2.97518</v>
      </c>
      <c r="DZ572">
        <v>2.71565</v>
      </c>
      <c r="EA572">
        <v>0.201074</v>
      </c>
      <c r="EB572">
        <v>0.203293</v>
      </c>
      <c r="EC572">
        <v>0.0997884</v>
      </c>
      <c r="ED572">
        <v>0.0895784</v>
      </c>
      <c r="EE572">
        <v>25041.9</v>
      </c>
      <c r="EF572">
        <v>25101.1</v>
      </c>
      <c r="EG572">
        <v>29178</v>
      </c>
      <c r="EH572">
        <v>29172.1</v>
      </c>
      <c r="EI572">
        <v>34831.4</v>
      </c>
      <c r="EJ572">
        <v>35299</v>
      </c>
      <c r="EK572">
        <v>41122.4</v>
      </c>
      <c r="EL572">
        <v>41557.6</v>
      </c>
      <c r="EM572">
        <v>1.911</v>
      </c>
      <c r="EN572">
        <v>1.78382</v>
      </c>
      <c r="EO572">
        <v>-0.00558794</v>
      </c>
      <c r="EP572">
        <v>0</v>
      </c>
      <c r="EQ572">
        <v>28.8753</v>
      </c>
      <c r="ER572">
        <v>999.9</v>
      </c>
      <c r="ES572">
        <v>46.8</v>
      </c>
      <c r="ET572">
        <v>34.9</v>
      </c>
      <c r="EU572">
        <v>28.9809</v>
      </c>
      <c r="EV572">
        <v>63.0793</v>
      </c>
      <c r="EW572">
        <v>33.145</v>
      </c>
      <c r="EX572">
        <v>1</v>
      </c>
      <c r="EY572">
        <v>0.443112</v>
      </c>
      <c r="EZ572">
        <v>2.991</v>
      </c>
      <c r="FA572">
        <v>20.3623</v>
      </c>
      <c r="FB572">
        <v>5.21594</v>
      </c>
      <c r="FC572">
        <v>12.0102</v>
      </c>
      <c r="FD572">
        <v>4.9874</v>
      </c>
      <c r="FE572">
        <v>3.28758</v>
      </c>
      <c r="FF572">
        <v>9999</v>
      </c>
      <c r="FG572">
        <v>9999</v>
      </c>
      <c r="FH572">
        <v>9999</v>
      </c>
      <c r="FI572">
        <v>236.8</v>
      </c>
      <c r="FJ572">
        <v>1.86737</v>
      </c>
      <c r="FK572">
        <v>1.86646</v>
      </c>
      <c r="FL572">
        <v>1.86584</v>
      </c>
      <c r="FM572">
        <v>1.86574</v>
      </c>
      <c r="FN572">
        <v>1.86762</v>
      </c>
      <c r="FO572">
        <v>1.87008</v>
      </c>
      <c r="FP572">
        <v>1.86874</v>
      </c>
      <c r="FQ572">
        <v>1.87012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-6.39</v>
      </c>
      <c r="GF572">
        <v>-0.1451</v>
      </c>
      <c r="GG572">
        <v>-2.195102806586654</v>
      </c>
      <c r="GH572">
        <v>-0.004122691595359968</v>
      </c>
      <c r="GI572">
        <v>1.072409145259099E-06</v>
      </c>
      <c r="GJ572">
        <v>-3.02996143763856E-10</v>
      </c>
      <c r="GK572">
        <v>-0.2199643628225807</v>
      </c>
      <c r="GL572">
        <v>-0.007501815610006822</v>
      </c>
      <c r="GM572">
        <v>0.0006897476983249637</v>
      </c>
      <c r="GN572">
        <v>-8.847485469147719E-06</v>
      </c>
      <c r="GO572">
        <v>3</v>
      </c>
      <c r="GP572">
        <v>2326</v>
      </c>
      <c r="GQ572">
        <v>1</v>
      </c>
      <c r="GR572">
        <v>31</v>
      </c>
      <c r="GS572">
        <v>20095.7</v>
      </c>
      <c r="GT572">
        <v>20095.7</v>
      </c>
      <c r="GU572">
        <v>2.65625</v>
      </c>
      <c r="GV572">
        <v>2.21191</v>
      </c>
      <c r="GW572">
        <v>1.39648</v>
      </c>
      <c r="GX572">
        <v>2.34619</v>
      </c>
      <c r="GY572">
        <v>1.49536</v>
      </c>
      <c r="GZ572">
        <v>2.39136</v>
      </c>
      <c r="HA572">
        <v>38.5504</v>
      </c>
      <c r="HB572">
        <v>14.1758</v>
      </c>
      <c r="HC572">
        <v>18</v>
      </c>
      <c r="HD572">
        <v>542.679</v>
      </c>
      <c r="HE572">
        <v>413.72</v>
      </c>
      <c r="HF572">
        <v>24.9995</v>
      </c>
      <c r="HG572">
        <v>32.9063</v>
      </c>
      <c r="HH572">
        <v>30.0003</v>
      </c>
      <c r="HI572">
        <v>32.8575</v>
      </c>
      <c r="HJ572">
        <v>32.7989</v>
      </c>
      <c r="HK572">
        <v>53.1901</v>
      </c>
      <c r="HL572">
        <v>33.2218</v>
      </c>
      <c r="HM572">
        <v>0</v>
      </c>
      <c r="HN572">
        <v>25</v>
      </c>
      <c r="HO572">
        <v>1356.85</v>
      </c>
      <c r="HP572">
        <v>19.4677</v>
      </c>
      <c r="HQ572">
        <v>99.81180000000001</v>
      </c>
      <c r="HR572">
        <v>99.8202</v>
      </c>
    </row>
    <row r="573" spans="1:226">
      <c r="A573">
        <v>557</v>
      </c>
      <c r="B573">
        <v>1663348684.5</v>
      </c>
      <c r="C573">
        <v>10943</v>
      </c>
      <c r="D573" t="s">
        <v>1478</v>
      </c>
      <c r="E573" t="s">
        <v>1479</v>
      </c>
      <c r="F573">
        <v>5</v>
      </c>
      <c r="G573" t="s">
        <v>1317</v>
      </c>
      <c r="H573" t="s">
        <v>354</v>
      </c>
      <c r="I573">
        <v>1663348677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1371.879245718923</v>
      </c>
      <c r="AK573">
        <v>1331.750969696969</v>
      </c>
      <c r="AL573">
        <v>3.420282197790387</v>
      </c>
      <c r="AM573">
        <v>64.86860065567697</v>
      </c>
      <c r="AN573">
        <f>(AP573 - AO573 + BO573*1E3/(8.314*(BQ573+273.15)) * AR573/BN573 * AQ573) * BN573/(100*BB573) * 1000/(1000 - AP573)</f>
        <v>0</v>
      </c>
      <c r="AO573">
        <v>19.34277055973849</v>
      </c>
      <c r="AP573">
        <v>21.87555212121211</v>
      </c>
      <c r="AQ573">
        <v>-7.269703892293273E-05</v>
      </c>
      <c r="AR573">
        <v>86.2519932462297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1663348677</v>
      </c>
      <c r="BH573">
        <v>1279.304814814815</v>
      </c>
      <c r="BI573">
        <v>1329.011481481481</v>
      </c>
      <c r="BJ573">
        <v>21.88129629629629</v>
      </c>
      <c r="BK573">
        <v>19.31987037037037</v>
      </c>
      <c r="BL573">
        <v>1285.67</v>
      </c>
      <c r="BM573">
        <v>22.0264074074074</v>
      </c>
      <c r="BN573">
        <v>500.0515925925926</v>
      </c>
      <c r="BO573">
        <v>90.72453333333334</v>
      </c>
      <c r="BP573">
        <v>0.0999647925925926</v>
      </c>
      <c r="BQ573">
        <v>28.95394074074074</v>
      </c>
      <c r="BR573">
        <v>28.78221111111111</v>
      </c>
      <c r="BS573">
        <v>999.9000000000001</v>
      </c>
      <c r="BT573">
        <v>0</v>
      </c>
      <c r="BU573">
        <v>0</v>
      </c>
      <c r="BV573">
        <v>10001.04296296296</v>
      </c>
      <c r="BW573">
        <v>0</v>
      </c>
      <c r="BX573">
        <v>216.2507037037037</v>
      </c>
      <c r="BY573">
        <v>-49.70787777777778</v>
      </c>
      <c r="BZ573">
        <v>1307.923703703704</v>
      </c>
      <c r="CA573">
        <v>1355.194814814815</v>
      </c>
      <c r="CB573">
        <v>2.561427777777778</v>
      </c>
      <c r="CC573">
        <v>1329.011481481481</v>
      </c>
      <c r="CD573">
        <v>19.31987037037037</v>
      </c>
      <c r="CE573">
        <v>1.98517</v>
      </c>
      <c r="CF573">
        <v>1.752786666666667</v>
      </c>
      <c r="CG573">
        <v>17.32654074074074</v>
      </c>
      <c r="CH573">
        <v>15.37196296296296</v>
      </c>
      <c r="CI573">
        <v>1499.976666666666</v>
      </c>
      <c r="CJ573">
        <v>0.9729950000000001</v>
      </c>
      <c r="CK573">
        <v>0.02700473333333333</v>
      </c>
      <c r="CL573">
        <v>0</v>
      </c>
      <c r="CM573">
        <v>2.196218518518518</v>
      </c>
      <c r="CN573">
        <v>0</v>
      </c>
      <c r="CO573">
        <v>11402.62962962963</v>
      </c>
      <c r="CP573">
        <v>12533.17037037037</v>
      </c>
      <c r="CQ573">
        <v>40.56199999999999</v>
      </c>
      <c r="CR573">
        <v>42.31199999999999</v>
      </c>
      <c r="CS573">
        <v>41.125</v>
      </c>
      <c r="CT573">
        <v>41.375</v>
      </c>
      <c r="CU573">
        <v>39.93699999999999</v>
      </c>
      <c r="CV573">
        <v>1459.466666666667</v>
      </c>
      <c r="CW573">
        <v>40.51</v>
      </c>
      <c r="CX573">
        <v>0</v>
      </c>
      <c r="CY573">
        <v>1663348685</v>
      </c>
      <c r="CZ573">
        <v>0</v>
      </c>
      <c r="DA573">
        <v>0</v>
      </c>
      <c r="DB573" t="s">
        <v>356</v>
      </c>
      <c r="DC573">
        <v>1662142938.1</v>
      </c>
      <c r="DD573">
        <v>1662142938.1</v>
      </c>
      <c r="DE573">
        <v>0</v>
      </c>
      <c r="DF573">
        <v>0.077</v>
      </c>
      <c r="DG573">
        <v>-0.133</v>
      </c>
      <c r="DH573">
        <v>-3.393</v>
      </c>
      <c r="DI573">
        <v>-0.24</v>
      </c>
      <c r="DJ573">
        <v>419</v>
      </c>
      <c r="DK573">
        <v>24</v>
      </c>
      <c r="DL573">
        <v>0.26</v>
      </c>
      <c r="DM573">
        <v>0.23</v>
      </c>
      <c r="DN573">
        <v>-49.5757075</v>
      </c>
      <c r="DO573">
        <v>-2.474840150093637</v>
      </c>
      <c r="DP573">
        <v>0.2895900139744984</v>
      </c>
      <c r="DQ573">
        <v>0</v>
      </c>
      <c r="DR573">
        <v>2.59348375</v>
      </c>
      <c r="DS573">
        <v>-0.5205614634146369</v>
      </c>
      <c r="DT573">
        <v>0.05163964521990348</v>
      </c>
      <c r="DU573">
        <v>0</v>
      </c>
      <c r="DV573">
        <v>0</v>
      </c>
      <c r="DW573">
        <v>2</v>
      </c>
      <c r="DX573" t="s">
        <v>363</v>
      </c>
      <c r="DY573">
        <v>2.97508</v>
      </c>
      <c r="DZ573">
        <v>2.71558</v>
      </c>
      <c r="EA573">
        <v>0.202683</v>
      </c>
      <c r="EB573">
        <v>0.204831</v>
      </c>
      <c r="EC573">
        <v>0.099762</v>
      </c>
      <c r="ED573">
        <v>0.08973589999999999</v>
      </c>
      <c r="EE573">
        <v>24991.8</v>
      </c>
      <c r="EF573">
        <v>25052.6</v>
      </c>
      <c r="EG573">
        <v>29178.6</v>
      </c>
      <c r="EH573">
        <v>29172.2</v>
      </c>
      <c r="EI573">
        <v>34833.3</v>
      </c>
      <c r="EJ573">
        <v>35293</v>
      </c>
      <c r="EK573">
        <v>41123.5</v>
      </c>
      <c r="EL573">
        <v>41557.7</v>
      </c>
      <c r="EM573">
        <v>1.91107</v>
      </c>
      <c r="EN573">
        <v>1.78398</v>
      </c>
      <c r="EO573">
        <v>-0.00517815</v>
      </c>
      <c r="EP573">
        <v>0</v>
      </c>
      <c r="EQ573">
        <v>28.8753</v>
      </c>
      <c r="ER573">
        <v>999.9</v>
      </c>
      <c r="ES573">
        <v>46.8</v>
      </c>
      <c r="ET573">
        <v>34.9</v>
      </c>
      <c r="EU573">
        <v>28.9769</v>
      </c>
      <c r="EV573">
        <v>63.0593</v>
      </c>
      <c r="EW573">
        <v>32.6562</v>
      </c>
      <c r="EX573">
        <v>1</v>
      </c>
      <c r="EY573">
        <v>0.443216</v>
      </c>
      <c r="EZ573">
        <v>2.98991</v>
      </c>
      <c r="FA573">
        <v>20.3624</v>
      </c>
      <c r="FB573">
        <v>5.21564</v>
      </c>
      <c r="FC573">
        <v>12.0101</v>
      </c>
      <c r="FD573">
        <v>4.98745</v>
      </c>
      <c r="FE573">
        <v>3.28765</v>
      </c>
      <c r="FF573">
        <v>9999</v>
      </c>
      <c r="FG573">
        <v>9999</v>
      </c>
      <c r="FH573">
        <v>9999</v>
      </c>
      <c r="FI573">
        <v>236.8</v>
      </c>
      <c r="FJ573">
        <v>1.86737</v>
      </c>
      <c r="FK573">
        <v>1.86646</v>
      </c>
      <c r="FL573">
        <v>1.86584</v>
      </c>
      <c r="FM573">
        <v>1.86573</v>
      </c>
      <c r="FN573">
        <v>1.86763</v>
      </c>
      <c r="FO573">
        <v>1.87008</v>
      </c>
      <c r="FP573">
        <v>1.86872</v>
      </c>
      <c r="FQ573">
        <v>1.87013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-6.44</v>
      </c>
      <c r="GF573">
        <v>-0.1451</v>
      </c>
      <c r="GG573">
        <v>-2.195102806586654</v>
      </c>
      <c r="GH573">
        <v>-0.004122691595359968</v>
      </c>
      <c r="GI573">
        <v>1.072409145259099E-06</v>
      </c>
      <c r="GJ573">
        <v>-3.02996143763856E-10</v>
      </c>
      <c r="GK573">
        <v>-0.2199643628225807</v>
      </c>
      <c r="GL573">
        <v>-0.007501815610006822</v>
      </c>
      <c r="GM573">
        <v>0.0006897476983249637</v>
      </c>
      <c r="GN573">
        <v>-8.847485469147719E-06</v>
      </c>
      <c r="GO573">
        <v>3</v>
      </c>
      <c r="GP573">
        <v>2326</v>
      </c>
      <c r="GQ573">
        <v>1</v>
      </c>
      <c r="GR573">
        <v>31</v>
      </c>
      <c r="GS573">
        <v>20095.8</v>
      </c>
      <c r="GT573">
        <v>20095.8</v>
      </c>
      <c r="GU573">
        <v>2.68066</v>
      </c>
      <c r="GV573">
        <v>2.20581</v>
      </c>
      <c r="GW573">
        <v>1.39648</v>
      </c>
      <c r="GX573">
        <v>2.34619</v>
      </c>
      <c r="GY573">
        <v>1.49536</v>
      </c>
      <c r="GZ573">
        <v>2.48169</v>
      </c>
      <c r="HA573">
        <v>38.5504</v>
      </c>
      <c r="HB573">
        <v>14.1933</v>
      </c>
      <c r="HC573">
        <v>18</v>
      </c>
      <c r="HD573">
        <v>542.746</v>
      </c>
      <c r="HE573">
        <v>413.824</v>
      </c>
      <c r="HF573">
        <v>24.9996</v>
      </c>
      <c r="HG573">
        <v>32.9085</v>
      </c>
      <c r="HH573">
        <v>30.0003</v>
      </c>
      <c r="HI573">
        <v>32.8593</v>
      </c>
      <c r="HJ573">
        <v>32.8011</v>
      </c>
      <c r="HK573">
        <v>53.685</v>
      </c>
      <c r="HL573">
        <v>32.9314</v>
      </c>
      <c r="HM573">
        <v>0</v>
      </c>
      <c r="HN573">
        <v>25</v>
      </c>
      <c r="HO573">
        <v>1370.21</v>
      </c>
      <c r="HP573">
        <v>19.5284</v>
      </c>
      <c r="HQ573">
        <v>99.81399999999999</v>
      </c>
      <c r="HR573">
        <v>99.8207</v>
      </c>
    </row>
    <row r="574" spans="1:226">
      <c r="A574">
        <v>558</v>
      </c>
      <c r="B574">
        <v>1663348689.5</v>
      </c>
      <c r="C574">
        <v>10948</v>
      </c>
      <c r="D574" t="s">
        <v>1480</v>
      </c>
      <c r="E574" t="s">
        <v>1481</v>
      </c>
      <c r="F574">
        <v>5</v>
      </c>
      <c r="G574" t="s">
        <v>1317</v>
      </c>
      <c r="H574" t="s">
        <v>354</v>
      </c>
      <c r="I574">
        <v>1663348681.714286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1388.476350455851</v>
      </c>
      <c r="AK574">
        <v>1348.503818181818</v>
      </c>
      <c r="AL574">
        <v>3.361878536221752</v>
      </c>
      <c r="AM574">
        <v>64.86860065567697</v>
      </c>
      <c r="AN574">
        <f>(AP574 - AO574 + BO574*1E3/(8.314*(BQ574+273.15)) * AR574/BN574 * AQ574) * BN574/(100*BB574) * 1000/(1000 - AP574)</f>
        <v>0</v>
      </c>
      <c r="AO574">
        <v>19.41288136913639</v>
      </c>
      <c r="AP574">
        <v>21.8792206060606</v>
      </c>
      <c r="AQ574">
        <v>-1.277826154157113E-06</v>
      </c>
      <c r="AR574">
        <v>86.2519932462297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1663348681.714286</v>
      </c>
      <c r="BH574">
        <v>1294.951428571429</v>
      </c>
      <c r="BI574">
        <v>1344.730357142857</v>
      </c>
      <c r="BJ574">
        <v>21.87991071428572</v>
      </c>
      <c r="BK574">
        <v>19.36088928571428</v>
      </c>
      <c r="BL574">
        <v>1301.363214285714</v>
      </c>
      <c r="BM574">
        <v>22.02504285714285</v>
      </c>
      <c r="BN574">
        <v>500.0731071428571</v>
      </c>
      <c r="BO574">
        <v>90.72430357142856</v>
      </c>
      <c r="BP574">
        <v>0.1000316321428572</v>
      </c>
      <c r="BQ574">
        <v>28.95623571428571</v>
      </c>
      <c r="BR574">
        <v>28.78875</v>
      </c>
      <c r="BS574">
        <v>999.9000000000002</v>
      </c>
      <c r="BT574">
        <v>0</v>
      </c>
      <c r="BU574">
        <v>0</v>
      </c>
      <c r="BV574">
        <v>10001.62857142857</v>
      </c>
      <c r="BW574">
        <v>0</v>
      </c>
      <c r="BX574">
        <v>215.80575</v>
      </c>
      <c r="BY574">
        <v>-49.77946785714285</v>
      </c>
      <c r="BZ574">
        <v>1323.919642857143</v>
      </c>
      <c r="CA574">
        <v>1371.281071428572</v>
      </c>
      <c r="CB574">
        <v>2.519030357142857</v>
      </c>
      <c r="CC574">
        <v>1344.730357142857</v>
      </c>
      <c r="CD574">
        <v>19.36088928571428</v>
      </c>
      <c r="CE574">
        <v>1.98504</v>
      </c>
      <c r="CF574">
        <v>1.756503214285714</v>
      </c>
      <c r="CG574">
        <v>17.32550714285714</v>
      </c>
      <c r="CH574">
        <v>15.40495357142857</v>
      </c>
      <c r="CI574">
        <v>1500.005</v>
      </c>
      <c r="CJ574">
        <v>0.9729955714285715</v>
      </c>
      <c r="CK574">
        <v>0.02700422857142856</v>
      </c>
      <c r="CL574">
        <v>0</v>
      </c>
      <c r="CM574">
        <v>2.201917857142857</v>
      </c>
      <c r="CN574">
        <v>0</v>
      </c>
      <c r="CO574">
        <v>11441.825</v>
      </c>
      <c r="CP574">
        <v>12533.40714285714</v>
      </c>
      <c r="CQ574">
        <v>40.56199999999999</v>
      </c>
      <c r="CR574">
        <v>42.31199999999999</v>
      </c>
      <c r="CS574">
        <v>41.125</v>
      </c>
      <c r="CT574">
        <v>41.375</v>
      </c>
      <c r="CU574">
        <v>39.93699999999999</v>
      </c>
      <c r="CV574">
        <v>1459.495357142858</v>
      </c>
      <c r="CW574">
        <v>40.51</v>
      </c>
      <c r="CX574">
        <v>0</v>
      </c>
      <c r="CY574">
        <v>1663348689.8</v>
      </c>
      <c r="CZ574">
        <v>0</v>
      </c>
      <c r="DA574">
        <v>0</v>
      </c>
      <c r="DB574" t="s">
        <v>356</v>
      </c>
      <c r="DC574">
        <v>1662142938.1</v>
      </c>
      <c r="DD574">
        <v>1662142938.1</v>
      </c>
      <c r="DE574">
        <v>0</v>
      </c>
      <c r="DF574">
        <v>0.077</v>
      </c>
      <c r="DG574">
        <v>-0.133</v>
      </c>
      <c r="DH574">
        <v>-3.393</v>
      </c>
      <c r="DI574">
        <v>-0.24</v>
      </c>
      <c r="DJ574">
        <v>419</v>
      </c>
      <c r="DK574">
        <v>24</v>
      </c>
      <c r="DL574">
        <v>0.26</v>
      </c>
      <c r="DM574">
        <v>0.23</v>
      </c>
      <c r="DN574">
        <v>-49.7114075</v>
      </c>
      <c r="DO574">
        <v>-1.464937711069273</v>
      </c>
      <c r="DP574">
        <v>0.251806644459097</v>
      </c>
      <c r="DQ574">
        <v>0</v>
      </c>
      <c r="DR574">
        <v>2.5433865</v>
      </c>
      <c r="DS574">
        <v>-0.5302327204502932</v>
      </c>
      <c r="DT574">
        <v>0.05276578861108776</v>
      </c>
      <c r="DU574">
        <v>0</v>
      </c>
      <c r="DV574">
        <v>0</v>
      </c>
      <c r="DW574">
        <v>2</v>
      </c>
      <c r="DX574" t="s">
        <v>363</v>
      </c>
      <c r="DY574">
        <v>2.97519</v>
      </c>
      <c r="DZ574">
        <v>2.71563</v>
      </c>
      <c r="EA574">
        <v>0.204259</v>
      </c>
      <c r="EB574">
        <v>0.206427</v>
      </c>
      <c r="EC574">
        <v>0.0997818</v>
      </c>
      <c r="ED574">
        <v>0.0899418</v>
      </c>
      <c r="EE574">
        <v>24942.5</v>
      </c>
      <c r="EF574">
        <v>25001.9</v>
      </c>
      <c r="EG574">
        <v>29178.8</v>
      </c>
      <c r="EH574">
        <v>29171.9</v>
      </c>
      <c r="EI574">
        <v>34832.7</v>
      </c>
      <c r="EJ574">
        <v>35284.9</v>
      </c>
      <c r="EK574">
        <v>41123.6</v>
      </c>
      <c r="EL574">
        <v>41557.6</v>
      </c>
      <c r="EM574">
        <v>1.9109</v>
      </c>
      <c r="EN574">
        <v>1.7839</v>
      </c>
      <c r="EO574">
        <v>-0.00471249</v>
      </c>
      <c r="EP574">
        <v>0</v>
      </c>
      <c r="EQ574">
        <v>28.8753</v>
      </c>
      <c r="ER574">
        <v>999.9</v>
      </c>
      <c r="ES574">
        <v>46.8</v>
      </c>
      <c r="ET574">
        <v>34.9</v>
      </c>
      <c r="EU574">
        <v>28.9767</v>
      </c>
      <c r="EV574">
        <v>62.8893</v>
      </c>
      <c r="EW574">
        <v>32.9968</v>
      </c>
      <c r="EX574">
        <v>1</v>
      </c>
      <c r="EY574">
        <v>0.443656</v>
      </c>
      <c r="EZ574">
        <v>2.99229</v>
      </c>
      <c r="FA574">
        <v>20.3623</v>
      </c>
      <c r="FB574">
        <v>5.21519</v>
      </c>
      <c r="FC574">
        <v>12.0104</v>
      </c>
      <c r="FD574">
        <v>4.9874</v>
      </c>
      <c r="FE574">
        <v>3.28758</v>
      </c>
      <c r="FF574">
        <v>9999</v>
      </c>
      <c r="FG574">
        <v>9999</v>
      </c>
      <c r="FH574">
        <v>9999</v>
      </c>
      <c r="FI574">
        <v>236.8</v>
      </c>
      <c r="FJ574">
        <v>1.86737</v>
      </c>
      <c r="FK574">
        <v>1.86646</v>
      </c>
      <c r="FL574">
        <v>1.86584</v>
      </c>
      <c r="FM574">
        <v>1.86575</v>
      </c>
      <c r="FN574">
        <v>1.86764</v>
      </c>
      <c r="FO574">
        <v>1.87009</v>
      </c>
      <c r="FP574">
        <v>1.8687</v>
      </c>
      <c r="FQ574">
        <v>1.87012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-6.48</v>
      </c>
      <c r="GF574">
        <v>-0.1451</v>
      </c>
      <c r="GG574">
        <v>-2.195102806586654</v>
      </c>
      <c r="GH574">
        <v>-0.004122691595359968</v>
      </c>
      <c r="GI574">
        <v>1.072409145259099E-06</v>
      </c>
      <c r="GJ574">
        <v>-3.02996143763856E-10</v>
      </c>
      <c r="GK574">
        <v>-0.2199643628225807</v>
      </c>
      <c r="GL574">
        <v>-0.007501815610006822</v>
      </c>
      <c r="GM574">
        <v>0.0006897476983249637</v>
      </c>
      <c r="GN574">
        <v>-8.847485469147719E-06</v>
      </c>
      <c r="GO574">
        <v>3</v>
      </c>
      <c r="GP574">
        <v>2326</v>
      </c>
      <c r="GQ574">
        <v>1</v>
      </c>
      <c r="GR574">
        <v>31</v>
      </c>
      <c r="GS574">
        <v>20095.9</v>
      </c>
      <c r="GT574">
        <v>20095.9</v>
      </c>
      <c r="GU574">
        <v>2.70874</v>
      </c>
      <c r="GV574">
        <v>2.20703</v>
      </c>
      <c r="GW574">
        <v>1.39648</v>
      </c>
      <c r="GX574">
        <v>2.34619</v>
      </c>
      <c r="GY574">
        <v>1.49536</v>
      </c>
      <c r="GZ574">
        <v>2.37915</v>
      </c>
      <c r="HA574">
        <v>38.5259</v>
      </c>
      <c r="HB574">
        <v>14.1671</v>
      </c>
      <c r="HC574">
        <v>18</v>
      </c>
      <c r="HD574">
        <v>542.641</v>
      </c>
      <c r="HE574">
        <v>413.797</v>
      </c>
      <c r="HF574">
        <v>25.0002</v>
      </c>
      <c r="HG574">
        <v>32.9107</v>
      </c>
      <c r="HH574">
        <v>30.0003</v>
      </c>
      <c r="HI574">
        <v>32.8615</v>
      </c>
      <c r="HJ574">
        <v>32.8037</v>
      </c>
      <c r="HK574">
        <v>54.2425</v>
      </c>
      <c r="HL574">
        <v>32.6586</v>
      </c>
      <c r="HM574">
        <v>0</v>
      </c>
      <c r="HN574">
        <v>25</v>
      </c>
      <c r="HO574">
        <v>1390.24</v>
      </c>
      <c r="HP574">
        <v>19.5702</v>
      </c>
      <c r="HQ574">
        <v>99.8146</v>
      </c>
      <c r="HR574">
        <v>99.8202</v>
      </c>
    </row>
    <row r="575" spans="1:226">
      <c r="A575">
        <v>559</v>
      </c>
      <c r="B575">
        <v>1663348694.5</v>
      </c>
      <c r="C575">
        <v>10953</v>
      </c>
      <c r="D575" t="s">
        <v>1482</v>
      </c>
      <c r="E575" t="s">
        <v>1483</v>
      </c>
      <c r="F575">
        <v>5</v>
      </c>
      <c r="G575" t="s">
        <v>1317</v>
      </c>
      <c r="H575" t="s">
        <v>354</v>
      </c>
      <c r="I575">
        <v>1663348687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1405.691862668405</v>
      </c>
      <c r="AK575">
        <v>1365.403757575758</v>
      </c>
      <c r="AL575">
        <v>3.357031526450307</v>
      </c>
      <c r="AM575">
        <v>64.86860065567697</v>
      </c>
      <c r="AN575">
        <f>(AP575 - AO575 + BO575*1E3/(8.314*(BQ575+273.15)) * AR575/BN575 * AQ575) * BN575/(100*BB575) * 1000/(1000 - AP575)</f>
        <v>0</v>
      </c>
      <c r="AO575">
        <v>19.46433910228827</v>
      </c>
      <c r="AP575">
        <v>21.88626121212121</v>
      </c>
      <c r="AQ575">
        <v>6.116762454709987E-05</v>
      </c>
      <c r="AR575">
        <v>86.2519932462297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1663348687</v>
      </c>
      <c r="BH575">
        <v>1312.433333333333</v>
      </c>
      <c r="BI575">
        <v>1362.43037037037</v>
      </c>
      <c r="BJ575">
        <v>21.87934074074074</v>
      </c>
      <c r="BK575">
        <v>19.41232962962963</v>
      </c>
      <c r="BL575">
        <v>1318.895925925926</v>
      </c>
      <c r="BM575">
        <v>22.02447777777777</v>
      </c>
      <c r="BN575">
        <v>500.0716666666666</v>
      </c>
      <c r="BO575">
        <v>90.72432962962964</v>
      </c>
      <c r="BP575">
        <v>0.1000093037037037</v>
      </c>
      <c r="BQ575">
        <v>28.9603962962963</v>
      </c>
      <c r="BR575">
        <v>28.79784074074074</v>
      </c>
      <c r="BS575">
        <v>999.9000000000001</v>
      </c>
      <c r="BT575">
        <v>0</v>
      </c>
      <c r="BU575">
        <v>0</v>
      </c>
      <c r="BV575">
        <v>9997.057037037039</v>
      </c>
      <c r="BW575">
        <v>0</v>
      </c>
      <c r="BX575">
        <v>216.2479259259259</v>
      </c>
      <c r="BY575">
        <v>-49.99731851851853</v>
      </c>
      <c r="BZ575">
        <v>1341.791851851852</v>
      </c>
      <c r="CA575">
        <v>1389.402592592593</v>
      </c>
      <c r="CB575">
        <v>2.467021111111111</v>
      </c>
      <c r="CC575">
        <v>1362.43037037037</v>
      </c>
      <c r="CD575">
        <v>19.41232962962963</v>
      </c>
      <c r="CE575">
        <v>1.98499</v>
      </c>
      <c r="CF575">
        <v>1.76117</v>
      </c>
      <c r="CG575">
        <v>17.32510740740741</v>
      </c>
      <c r="CH575">
        <v>15.44629629629629</v>
      </c>
      <c r="CI575">
        <v>1500.002962962963</v>
      </c>
      <c r="CJ575">
        <v>0.9729954444444444</v>
      </c>
      <c r="CK575">
        <v>0.02700434074074074</v>
      </c>
      <c r="CL575">
        <v>0</v>
      </c>
      <c r="CM575">
        <v>2.295092592592593</v>
      </c>
      <c r="CN575">
        <v>0</v>
      </c>
      <c r="CO575">
        <v>11479.28148148148</v>
      </c>
      <c r="CP575">
        <v>12533.38518518519</v>
      </c>
      <c r="CQ575">
        <v>40.56199999999999</v>
      </c>
      <c r="CR575">
        <v>42.31199999999999</v>
      </c>
      <c r="CS575">
        <v>41.125</v>
      </c>
      <c r="CT575">
        <v>41.375</v>
      </c>
      <c r="CU575">
        <v>39.93699999999999</v>
      </c>
      <c r="CV575">
        <v>1459.493333333333</v>
      </c>
      <c r="CW575">
        <v>40.51</v>
      </c>
      <c r="CX575">
        <v>0</v>
      </c>
      <c r="CY575">
        <v>1663348694.6</v>
      </c>
      <c r="CZ575">
        <v>0</v>
      </c>
      <c r="DA575">
        <v>0</v>
      </c>
      <c r="DB575" t="s">
        <v>356</v>
      </c>
      <c r="DC575">
        <v>1662142938.1</v>
      </c>
      <c r="DD575">
        <v>1662142938.1</v>
      </c>
      <c r="DE575">
        <v>0</v>
      </c>
      <c r="DF575">
        <v>0.077</v>
      </c>
      <c r="DG575">
        <v>-0.133</v>
      </c>
      <c r="DH575">
        <v>-3.393</v>
      </c>
      <c r="DI575">
        <v>-0.24</v>
      </c>
      <c r="DJ575">
        <v>419</v>
      </c>
      <c r="DK575">
        <v>24</v>
      </c>
      <c r="DL575">
        <v>0.26</v>
      </c>
      <c r="DM575">
        <v>0.23</v>
      </c>
      <c r="DN575">
        <v>-49.85639024390244</v>
      </c>
      <c r="DO575">
        <v>-2.130154703832664</v>
      </c>
      <c r="DP575">
        <v>0.2909326406029978</v>
      </c>
      <c r="DQ575">
        <v>0</v>
      </c>
      <c r="DR575">
        <v>2.495567804878049</v>
      </c>
      <c r="DS575">
        <v>-0.5993180487804814</v>
      </c>
      <c r="DT575">
        <v>0.06001201845127416</v>
      </c>
      <c r="DU575">
        <v>0</v>
      </c>
      <c r="DV575">
        <v>0</v>
      </c>
      <c r="DW575">
        <v>2</v>
      </c>
      <c r="DX575" t="s">
        <v>363</v>
      </c>
      <c r="DY575">
        <v>2.97513</v>
      </c>
      <c r="DZ575">
        <v>2.71557</v>
      </c>
      <c r="EA575">
        <v>0.205831</v>
      </c>
      <c r="EB575">
        <v>0.20797</v>
      </c>
      <c r="EC575">
        <v>0.09980319999999999</v>
      </c>
      <c r="ED575">
        <v>0.0901</v>
      </c>
      <c r="EE575">
        <v>24892.8</v>
      </c>
      <c r="EF575">
        <v>24953.3</v>
      </c>
      <c r="EG575">
        <v>29178.5</v>
      </c>
      <c r="EH575">
        <v>29172.1</v>
      </c>
      <c r="EI575">
        <v>34831.4</v>
      </c>
      <c r="EJ575">
        <v>35278.9</v>
      </c>
      <c r="EK575">
        <v>41123</v>
      </c>
      <c r="EL575">
        <v>41557.7</v>
      </c>
      <c r="EM575">
        <v>1.911</v>
      </c>
      <c r="EN575">
        <v>1.78402</v>
      </c>
      <c r="EO575">
        <v>-0.00383705</v>
      </c>
      <c r="EP575">
        <v>0</v>
      </c>
      <c r="EQ575">
        <v>28.8778</v>
      </c>
      <c r="ER575">
        <v>999.9</v>
      </c>
      <c r="ES575">
        <v>46.8</v>
      </c>
      <c r="ET575">
        <v>34.9</v>
      </c>
      <c r="EU575">
        <v>28.976</v>
      </c>
      <c r="EV575">
        <v>63.0793</v>
      </c>
      <c r="EW575">
        <v>33.1971</v>
      </c>
      <c r="EX575">
        <v>1</v>
      </c>
      <c r="EY575">
        <v>0.443773</v>
      </c>
      <c r="EZ575">
        <v>2.99403</v>
      </c>
      <c r="FA575">
        <v>20.3624</v>
      </c>
      <c r="FB575">
        <v>5.21519</v>
      </c>
      <c r="FC575">
        <v>12.0102</v>
      </c>
      <c r="FD575">
        <v>4.98745</v>
      </c>
      <c r="FE575">
        <v>3.28768</v>
      </c>
      <c r="FF575">
        <v>9999</v>
      </c>
      <c r="FG575">
        <v>9999</v>
      </c>
      <c r="FH575">
        <v>9999</v>
      </c>
      <c r="FI575">
        <v>236.8</v>
      </c>
      <c r="FJ575">
        <v>1.86737</v>
      </c>
      <c r="FK575">
        <v>1.86646</v>
      </c>
      <c r="FL575">
        <v>1.86584</v>
      </c>
      <c r="FM575">
        <v>1.86572</v>
      </c>
      <c r="FN575">
        <v>1.86764</v>
      </c>
      <c r="FO575">
        <v>1.87008</v>
      </c>
      <c r="FP575">
        <v>1.86873</v>
      </c>
      <c r="FQ575">
        <v>1.87012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-6.54</v>
      </c>
      <c r="GF575">
        <v>-0.1451</v>
      </c>
      <c r="GG575">
        <v>-2.195102806586654</v>
      </c>
      <c r="GH575">
        <v>-0.004122691595359968</v>
      </c>
      <c r="GI575">
        <v>1.072409145259099E-06</v>
      </c>
      <c r="GJ575">
        <v>-3.02996143763856E-10</v>
      </c>
      <c r="GK575">
        <v>-0.2199643628225807</v>
      </c>
      <c r="GL575">
        <v>-0.007501815610006822</v>
      </c>
      <c r="GM575">
        <v>0.0006897476983249637</v>
      </c>
      <c r="GN575">
        <v>-8.847485469147719E-06</v>
      </c>
      <c r="GO575">
        <v>3</v>
      </c>
      <c r="GP575">
        <v>2326</v>
      </c>
      <c r="GQ575">
        <v>1</v>
      </c>
      <c r="GR575">
        <v>31</v>
      </c>
      <c r="GS575">
        <v>20095.9</v>
      </c>
      <c r="GT575">
        <v>20095.9</v>
      </c>
      <c r="GU575">
        <v>2.73315</v>
      </c>
      <c r="GV575">
        <v>2.21069</v>
      </c>
      <c r="GW575">
        <v>1.39648</v>
      </c>
      <c r="GX575">
        <v>2.34619</v>
      </c>
      <c r="GY575">
        <v>1.49536</v>
      </c>
      <c r="GZ575">
        <v>2.40479</v>
      </c>
      <c r="HA575">
        <v>38.5504</v>
      </c>
      <c r="HB575">
        <v>14.1846</v>
      </c>
      <c r="HC575">
        <v>18</v>
      </c>
      <c r="HD575">
        <v>542.727</v>
      </c>
      <c r="HE575">
        <v>413.89</v>
      </c>
      <c r="HF575">
        <v>25.0002</v>
      </c>
      <c r="HG575">
        <v>32.9137</v>
      </c>
      <c r="HH575">
        <v>30.0003</v>
      </c>
      <c r="HI575">
        <v>32.8633</v>
      </c>
      <c r="HJ575">
        <v>32.8066</v>
      </c>
      <c r="HK575">
        <v>54.7239</v>
      </c>
      <c r="HL575">
        <v>32.3631</v>
      </c>
      <c r="HM575">
        <v>0</v>
      </c>
      <c r="HN575">
        <v>25</v>
      </c>
      <c r="HO575">
        <v>1403.6</v>
      </c>
      <c r="HP575">
        <v>19.6138</v>
      </c>
      <c r="HQ575">
        <v>99.8133</v>
      </c>
      <c r="HR575">
        <v>99.8205</v>
      </c>
    </row>
    <row r="576" spans="1:226">
      <c r="A576">
        <v>560</v>
      </c>
      <c r="B576">
        <v>1663348699.5</v>
      </c>
      <c r="C576">
        <v>10958</v>
      </c>
      <c r="D576" t="s">
        <v>1484</v>
      </c>
      <c r="E576" t="s">
        <v>1485</v>
      </c>
      <c r="F576">
        <v>5</v>
      </c>
      <c r="G576" t="s">
        <v>1317</v>
      </c>
      <c r="H576" t="s">
        <v>354</v>
      </c>
      <c r="I576">
        <v>1663348691.714286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1423.089816885988</v>
      </c>
      <c r="AK576">
        <v>1382.538606060606</v>
      </c>
      <c r="AL576">
        <v>3.432321207775482</v>
      </c>
      <c r="AM576">
        <v>64.86860065567697</v>
      </c>
      <c r="AN576">
        <f>(AP576 - AO576 + BO576*1E3/(8.314*(BQ576+273.15)) * AR576/BN576 * AQ576) * BN576/(100*BB576) * 1000/(1000 - AP576)</f>
        <v>0</v>
      </c>
      <c r="AO576">
        <v>19.49781233406713</v>
      </c>
      <c r="AP576">
        <v>21.89020545454546</v>
      </c>
      <c r="AQ576">
        <v>1.366237684708713E-05</v>
      </c>
      <c r="AR576">
        <v>86.2519932462297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1663348691.714286</v>
      </c>
      <c r="BH576">
        <v>1328.035357142857</v>
      </c>
      <c r="BI576">
        <v>1378.179285714286</v>
      </c>
      <c r="BJ576">
        <v>21.88233571428571</v>
      </c>
      <c r="BK576">
        <v>19.46120357142857</v>
      </c>
      <c r="BL576">
        <v>1334.543214285715</v>
      </c>
      <c r="BM576">
        <v>22.02743571428571</v>
      </c>
      <c r="BN576">
        <v>500.0636428571428</v>
      </c>
      <c r="BO576">
        <v>90.72501785714287</v>
      </c>
      <c r="BP576">
        <v>0.1000131107142857</v>
      </c>
      <c r="BQ576">
        <v>28.96281428571428</v>
      </c>
      <c r="BR576">
        <v>28.80622142857143</v>
      </c>
      <c r="BS576">
        <v>999.9000000000002</v>
      </c>
      <c r="BT576">
        <v>0</v>
      </c>
      <c r="BU576">
        <v>0</v>
      </c>
      <c r="BV576">
        <v>9993.906071428572</v>
      </c>
      <c r="BW576">
        <v>0</v>
      </c>
      <c r="BX576">
        <v>216.5447142857142</v>
      </c>
      <c r="BY576">
        <v>-50.14348214285714</v>
      </c>
      <c r="BZ576">
        <v>1357.746785714286</v>
      </c>
      <c r="CA576">
        <v>1405.532857142857</v>
      </c>
      <c r="CB576">
        <v>2.421137142857143</v>
      </c>
      <c r="CC576">
        <v>1378.179285714286</v>
      </c>
      <c r="CD576">
        <v>19.46120357142857</v>
      </c>
      <c r="CE576">
        <v>1.985276071428572</v>
      </c>
      <c r="CF576">
        <v>1.765617857142857</v>
      </c>
      <c r="CG576">
        <v>17.32738571428571</v>
      </c>
      <c r="CH576">
        <v>15.48564642857143</v>
      </c>
      <c r="CI576">
        <v>1500.001071428572</v>
      </c>
      <c r="CJ576">
        <v>0.9729957857142857</v>
      </c>
      <c r="CK576">
        <v>0.02700403928571429</v>
      </c>
      <c r="CL576">
        <v>0</v>
      </c>
      <c r="CM576">
        <v>2.312985714285714</v>
      </c>
      <c r="CN576">
        <v>0</v>
      </c>
      <c r="CO576">
        <v>11503.73214285714</v>
      </c>
      <c r="CP576">
        <v>12533.36428571429</v>
      </c>
      <c r="CQ576">
        <v>40.56424999999999</v>
      </c>
      <c r="CR576">
        <v>42.31199999999999</v>
      </c>
      <c r="CS576">
        <v>41.125</v>
      </c>
      <c r="CT576">
        <v>41.375</v>
      </c>
      <c r="CU576">
        <v>39.93699999999999</v>
      </c>
      <c r="CV576">
        <v>1459.4925</v>
      </c>
      <c r="CW576">
        <v>40.50964285714286</v>
      </c>
      <c r="CX576">
        <v>0</v>
      </c>
      <c r="CY576">
        <v>1663348700</v>
      </c>
      <c r="CZ576">
        <v>0</v>
      </c>
      <c r="DA576">
        <v>0</v>
      </c>
      <c r="DB576" t="s">
        <v>356</v>
      </c>
      <c r="DC576">
        <v>1662142938.1</v>
      </c>
      <c r="DD576">
        <v>1662142938.1</v>
      </c>
      <c r="DE576">
        <v>0</v>
      </c>
      <c r="DF576">
        <v>0.077</v>
      </c>
      <c r="DG576">
        <v>-0.133</v>
      </c>
      <c r="DH576">
        <v>-3.393</v>
      </c>
      <c r="DI576">
        <v>-0.24</v>
      </c>
      <c r="DJ576">
        <v>419</v>
      </c>
      <c r="DK576">
        <v>24</v>
      </c>
      <c r="DL576">
        <v>0.26</v>
      </c>
      <c r="DM576">
        <v>0.23</v>
      </c>
      <c r="DN576">
        <v>-50.09946097560975</v>
      </c>
      <c r="DO576">
        <v>-2.103748432055699</v>
      </c>
      <c r="DP576">
        <v>0.2863592114622691</v>
      </c>
      <c r="DQ576">
        <v>0</v>
      </c>
      <c r="DR576">
        <v>2.450897804878049</v>
      </c>
      <c r="DS576">
        <v>-0.5892666898954657</v>
      </c>
      <c r="DT576">
        <v>0.05893708019583852</v>
      </c>
      <c r="DU576">
        <v>0</v>
      </c>
      <c r="DV576">
        <v>0</v>
      </c>
      <c r="DW576">
        <v>2</v>
      </c>
      <c r="DX576" t="s">
        <v>363</v>
      </c>
      <c r="DY576">
        <v>2.97511</v>
      </c>
      <c r="DZ576">
        <v>2.7156</v>
      </c>
      <c r="EA576">
        <v>0.207412</v>
      </c>
      <c r="EB576">
        <v>0.20951</v>
      </c>
      <c r="EC576">
        <v>0.09981370000000001</v>
      </c>
      <c r="ED576">
        <v>0.0902486</v>
      </c>
      <c r="EE576">
        <v>24842.9</v>
      </c>
      <c r="EF576">
        <v>24904.7</v>
      </c>
      <c r="EG576">
        <v>29178.4</v>
      </c>
      <c r="EH576">
        <v>29172.2</v>
      </c>
      <c r="EI576">
        <v>34830.9</v>
      </c>
      <c r="EJ576">
        <v>35273.1</v>
      </c>
      <c r="EK576">
        <v>41122.8</v>
      </c>
      <c r="EL576">
        <v>41557.6</v>
      </c>
      <c r="EM576">
        <v>1.91083</v>
      </c>
      <c r="EN576">
        <v>1.78377</v>
      </c>
      <c r="EO576">
        <v>-0.00365078</v>
      </c>
      <c r="EP576">
        <v>0</v>
      </c>
      <c r="EQ576">
        <v>28.8805</v>
      </c>
      <c r="ER576">
        <v>999.9</v>
      </c>
      <c r="ES576">
        <v>46.7</v>
      </c>
      <c r="ET576">
        <v>34.9</v>
      </c>
      <c r="EU576">
        <v>28.9153</v>
      </c>
      <c r="EV576">
        <v>63.3293</v>
      </c>
      <c r="EW576">
        <v>32.7484</v>
      </c>
      <c r="EX576">
        <v>1</v>
      </c>
      <c r="EY576">
        <v>0.444154</v>
      </c>
      <c r="EZ576">
        <v>2.99624</v>
      </c>
      <c r="FA576">
        <v>20.3623</v>
      </c>
      <c r="FB576">
        <v>5.21459</v>
      </c>
      <c r="FC576">
        <v>12.0102</v>
      </c>
      <c r="FD576">
        <v>4.98705</v>
      </c>
      <c r="FE576">
        <v>3.28768</v>
      </c>
      <c r="FF576">
        <v>9999</v>
      </c>
      <c r="FG576">
        <v>9999</v>
      </c>
      <c r="FH576">
        <v>9999</v>
      </c>
      <c r="FI576">
        <v>236.8</v>
      </c>
      <c r="FJ576">
        <v>1.86737</v>
      </c>
      <c r="FK576">
        <v>1.86646</v>
      </c>
      <c r="FL576">
        <v>1.86584</v>
      </c>
      <c r="FM576">
        <v>1.86572</v>
      </c>
      <c r="FN576">
        <v>1.86764</v>
      </c>
      <c r="FO576">
        <v>1.87007</v>
      </c>
      <c r="FP576">
        <v>1.86871</v>
      </c>
      <c r="FQ576">
        <v>1.87012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-6.58</v>
      </c>
      <c r="GF576">
        <v>-0.1451</v>
      </c>
      <c r="GG576">
        <v>-2.195102806586654</v>
      </c>
      <c r="GH576">
        <v>-0.004122691595359968</v>
      </c>
      <c r="GI576">
        <v>1.072409145259099E-06</v>
      </c>
      <c r="GJ576">
        <v>-3.02996143763856E-10</v>
      </c>
      <c r="GK576">
        <v>-0.2199643628225807</v>
      </c>
      <c r="GL576">
        <v>-0.007501815610006822</v>
      </c>
      <c r="GM576">
        <v>0.0006897476983249637</v>
      </c>
      <c r="GN576">
        <v>-8.847485469147719E-06</v>
      </c>
      <c r="GO576">
        <v>3</v>
      </c>
      <c r="GP576">
        <v>2326</v>
      </c>
      <c r="GQ576">
        <v>1</v>
      </c>
      <c r="GR576">
        <v>31</v>
      </c>
      <c r="GS576">
        <v>20096</v>
      </c>
      <c r="GT576">
        <v>20096</v>
      </c>
      <c r="GU576">
        <v>2.76123</v>
      </c>
      <c r="GV576">
        <v>2.20337</v>
      </c>
      <c r="GW576">
        <v>1.39648</v>
      </c>
      <c r="GX576">
        <v>2.34619</v>
      </c>
      <c r="GY576">
        <v>1.49536</v>
      </c>
      <c r="GZ576">
        <v>2.4585</v>
      </c>
      <c r="HA576">
        <v>38.5504</v>
      </c>
      <c r="HB576">
        <v>14.1758</v>
      </c>
      <c r="HC576">
        <v>18</v>
      </c>
      <c r="HD576">
        <v>542.629</v>
      </c>
      <c r="HE576">
        <v>413.751</v>
      </c>
      <c r="HF576">
        <v>25.0003</v>
      </c>
      <c r="HG576">
        <v>32.9166</v>
      </c>
      <c r="HH576">
        <v>30.0002</v>
      </c>
      <c r="HI576">
        <v>32.8662</v>
      </c>
      <c r="HJ576">
        <v>32.8083</v>
      </c>
      <c r="HK576">
        <v>55.284</v>
      </c>
      <c r="HL576">
        <v>32.3631</v>
      </c>
      <c r="HM576">
        <v>0</v>
      </c>
      <c r="HN576">
        <v>25</v>
      </c>
      <c r="HO576">
        <v>1423.63</v>
      </c>
      <c r="HP576">
        <v>19.6584</v>
      </c>
      <c r="HQ576">
        <v>99.8129</v>
      </c>
      <c r="HR576">
        <v>99.8205</v>
      </c>
    </row>
    <row r="577" spans="1:226">
      <c r="A577">
        <v>561</v>
      </c>
      <c r="B577">
        <v>1663348704.5</v>
      </c>
      <c r="C577">
        <v>10963</v>
      </c>
      <c r="D577" t="s">
        <v>1486</v>
      </c>
      <c r="E577" t="s">
        <v>1487</v>
      </c>
      <c r="F577">
        <v>5</v>
      </c>
      <c r="G577" t="s">
        <v>1317</v>
      </c>
      <c r="H577" t="s">
        <v>354</v>
      </c>
      <c r="I577">
        <v>1663348697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1440.079538335673</v>
      </c>
      <c r="AK577">
        <v>1399.42012121212</v>
      </c>
      <c r="AL577">
        <v>3.36222868918618</v>
      </c>
      <c r="AM577">
        <v>64.86860065567697</v>
      </c>
      <c r="AN577">
        <f>(AP577 - AO577 + BO577*1E3/(8.314*(BQ577+273.15)) * AR577/BN577 * AQ577) * BN577/(100*BB577) * 1000/(1000 - AP577)</f>
        <v>0</v>
      </c>
      <c r="AO577">
        <v>19.5465707875436</v>
      </c>
      <c r="AP577">
        <v>21.89134787878787</v>
      </c>
      <c r="AQ577">
        <v>1.052645154015145E-05</v>
      </c>
      <c r="AR577">
        <v>86.2519932462297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1663348697</v>
      </c>
      <c r="BH577">
        <v>1345.577777777778</v>
      </c>
      <c r="BI577">
        <v>1395.93</v>
      </c>
      <c r="BJ577">
        <v>21.88822962962963</v>
      </c>
      <c r="BK577">
        <v>19.50987407407407</v>
      </c>
      <c r="BL577">
        <v>1352.135185185185</v>
      </c>
      <c r="BM577">
        <v>22.03326296296296</v>
      </c>
      <c r="BN577">
        <v>500.0634444444444</v>
      </c>
      <c r="BO577">
        <v>90.72531481481482</v>
      </c>
      <c r="BP577">
        <v>0.1000130222222222</v>
      </c>
      <c r="BQ577">
        <v>28.96588888888889</v>
      </c>
      <c r="BR577">
        <v>28.81730740740741</v>
      </c>
      <c r="BS577">
        <v>999.9000000000001</v>
      </c>
      <c r="BT577">
        <v>0</v>
      </c>
      <c r="BU577">
        <v>0</v>
      </c>
      <c r="BV577">
        <v>9994.581851851852</v>
      </c>
      <c r="BW577">
        <v>0</v>
      </c>
      <c r="BX577">
        <v>216.4492962962963</v>
      </c>
      <c r="BY577">
        <v>-50.35195555555556</v>
      </c>
      <c r="BZ577">
        <v>1375.68925925926</v>
      </c>
      <c r="CA577">
        <v>1423.705925925926</v>
      </c>
      <c r="CB577">
        <v>2.378347407407407</v>
      </c>
      <c r="CC577">
        <v>1395.93</v>
      </c>
      <c r="CD577">
        <v>19.50987407407407</v>
      </c>
      <c r="CE577">
        <v>1.985816666666667</v>
      </c>
      <c r="CF577">
        <v>1.770039629629629</v>
      </c>
      <c r="CG577">
        <v>17.33168888888889</v>
      </c>
      <c r="CH577">
        <v>15.52466666666667</v>
      </c>
      <c r="CI577">
        <v>1499.988888888889</v>
      </c>
      <c r="CJ577">
        <v>0.9729956666666667</v>
      </c>
      <c r="CK577">
        <v>0.02700414444444444</v>
      </c>
      <c r="CL577">
        <v>0</v>
      </c>
      <c r="CM577">
        <v>2.267222222222223</v>
      </c>
      <c r="CN577">
        <v>0</v>
      </c>
      <c r="CO577">
        <v>11523.89259259259</v>
      </c>
      <c r="CP577">
        <v>12533.25185185185</v>
      </c>
      <c r="CQ577">
        <v>40.57366666666666</v>
      </c>
      <c r="CR577">
        <v>42.31199999999999</v>
      </c>
      <c r="CS577">
        <v>41.125</v>
      </c>
      <c r="CT577">
        <v>41.375</v>
      </c>
      <c r="CU577">
        <v>39.93699999999999</v>
      </c>
      <c r="CV577">
        <v>1459.481851851852</v>
      </c>
      <c r="CW577">
        <v>40.50777777777778</v>
      </c>
      <c r="CX577">
        <v>0</v>
      </c>
      <c r="CY577">
        <v>1663348704.8</v>
      </c>
      <c r="CZ577">
        <v>0</v>
      </c>
      <c r="DA577">
        <v>0</v>
      </c>
      <c r="DB577" t="s">
        <v>356</v>
      </c>
      <c r="DC577">
        <v>1662142938.1</v>
      </c>
      <c r="DD577">
        <v>1662142938.1</v>
      </c>
      <c r="DE577">
        <v>0</v>
      </c>
      <c r="DF577">
        <v>0.077</v>
      </c>
      <c r="DG577">
        <v>-0.133</v>
      </c>
      <c r="DH577">
        <v>-3.393</v>
      </c>
      <c r="DI577">
        <v>-0.24</v>
      </c>
      <c r="DJ577">
        <v>419</v>
      </c>
      <c r="DK577">
        <v>24</v>
      </c>
      <c r="DL577">
        <v>0.26</v>
      </c>
      <c r="DM577">
        <v>0.23</v>
      </c>
      <c r="DN577">
        <v>-50.17562926829268</v>
      </c>
      <c r="DO577">
        <v>-2.676913588850218</v>
      </c>
      <c r="DP577">
        <v>0.3025745949098024</v>
      </c>
      <c r="DQ577">
        <v>0</v>
      </c>
      <c r="DR577">
        <v>2.412644146341463</v>
      </c>
      <c r="DS577">
        <v>-0.5114021602787467</v>
      </c>
      <c r="DT577">
        <v>0.05108358525796573</v>
      </c>
      <c r="DU577">
        <v>0</v>
      </c>
      <c r="DV577">
        <v>0</v>
      </c>
      <c r="DW577">
        <v>2</v>
      </c>
      <c r="DX577" t="s">
        <v>363</v>
      </c>
      <c r="DY577">
        <v>2.97511</v>
      </c>
      <c r="DZ577">
        <v>2.7156</v>
      </c>
      <c r="EA577">
        <v>0.208966</v>
      </c>
      <c r="EB577">
        <v>0.211037</v>
      </c>
      <c r="EC577">
        <v>0.099817</v>
      </c>
      <c r="ED577">
        <v>0.09041159999999999</v>
      </c>
      <c r="EE577">
        <v>24793.9</v>
      </c>
      <c r="EF577">
        <v>24855.9</v>
      </c>
      <c r="EG577">
        <v>29178.2</v>
      </c>
      <c r="EH577">
        <v>29171.6</v>
      </c>
      <c r="EI577">
        <v>34830.4</v>
      </c>
      <c r="EJ577">
        <v>35266.1</v>
      </c>
      <c r="EK577">
        <v>41122.4</v>
      </c>
      <c r="EL577">
        <v>41556.8</v>
      </c>
      <c r="EM577">
        <v>1.9109</v>
      </c>
      <c r="EN577">
        <v>1.78455</v>
      </c>
      <c r="EO577">
        <v>-0.00337139</v>
      </c>
      <c r="EP577">
        <v>0</v>
      </c>
      <c r="EQ577">
        <v>28.8844</v>
      </c>
      <c r="ER577">
        <v>999.9</v>
      </c>
      <c r="ES577">
        <v>46.7</v>
      </c>
      <c r="ET577">
        <v>34.9</v>
      </c>
      <c r="EU577">
        <v>28.9143</v>
      </c>
      <c r="EV577">
        <v>63.3993</v>
      </c>
      <c r="EW577">
        <v>33.0168</v>
      </c>
      <c r="EX577">
        <v>1</v>
      </c>
      <c r="EY577">
        <v>0.444357</v>
      </c>
      <c r="EZ577">
        <v>3.00182</v>
      </c>
      <c r="FA577">
        <v>20.3622</v>
      </c>
      <c r="FB577">
        <v>5.2137</v>
      </c>
      <c r="FC577">
        <v>12.0104</v>
      </c>
      <c r="FD577">
        <v>4.9872</v>
      </c>
      <c r="FE577">
        <v>3.28755</v>
      </c>
      <c r="FF577">
        <v>9999</v>
      </c>
      <c r="FG577">
        <v>9999</v>
      </c>
      <c r="FH577">
        <v>9999</v>
      </c>
      <c r="FI577">
        <v>236.8</v>
      </c>
      <c r="FJ577">
        <v>1.86737</v>
      </c>
      <c r="FK577">
        <v>1.86646</v>
      </c>
      <c r="FL577">
        <v>1.86584</v>
      </c>
      <c r="FM577">
        <v>1.86571</v>
      </c>
      <c r="FN577">
        <v>1.86766</v>
      </c>
      <c r="FO577">
        <v>1.87008</v>
      </c>
      <c r="FP577">
        <v>1.8687</v>
      </c>
      <c r="FQ577">
        <v>1.87016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-6.63</v>
      </c>
      <c r="GF577">
        <v>-0.1451</v>
      </c>
      <c r="GG577">
        <v>-2.195102806586654</v>
      </c>
      <c r="GH577">
        <v>-0.004122691595359968</v>
      </c>
      <c r="GI577">
        <v>1.072409145259099E-06</v>
      </c>
      <c r="GJ577">
        <v>-3.02996143763856E-10</v>
      </c>
      <c r="GK577">
        <v>-0.2199643628225807</v>
      </c>
      <c r="GL577">
        <v>-0.007501815610006822</v>
      </c>
      <c r="GM577">
        <v>0.0006897476983249637</v>
      </c>
      <c r="GN577">
        <v>-8.847485469147719E-06</v>
      </c>
      <c r="GO577">
        <v>3</v>
      </c>
      <c r="GP577">
        <v>2326</v>
      </c>
      <c r="GQ577">
        <v>1</v>
      </c>
      <c r="GR577">
        <v>31</v>
      </c>
      <c r="GS577">
        <v>20096.1</v>
      </c>
      <c r="GT577">
        <v>20096.1</v>
      </c>
      <c r="GU577">
        <v>2.78564</v>
      </c>
      <c r="GV577">
        <v>2.21191</v>
      </c>
      <c r="GW577">
        <v>1.39771</v>
      </c>
      <c r="GX577">
        <v>2.34619</v>
      </c>
      <c r="GY577">
        <v>1.49536</v>
      </c>
      <c r="GZ577">
        <v>2.38281</v>
      </c>
      <c r="HA577">
        <v>38.5504</v>
      </c>
      <c r="HB577">
        <v>14.1758</v>
      </c>
      <c r="HC577">
        <v>18</v>
      </c>
      <c r="HD577">
        <v>542.702</v>
      </c>
      <c r="HE577">
        <v>414.233</v>
      </c>
      <c r="HF577">
        <v>25.0009</v>
      </c>
      <c r="HG577">
        <v>32.9188</v>
      </c>
      <c r="HH577">
        <v>30.0004</v>
      </c>
      <c r="HI577">
        <v>32.8688</v>
      </c>
      <c r="HJ577">
        <v>32.8112</v>
      </c>
      <c r="HK577">
        <v>55.7607</v>
      </c>
      <c r="HL577">
        <v>32.0653</v>
      </c>
      <c r="HM577">
        <v>0</v>
      </c>
      <c r="HN577">
        <v>25</v>
      </c>
      <c r="HO577">
        <v>1436.99</v>
      </c>
      <c r="HP577">
        <v>19.7037</v>
      </c>
      <c r="HQ577">
        <v>99.812</v>
      </c>
      <c r="HR577">
        <v>99.8186</v>
      </c>
    </row>
    <row r="578" spans="1:226">
      <c r="A578">
        <v>562</v>
      </c>
      <c r="B578">
        <v>1663348709.5</v>
      </c>
      <c r="C578">
        <v>10968</v>
      </c>
      <c r="D578" t="s">
        <v>1488</v>
      </c>
      <c r="E578" t="s">
        <v>1489</v>
      </c>
      <c r="F578">
        <v>5</v>
      </c>
      <c r="G578" t="s">
        <v>1317</v>
      </c>
      <c r="H578" t="s">
        <v>354</v>
      </c>
      <c r="I578">
        <v>1663348701.714286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1457.115615958121</v>
      </c>
      <c r="AK578">
        <v>1416.376848484848</v>
      </c>
      <c r="AL578">
        <v>3.360890349479975</v>
      </c>
      <c r="AM578">
        <v>64.86860065567697</v>
      </c>
      <c r="AN578">
        <f>(AP578 - AO578 + BO578*1E3/(8.314*(BQ578+273.15)) * AR578/BN578 * AQ578) * BN578/(100*BB578) * 1000/(1000 - AP578)</f>
        <v>0</v>
      </c>
      <c r="AO578">
        <v>19.62928975126693</v>
      </c>
      <c r="AP578">
        <v>21.91007454545455</v>
      </c>
      <c r="AQ578">
        <v>0.0001110001307486213</v>
      </c>
      <c r="AR578">
        <v>86.2519932462297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1663348701.714286</v>
      </c>
      <c r="BH578">
        <v>1361.236428571429</v>
      </c>
      <c r="BI578">
        <v>1411.680714285714</v>
      </c>
      <c r="BJ578">
        <v>21.89334999999999</v>
      </c>
      <c r="BK578">
        <v>19.56197857142857</v>
      </c>
      <c r="BL578">
        <v>1367.839642857143</v>
      </c>
      <c r="BM578">
        <v>22.03833928571428</v>
      </c>
      <c r="BN578">
        <v>500.0584642857142</v>
      </c>
      <c r="BO578">
        <v>90.725475</v>
      </c>
      <c r="BP578">
        <v>0.09999268214285714</v>
      </c>
      <c r="BQ578">
        <v>28.96898214285714</v>
      </c>
      <c r="BR578">
        <v>28.82587142857142</v>
      </c>
      <c r="BS578">
        <v>999.9000000000002</v>
      </c>
      <c r="BT578">
        <v>0</v>
      </c>
      <c r="BU578">
        <v>0</v>
      </c>
      <c r="BV578">
        <v>10001.14142857143</v>
      </c>
      <c r="BW578">
        <v>0</v>
      </c>
      <c r="BX578">
        <v>217.1052142857143</v>
      </c>
      <c r="BY578">
        <v>-50.44354285714285</v>
      </c>
      <c r="BZ578">
        <v>1391.706071428571</v>
      </c>
      <c r="CA578">
        <v>1439.847142857143</v>
      </c>
      <c r="CB578">
        <v>2.331362142857142</v>
      </c>
      <c r="CC578">
        <v>1411.680714285714</v>
      </c>
      <c r="CD578">
        <v>19.56197857142857</v>
      </c>
      <c r="CE578">
        <v>1.986284285714286</v>
      </c>
      <c r="CF578">
        <v>1.774770357142857</v>
      </c>
      <c r="CG578">
        <v>17.33541785714285</v>
      </c>
      <c r="CH578">
        <v>15.56628571428571</v>
      </c>
      <c r="CI578">
        <v>1500.001428571429</v>
      </c>
      <c r="CJ578">
        <v>0.9729960000000001</v>
      </c>
      <c r="CK578">
        <v>0.02700385</v>
      </c>
      <c r="CL578">
        <v>0</v>
      </c>
      <c r="CM578">
        <v>2.209567857142857</v>
      </c>
      <c r="CN578">
        <v>0</v>
      </c>
      <c r="CO578">
        <v>11536.41785714286</v>
      </c>
      <c r="CP578">
        <v>12533.36785714286</v>
      </c>
      <c r="CQ578">
        <v>40.5935</v>
      </c>
      <c r="CR578">
        <v>42.31199999999999</v>
      </c>
      <c r="CS578">
        <v>41.125</v>
      </c>
      <c r="CT578">
        <v>41.37721428571428</v>
      </c>
      <c r="CU578">
        <v>39.93924999999999</v>
      </c>
      <c r="CV578">
        <v>1459.496428571428</v>
      </c>
      <c r="CW578">
        <v>40.50535714285714</v>
      </c>
      <c r="CX578">
        <v>0</v>
      </c>
      <c r="CY578">
        <v>1663348709.6</v>
      </c>
      <c r="CZ578">
        <v>0</v>
      </c>
      <c r="DA578">
        <v>0</v>
      </c>
      <c r="DB578" t="s">
        <v>356</v>
      </c>
      <c r="DC578">
        <v>1662142938.1</v>
      </c>
      <c r="DD578">
        <v>1662142938.1</v>
      </c>
      <c r="DE578">
        <v>0</v>
      </c>
      <c r="DF578">
        <v>0.077</v>
      </c>
      <c r="DG578">
        <v>-0.133</v>
      </c>
      <c r="DH578">
        <v>-3.393</v>
      </c>
      <c r="DI578">
        <v>-0.24</v>
      </c>
      <c r="DJ578">
        <v>419</v>
      </c>
      <c r="DK578">
        <v>24</v>
      </c>
      <c r="DL578">
        <v>0.26</v>
      </c>
      <c r="DM578">
        <v>0.23</v>
      </c>
      <c r="DN578">
        <v>-50.3665025</v>
      </c>
      <c r="DO578">
        <v>-1.028745590994307</v>
      </c>
      <c r="DP578">
        <v>0.154742974779956</v>
      </c>
      <c r="DQ578">
        <v>0</v>
      </c>
      <c r="DR578">
        <v>2.35741925</v>
      </c>
      <c r="DS578">
        <v>-0.5725433020637947</v>
      </c>
      <c r="DT578">
        <v>0.0560959302618069</v>
      </c>
      <c r="DU578">
        <v>0</v>
      </c>
      <c r="DV578">
        <v>0</v>
      </c>
      <c r="DW578">
        <v>2</v>
      </c>
      <c r="DX578" t="s">
        <v>363</v>
      </c>
      <c r="DY578">
        <v>2.97525</v>
      </c>
      <c r="DZ578">
        <v>2.71583</v>
      </c>
      <c r="EA578">
        <v>0.210504</v>
      </c>
      <c r="EB578">
        <v>0.212523</v>
      </c>
      <c r="EC578">
        <v>0.099879</v>
      </c>
      <c r="ED578">
        <v>0.0906474</v>
      </c>
      <c r="EE578">
        <v>24745.5</v>
      </c>
      <c r="EF578">
        <v>24808.7</v>
      </c>
      <c r="EG578">
        <v>29178.2</v>
      </c>
      <c r="EH578">
        <v>29171.3</v>
      </c>
      <c r="EI578">
        <v>34828.3</v>
      </c>
      <c r="EJ578">
        <v>35256.5</v>
      </c>
      <c r="EK578">
        <v>41122.8</v>
      </c>
      <c r="EL578">
        <v>41556.4</v>
      </c>
      <c r="EM578">
        <v>1.91057</v>
      </c>
      <c r="EN578">
        <v>1.78428</v>
      </c>
      <c r="EO578">
        <v>-0.00283122</v>
      </c>
      <c r="EP578">
        <v>0</v>
      </c>
      <c r="EQ578">
        <v>28.8893</v>
      </c>
      <c r="ER578">
        <v>999.9</v>
      </c>
      <c r="ES578">
        <v>46.7</v>
      </c>
      <c r="ET578">
        <v>34.9</v>
      </c>
      <c r="EU578">
        <v>28.9136</v>
      </c>
      <c r="EV578">
        <v>63.1693</v>
      </c>
      <c r="EW578">
        <v>32.7885</v>
      </c>
      <c r="EX578">
        <v>1</v>
      </c>
      <c r="EY578">
        <v>0.444743</v>
      </c>
      <c r="EZ578">
        <v>3.00792</v>
      </c>
      <c r="FA578">
        <v>20.3621</v>
      </c>
      <c r="FB578">
        <v>5.21355</v>
      </c>
      <c r="FC578">
        <v>12.0099</v>
      </c>
      <c r="FD578">
        <v>4.987</v>
      </c>
      <c r="FE578">
        <v>3.2875</v>
      </c>
      <c r="FF578">
        <v>9999</v>
      </c>
      <c r="FG578">
        <v>9999</v>
      </c>
      <c r="FH578">
        <v>9999</v>
      </c>
      <c r="FI578">
        <v>236.8</v>
      </c>
      <c r="FJ578">
        <v>1.86737</v>
      </c>
      <c r="FK578">
        <v>1.86646</v>
      </c>
      <c r="FL578">
        <v>1.86584</v>
      </c>
      <c r="FM578">
        <v>1.8657</v>
      </c>
      <c r="FN578">
        <v>1.86766</v>
      </c>
      <c r="FO578">
        <v>1.8701</v>
      </c>
      <c r="FP578">
        <v>1.86872</v>
      </c>
      <c r="FQ578">
        <v>1.87013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-6.68</v>
      </c>
      <c r="GF578">
        <v>-0.1448</v>
      </c>
      <c r="GG578">
        <v>-2.195102806586654</v>
      </c>
      <c r="GH578">
        <v>-0.004122691595359968</v>
      </c>
      <c r="GI578">
        <v>1.072409145259099E-06</v>
      </c>
      <c r="GJ578">
        <v>-3.02996143763856E-10</v>
      </c>
      <c r="GK578">
        <v>-0.2199643628225807</v>
      </c>
      <c r="GL578">
        <v>-0.007501815610006822</v>
      </c>
      <c r="GM578">
        <v>0.0006897476983249637</v>
      </c>
      <c r="GN578">
        <v>-8.847485469147719E-06</v>
      </c>
      <c r="GO578">
        <v>3</v>
      </c>
      <c r="GP578">
        <v>2326</v>
      </c>
      <c r="GQ578">
        <v>1</v>
      </c>
      <c r="GR578">
        <v>31</v>
      </c>
      <c r="GS578">
        <v>20096.2</v>
      </c>
      <c r="GT578">
        <v>20096.2</v>
      </c>
      <c r="GU578">
        <v>2.81372</v>
      </c>
      <c r="GV578">
        <v>2.20581</v>
      </c>
      <c r="GW578">
        <v>1.39648</v>
      </c>
      <c r="GX578">
        <v>2.34619</v>
      </c>
      <c r="GY578">
        <v>1.49536</v>
      </c>
      <c r="GZ578">
        <v>2.44995</v>
      </c>
      <c r="HA578">
        <v>38.5504</v>
      </c>
      <c r="HB578">
        <v>14.1758</v>
      </c>
      <c r="HC578">
        <v>18</v>
      </c>
      <c r="HD578">
        <v>542.499</v>
      </c>
      <c r="HE578">
        <v>414.087</v>
      </c>
      <c r="HF578">
        <v>25.0011</v>
      </c>
      <c r="HG578">
        <v>32.9225</v>
      </c>
      <c r="HH578">
        <v>30.0005</v>
      </c>
      <c r="HI578">
        <v>32.8717</v>
      </c>
      <c r="HJ578">
        <v>32.814</v>
      </c>
      <c r="HK578">
        <v>56.3327</v>
      </c>
      <c r="HL578">
        <v>32.0653</v>
      </c>
      <c r="HM578">
        <v>0</v>
      </c>
      <c r="HN578">
        <v>25</v>
      </c>
      <c r="HO578">
        <v>1457.03</v>
      </c>
      <c r="HP578">
        <v>19.7274</v>
      </c>
      <c r="HQ578">
        <v>99.8125</v>
      </c>
      <c r="HR578">
        <v>99.8175</v>
      </c>
    </row>
    <row r="579" spans="1:226">
      <c r="A579">
        <v>563</v>
      </c>
      <c r="B579">
        <v>1663348714.5</v>
      </c>
      <c r="C579">
        <v>10973</v>
      </c>
      <c r="D579" t="s">
        <v>1490</v>
      </c>
      <c r="E579" t="s">
        <v>1491</v>
      </c>
      <c r="F579">
        <v>5</v>
      </c>
      <c r="G579" t="s">
        <v>1317</v>
      </c>
      <c r="H579" t="s">
        <v>354</v>
      </c>
      <c r="I579">
        <v>1663348707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1474.421433512163</v>
      </c>
      <c r="AK579">
        <v>1433.33503030303</v>
      </c>
      <c r="AL579">
        <v>3.405995253876408</v>
      </c>
      <c r="AM579">
        <v>64.86860065567697</v>
      </c>
      <c r="AN579">
        <f>(AP579 - AO579 + BO579*1E3/(8.314*(BQ579+273.15)) * AR579/BN579 * AQ579) * BN579/(100*BB579) * 1000/(1000 - AP579)</f>
        <v>0</v>
      </c>
      <c r="AO579">
        <v>19.66253853293431</v>
      </c>
      <c r="AP579">
        <v>21.91616606060606</v>
      </c>
      <c r="AQ579">
        <v>0.0008114639477494315</v>
      </c>
      <c r="AR579">
        <v>86.2519932462297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1663348707</v>
      </c>
      <c r="BH579">
        <v>1378.751481481482</v>
      </c>
      <c r="BI579">
        <v>1429.336296296296</v>
      </c>
      <c r="BJ579">
        <v>21.9027</v>
      </c>
      <c r="BK579">
        <v>19.61714814814815</v>
      </c>
      <c r="BL579">
        <v>1385.405555555555</v>
      </c>
      <c r="BM579">
        <v>22.0475962962963</v>
      </c>
      <c r="BN579">
        <v>500.0754444444444</v>
      </c>
      <c r="BO579">
        <v>90.72554074074073</v>
      </c>
      <c r="BP579">
        <v>0.1000247703703704</v>
      </c>
      <c r="BQ579">
        <v>28.97364074074074</v>
      </c>
      <c r="BR579">
        <v>28.83621851851852</v>
      </c>
      <c r="BS579">
        <v>999.9000000000001</v>
      </c>
      <c r="BT579">
        <v>0</v>
      </c>
      <c r="BU579">
        <v>0</v>
      </c>
      <c r="BV579">
        <v>10001.74148148148</v>
      </c>
      <c r="BW579">
        <v>0</v>
      </c>
      <c r="BX579">
        <v>218.1192592592592</v>
      </c>
      <c r="BY579">
        <v>-50.58394074074073</v>
      </c>
      <c r="BZ579">
        <v>1409.626666666667</v>
      </c>
      <c r="CA579">
        <v>1457.937037037037</v>
      </c>
      <c r="CB579">
        <v>2.285535925925926</v>
      </c>
      <c r="CC579">
        <v>1429.336296296296</v>
      </c>
      <c r="CD579">
        <v>19.61714814814815</v>
      </c>
      <c r="CE579">
        <v>1.987132962962963</v>
      </c>
      <c r="CF579">
        <v>1.779775925925926</v>
      </c>
      <c r="CG579">
        <v>17.34218518518519</v>
      </c>
      <c r="CH579">
        <v>15.61025555555556</v>
      </c>
      <c r="CI579">
        <v>1500.037407407407</v>
      </c>
      <c r="CJ579">
        <v>0.9729961111111112</v>
      </c>
      <c r="CK579">
        <v>0.02700375185185185</v>
      </c>
      <c r="CL579">
        <v>0</v>
      </c>
      <c r="CM579">
        <v>2.177692592592593</v>
      </c>
      <c r="CN579">
        <v>0</v>
      </c>
      <c r="CO579">
        <v>11546.95925925926</v>
      </c>
      <c r="CP579">
        <v>12533.67777777778</v>
      </c>
      <c r="CQ579">
        <v>40.61333333333333</v>
      </c>
      <c r="CR579">
        <v>42.31199999999999</v>
      </c>
      <c r="CS579">
        <v>41.125</v>
      </c>
      <c r="CT579">
        <v>41.37729629629629</v>
      </c>
      <c r="CU579">
        <v>39.94866666666667</v>
      </c>
      <c r="CV579">
        <v>1459.532962962963</v>
      </c>
      <c r="CW579">
        <v>40.5037037037037</v>
      </c>
      <c r="CX579">
        <v>0</v>
      </c>
      <c r="CY579">
        <v>1663348715</v>
      </c>
      <c r="CZ579">
        <v>0</v>
      </c>
      <c r="DA579">
        <v>0</v>
      </c>
      <c r="DB579" t="s">
        <v>356</v>
      </c>
      <c r="DC579">
        <v>1662142938.1</v>
      </c>
      <c r="DD579">
        <v>1662142938.1</v>
      </c>
      <c r="DE579">
        <v>0</v>
      </c>
      <c r="DF579">
        <v>0.077</v>
      </c>
      <c r="DG579">
        <v>-0.133</v>
      </c>
      <c r="DH579">
        <v>-3.393</v>
      </c>
      <c r="DI579">
        <v>-0.24</v>
      </c>
      <c r="DJ579">
        <v>419</v>
      </c>
      <c r="DK579">
        <v>24</v>
      </c>
      <c r="DL579">
        <v>0.26</v>
      </c>
      <c r="DM579">
        <v>0.23</v>
      </c>
      <c r="DN579">
        <v>-50.52635249999999</v>
      </c>
      <c r="DO579">
        <v>-1.25747729831137</v>
      </c>
      <c r="DP579">
        <v>0.1978961141451499</v>
      </c>
      <c r="DQ579">
        <v>0</v>
      </c>
      <c r="DR579">
        <v>2.315221</v>
      </c>
      <c r="DS579">
        <v>-0.5586229643527186</v>
      </c>
      <c r="DT579">
        <v>0.0551935950903726</v>
      </c>
      <c r="DU579">
        <v>0</v>
      </c>
      <c r="DV579">
        <v>0</v>
      </c>
      <c r="DW579">
        <v>2</v>
      </c>
      <c r="DX579" t="s">
        <v>363</v>
      </c>
      <c r="DY579">
        <v>2.97518</v>
      </c>
      <c r="DZ579">
        <v>2.71563</v>
      </c>
      <c r="EA579">
        <v>0.212045</v>
      </c>
      <c r="EB579">
        <v>0.214086</v>
      </c>
      <c r="EC579">
        <v>0.0998918</v>
      </c>
      <c r="ED579">
        <v>0.0906785</v>
      </c>
      <c r="EE579">
        <v>24696.7</v>
      </c>
      <c r="EF579">
        <v>24759.5</v>
      </c>
      <c r="EG579">
        <v>29177.7</v>
      </c>
      <c r="EH579">
        <v>29171.6</v>
      </c>
      <c r="EI579">
        <v>34827.4</v>
      </c>
      <c r="EJ579">
        <v>35255.6</v>
      </c>
      <c r="EK579">
        <v>41122.2</v>
      </c>
      <c r="EL579">
        <v>41556.6</v>
      </c>
      <c r="EM579">
        <v>1.91057</v>
      </c>
      <c r="EN579">
        <v>1.78437</v>
      </c>
      <c r="EO579">
        <v>-0.00296161</v>
      </c>
      <c r="EP579">
        <v>0</v>
      </c>
      <c r="EQ579">
        <v>28.8955</v>
      </c>
      <c r="ER579">
        <v>999.9</v>
      </c>
      <c r="ES579">
        <v>46.7</v>
      </c>
      <c r="ET579">
        <v>34.9</v>
      </c>
      <c r="EU579">
        <v>28.9133</v>
      </c>
      <c r="EV579">
        <v>63.2093</v>
      </c>
      <c r="EW579">
        <v>33.0569</v>
      </c>
      <c r="EX579">
        <v>1</v>
      </c>
      <c r="EY579">
        <v>0.444947</v>
      </c>
      <c r="EZ579">
        <v>3.01255</v>
      </c>
      <c r="FA579">
        <v>20.3621</v>
      </c>
      <c r="FB579">
        <v>5.21415</v>
      </c>
      <c r="FC579">
        <v>12.0104</v>
      </c>
      <c r="FD579">
        <v>4.987</v>
      </c>
      <c r="FE579">
        <v>3.2875</v>
      </c>
      <c r="FF579">
        <v>9999</v>
      </c>
      <c r="FG579">
        <v>9999</v>
      </c>
      <c r="FH579">
        <v>9999</v>
      </c>
      <c r="FI579">
        <v>236.8</v>
      </c>
      <c r="FJ579">
        <v>1.86737</v>
      </c>
      <c r="FK579">
        <v>1.86646</v>
      </c>
      <c r="FL579">
        <v>1.86584</v>
      </c>
      <c r="FM579">
        <v>1.86575</v>
      </c>
      <c r="FN579">
        <v>1.86766</v>
      </c>
      <c r="FO579">
        <v>1.8701</v>
      </c>
      <c r="FP579">
        <v>1.86874</v>
      </c>
      <c r="FQ579">
        <v>1.87013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-6.72</v>
      </c>
      <c r="GF579">
        <v>-0.1448</v>
      </c>
      <c r="GG579">
        <v>-2.195102806586654</v>
      </c>
      <c r="GH579">
        <v>-0.004122691595359968</v>
      </c>
      <c r="GI579">
        <v>1.072409145259099E-06</v>
      </c>
      <c r="GJ579">
        <v>-3.02996143763856E-10</v>
      </c>
      <c r="GK579">
        <v>-0.2199643628225807</v>
      </c>
      <c r="GL579">
        <v>-0.007501815610006822</v>
      </c>
      <c r="GM579">
        <v>0.0006897476983249637</v>
      </c>
      <c r="GN579">
        <v>-8.847485469147719E-06</v>
      </c>
      <c r="GO579">
        <v>3</v>
      </c>
      <c r="GP579">
        <v>2326</v>
      </c>
      <c r="GQ579">
        <v>1</v>
      </c>
      <c r="GR579">
        <v>31</v>
      </c>
      <c r="GS579">
        <v>20096.3</v>
      </c>
      <c r="GT579">
        <v>20096.3</v>
      </c>
      <c r="GU579">
        <v>2.83691</v>
      </c>
      <c r="GV579">
        <v>2.21069</v>
      </c>
      <c r="GW579">
        <v>1.39648</v>
      </c>
      <c r="GX579">
        <v>2.34619</v>
      </c>
      <c r="GY579">
        <v>1.49536</v>
      </c>
      <c r="GZ579">
        <v>2.35596</v>
      </c>
      <c r="HA579">
        <v>38.5504</v>
      </c>
      <c r="HB579">
        <v>14.1671</v>
      </c>
      <c r="HC579">
        <v>18</v>
      </c>
      <c r="HD579">
        <v>542.524</v>
      </c>
      <c r="HE579">
        <v>414.161</v>
      </c>
      <c r="HF579">
        <v>25.0009</v>
      </c>
      <c r="HG579">
        <v>32.9254</v>
      </c>
      <c r="HH579">
        <v>30.0003</v>
      </c>
      <c r="HI579">
        <v>32.8746</v>
      </c>
      <c r="HJ579">
        <v>32.8162</v>
      </c>
      <c r="HK579">
        <v>56.7926</v>
      </c>
      <c r="HL579">
        <v>31.7745</v>
      </c>
      <c r="HM579">
        <v>0</v>
      </c>
      <c r="HN579">
        <v>25</v>
      </c>
      <c r="HO579">
        <v>1470.38</v>
      </c>
      <c r="HP579">
        <v>19.7726</v>
      </c>
      <c r="HQ579">
        <v>99.8111</v>
      </c>
      <c r="HR579">
        <v>99.81829999999999</v>
      </c>
    </row>
    <row r="580" spans="1:226">
      <c r="A580">
        <v>564</v>
      </c>
      <c r="B580">
        <v>1663348719.5</v>
      </c>
      <c r="C580">
        <v>10978</v>
      </c>
      <c r="D580" t="s">
        <v>1492</v>
      </c>
      <c r="E580" t="s">
        <v>1493</v>
      </c>
      <c r="F580">
        <v>5</v>
      </c>
      <c r="G580" t="s">
        <v>1317</v>
      </c>
      <c r="H580" t="s">
        <v>354</v>
      </c>
      <c r="I580">
        <v>1663348711.714286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1491.541228199554</v>
      </c>
      <c r="AK580">
        <v>1450.338848484848</v>
      </c>
      <c r="AL580">
        <v>3.388793188867583</v>
      </c>
      <c r="AM580">
        <v>64.86860065567697</v>
      </c>
      <c r="AN580">
        <f>(AP580 - AO580 + BO580*1E3/(8.314*(BQ580+273.15)) * AR580/BN580 * AQ580) * BN580/(100*BB580) * 1000/(1000 - AP580)</f>
        <v>0</v>
      </c>
      <c r="AO580">
        <v>19.66868072742498</v>
      </c>
      <c r="AP580">
        <v>21.90657212121212</v>
      </c>
      <c r="AQ580">
        <v>-0.0005440162291463608</v>
      </c>
      <c r="AR580">
        <v>86.2519932462297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1663348711.714286</v>
      </c>
      <c r="BH580">
        <v>1394.378571428571</v>
      </c>
      <c r="BI580">
        <v>1445.1275</v>
      </c>
      <c r="BJ580">
        <v>21.90808214285715</v>
      </c>
      <c r="BK580">
        <v>19.65506428571429</v>
      </c>
      <c r="BL580">
        <v>1401.078928571428</v>
      </c>
      <c r="BM580">
        <v>22.05291785714286</v>
      </c>
      <c r="BN580">
        <v>500.0636428571428</v>
      </c>
      <c r="BO580">
        <v>90.72641428571431</v>
      </c>
      <c r="BP580">
        <v>0.09996044285714287</v>
      </c>
      <c r="BQ580">
        <v>28.97658571428572</v>
      </c>
      <c r="BR580">
        <v>28.84388571428572</v>
      </c>
      <c r="BS580">
        <v>999.9000000000002</v>
      </c>
      <c r="BT580">
        <v>0</v>
      </c>
      <c r="BU580">
        <v>0</v>
      </c>
      <c r="BV580">
        <v>10005.47357142857</v>
      </c>
      <c r="BW580">
        <v>0</v>
      </c>
      <c r="BX580">
        <v>219.35525</v>
      </c>
      <c r="BY580">
        <v>-50.74884285714285</v>
      </c>
      <c r="BZ580">
        <v>1425.611428571429</v>
      </c>
      <c r="CA580">
        <v>1474.101785714286</v>
      </c>
      <c r="CB580">
        <v>2.253004285714286</v>
      </c>
      <c r="CC580">
        <v>1445.1275</v>
      </c>
      <c r="CD580">
        <v>19.65506428571429</v>
      </c>
      <c r="CE580">
        <v>1.987640357142857</v>
      </c>
      <c r="CF580">
        <v>1.783233571428571</v>
      </c>
      <c r="CG580">
        <v>17.34622142857143</v>
      </c>
      <c r="CH580">
        <v>15.64057857142857</v>
      </c>
      <c r="CI580">
        <v>1500.008214285714</v>
      </c>
      <c r="CJ580">
        <v>0.9729960000000001</v>
      </c>
      <c r="CK580">
        <v>0.02700385</v>
      </c>
      <c r="CL580">
        <v>0</v>
      </c>
      <c r="CM580">
        <v>2.195775</v>
      </c>
      <c r="CN580">
        <v>0</v>
      </c>
      <c r="CO580">
        <v>11550.00357142857</v>
      </c>
      <c r="CP580">
        <v>12533.44285714286</v>
      </c>
      <c r="CQ580">
        <v>40.6205</v>
      </c>
      <c r="CR580">
        <v>42.31424999999999</v>
      </c>
      <c r="CS580">
        <v>41.125</v>
      </c>
      <c r="CT580">
        <v>41.37721428571428</v>
      </c>
      <c r="CU580">
        <v>39.95499999999999</v>
      </c>
      <c r="CV580">
        <v>1459.503571428571</v>
      </c>
      <c r="CW580">
        <v>40.5025</v>
      </c>
      <c r="CX580">
        <v>0</v>
      </c>
      <c r="CY580">
        <v>1663348719.8</v>
      </c>
      <c r="CZ580">
        <v>0</v>
      </c>
      <c r="DA580">
        <v>0</v>
      </c>
      <c r="DB580" t="s">
        <v>356</v>
      </c>
      <c r="DC580">
        <v>1662142938.1</v>
      </c>
      <c r="DD580">
        <v>1662142938.1</v>
      </c>
      <c r="DE580">
        <v>0</v>
      </c>
      <c r="DF580">
        <v>0.077</v>
      </c>
      <c r="DG580">
        <v>-0.133</v>
      </c>
      <c r="DH580">
        <v>-3.393</v>
      </c>
      <c r="DI580">
        <v>-0.24</v>
      </c>
      <c r="DJ580">
        <v>419</v>
      </c>
      <c r="DK580">
        <v>24</v>
      </c>
      <c r="DL580">
        <v>0.26</v>
      </c>
      <c r="DM580">
        <v>0.23</v>
      </c>
      <c r="DN580">
        <v>-50.665225</v>
      </c>
      <c r="DO580">
        <v>-2.377033395872167</v>
      </c>
      <c r="DP580">
        <v>0.2770693412757897</v>
      </c>
      <c r="DQ580">
        <v>0</v>
      </c>
      <c r="DR580">
        <v>2.27821625</v>
      </c>
      <c r="DS580">
        <v>-0.4098235272045093</v>
      </c>
      <c r="DT580">
        <v>0.04271405492853025</v>
      </c>
      <c r="DU580">
        <v>0</v>
      </c>
      <c r="DV580">
        <v>0</v>
      </c>
      <c r="DW580">
        <v>2</v>
      </c>
      <c r="DX580" t="s">
        <v>363</v>
      </c>
      <c r="DY580">
        <v>2.97521</v>
      </c>
      <c r="DZ580">
        <v>2.71566</v>
      </c>
      <c r="EA580">
        <v>0.213574</v>
      </c>
      <c r="EB580">
        <v>0.215544</v>
      </c>
      <c r="EC580">
        <v>0.0998637</v>
      </c>
      <c r="ED580">
        <v>0.090793</v>
      </c>
      <c r="EE580">
        <v>24648.7</v>
      </c>
      <c r="EF580">
        <v>24713.4</v>
      </c>
      <c r="EG580">
        <v>29177.9</v>
      </c>
      <c r="EH580">
        <v>29171.5</v>
      </c>
      <c r="EI580">
        <v>34828.9</v>
      </c>
      <c r="EJ580">
        <v>35251.1</v>
      </c>
      <c r="EK580">
        <v>41122.6</v>
      </c>
      <c r="EL580">
        <v>41556.6</v>
      </c>
      <c r="EM580">
        <v>1.91052</v>
      </c>
      <c r="EN580">
        <v>1.78452</v>
      </c>
      <c r="EO580">
        <v>-0.00279397</v>
      </c>
      <c r="EP580">
        <v>0</v>
      </c>
      <c r="EQ580">
        <v>28.8991</v>
      </c>
      <c r="ER580">
        <v>999.9</v>
      </c>
      <c r="ES580">
        <v>46.7</v>
      </c>
      <c r="ET580">
        <v>34.9</v>
      </c>
      <c r="EU580">
        <v>28.914</v>
      </c>
      <c r="EV580">
        <v>63.0693</v>
      </c>
      <c r="EW580">
        <v>32.6723</v>
      </c>
      <c r="EX580">
        <v>1</v>
      </c>
      <c r="EY580">
        <v>0.445295</v>
      </c>
      <c r="EZ580">
        <v>3.01251</v>
      </c>
      <c r="FA580">
        <v>20.3622</v>
      </c>
      <c r="FB580">
        <v>5.2134</v>
      </c>
      <c r="FC580">
        <v>12.0102</v>
      </c>
      <c r="FD580">
        <v>4.987</v>
      </c>
      <c r="FE580">
        <v>3.2875</v>
      </c>
      <c r="FF580">
        <v>9999</v>
      </c>
      <c r="FG580">
        <v>9999</v>
      </c>
      <c r="FH580">
        <v>9999</v>
      </c>
      <c r="FI580">
        <v>236.8</v>
      </c>
      <c r="FJ580">
        <v>1.86737</v>
      </c>
      <c r="FK580">
        <v>1.86646</v>
      </c>
      <c r="FL580">
        <v>1.86584</v>
      </c>
      <c r="FM580">
        <v>1.86575</v>
      </c>
      <c r="FN580">
        <v>1.86767</v>
      </c>
      <c r="FO580">
        <v>1.8701</v>
      </c>
      <c r="FP580">
        <v>1.86872</v>
      </c>
      <c r="FQ580">
        <v>1.87014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-6.77</v>
      </c>
      <c r="GF580">
        <v>-0.1448</v>
      </c>
      <c r="GG580">
        <v>-2.195102806586654</v>
      </c>
      <c r="GH580">
        <v>-0.004122691595359968</v>
      </c>
      <c r="GI580">
        <v>1.072409145259099E-06</v>
      </c>
      <c r="GJ580">
        <v>-3.02996143763856E-10</v>
      </c>
      <c r="GK580">
        <v>-0.2199643628225807</v>
      </c>
      <c r="GL580">
        <v>-0.007501815610006822</v>
      </c>
      <c r="GM580">
        <v>0.0006897476983249637</v>
      </c>
      <c r="GN580">
        <v>-8.847485469147719E-06</v>
      </c>
      <c r="GO580">
        <v>3</v>
      </c>
      <c r="GP580">
        <v>2326</v>
      </c>
      <c r="GQ580">
        <v>1</v>
      </c>
      <c r="GR580">
        <v>31</v>
      </c>
      <c r="GS580">
        <v>20096.4</v>
      </c>
      <c r="GT580">
        <v>20096.4</v>
      </c>
      <c r="GU580">
        <v>2.86499</v>
      </c>
      <c r="GV580">
        <v>2.20093</v>
      </c>
      <c r="GW580">
        <v>1.39648</v>
      </c>
      <c r="GX580">
        <v>2.34619</v>
      </c>
      <c r="GY580">
        <v>1.49536</v>
      </c>
      <c r="GZ580">
        <v>2.48901</v>
      </c>
      <c r="HA580">
        <v>38.5504</v>
      </c>
      <c r="HB580">
        <v>14.1758</v>
      </c>
      <c r="HC580">
        <v>18</v>
      </c>
      <c r="HD580">
        <v>542.506</v>
      </c>
      <c r="HE580">
        <v>414.265</v>
      </c>
      <c r="HF580">
        <v>25.0003</v>
      </c>
      <c r="HG580">
        <v>32.9283</v>
      </c>
      <c r="HH580">
        <v>30.0004</v>
      </c>
      <c r="HI580">
        <v>32.8768</v>
      </c>
      <c r="HJ580">
        <v>32.8185</v>
      </c>
      <c r="HK580">
        <v>57.3579</v>
      </c>
      <c r="HL580">
        <v>31.7745</v>
      </c>
      <c r="HM580">
        <v>0</v>
      </c>
      <c r="HN580">
        <v>25</v>
      </c>
      <c r="HO580">
        <v>1490.42</v>
      </c>
      <c r="HP580">
        <v>19.8125</v>
      </c>
      <c r="HQ580">
        <v>99.812</v>
      </c>
      <c r="HR580">
        <v>99.8181</v>
      </c>
    </row>
    <row r="581" spans="1:226">
      <c r="A581">
        <v>565</v>
      </c>
      <c r="B581">
        <v>1663348724.5</v>
      </c>
      <c r="C581">
        <v>10983</v>
      </c>
      <c r="D581" t="s">
        <v>1494</v>
      </c>
      <c r="E581" t="s">
        <v>1495</v>
      </c>
      <c r="F581">
        <v>5</v>
      </c>
      <c r="G581" t="s">
        <v>1317</v>
      </c>
      <c r="H581" t="s">
        <v>354</v>
      </c>
      <c r="I581">
        <v>1663348717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1508.525718986327</v>
      </c>
      <c r="AK581">
        <v>1467.40509090909</v>
      </c>
      <c r="AL581">
        <v>3.405133745485492</v>
      </c>
      <c r="AM581">
        <v>64.86860065567697</v>
      </c>
      <c r="AN581">
        <f>(AP581 - AO581 + BO581*1E3/(8.314*(BQ581+273.15)) * AR581/BN581 * AQ581) * BN581/(100*BB581) * 1000/(1000 - AP581)</f>
        <v>0</v>
      </c>
      <c r="AO581">
        <v>19.72400230830073</v>
      </c>
      <c r="AP581">
        <v>21.90754606060606</v>
      </c>
      <c r="AQ581">
        <v>4.351809685389207E-05</v>
      </c>
      <c r="AR581">
        <v>86.2519932462297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1663348717</v>
      </c>
      <c r="BH581">
        <v>1411.928888888889</v>
      </c>
      <c r="BI581">
        <v>1462.852222222223</v>
      </c>
      <c r="BJ581">
        <v>21.91087037037037</v>
      </c>
      <c r="BK581">
        <v>19.68849259259259</v>
      </c>
      <c r="BL581">
        <v>1418.67962962963</v>
      </c>
      <c r="BM581">
        <v>22.05567777777778</v>
      </c>
      <c r="BN581">
        <v>500.0644814814815</v>
      </c>
      <c r="BO581">
        <v>90.72713333333334</v>
      </c>
      <c r="BP581">
        <v>0.09999991851851853</v>
      </c>
      <c r="BQ581">
        <v>28.97865185185185</v>
      </c>
      <c r="BR581">
        <v>28.85062962962963</v>
      </c>
      <c r="BS581">
        <v>999.9000000000001</v>
      </c>
      <c r="BT581">
        <v>0</v>
      </c>
      <c r="BU581">
        <v>0</v>
      </c>
      <c r="BV581">
        <v>9999.697407407408</v>
      </c>
      <c r="BW581">
        <v>0</v>
      </c>
      <c r="BX581">
        <v>219.6075925925926</v>
      </c>
      <c r="BY581">
        <v>-50.92365925925925</v>
      </c>
      <c r="BZ581">
        <v>1443.558148148148</v>
      </c>
      <c r="CA581">
        <v>1492.232592592592</v>
      </c>
      <c r="CB581">
        <v>2.222365185185185</v>
      </c>
      <c r="CC581">
        <v>1462.852222222223</v>
      </c>
      <c r="CD581">
        <v>19.68849259259259</v>
      </c>
      <c r="CE581">
        <v>1.987908888888889</v>
      </c>
      <c r="CF581">
        <v>1.786280740740741</v>
      </c>
      <c r="CG581">
        <v>17.34836296296296</v>
      </c>
      <c r="CH581">
        <v>15.66723703703703</v>
      </c>
      <c r="CI581">
        <v>1500.012962962963</v>
      </c>
      <c r="CJ581">
        <v>0.9729965555555559</v>
      </c>
      <c r="CK581">
        <v>0.02700335925925925</v>
      </c>
      <c r="CL581">
        <v>0</v>
      </c>
      <c r="CM581">
        <v>2.203985185185185</v>
      </c>
      <c r="CN581">
        <v>0</v>
      </c>
      <c r="CO581">
        <v>11548.23703703704</v>
      </c>
      <c r="CP581">
        <v>12533.46666666667</v>
      </c>
      <c r="CQ581">
        <v>40.62033333333333</v>
      </c>
      <c r="CR581">
        <v>42.31433333333332</v>
      </c>
      <c r="CS581">
        <v>41.125</v>
      </c>
      <c r="CT581">
        <v>41.375</v>
      </c>
      <c r="CU581">
        <v>39.95333333333333</v>
      </c>
      <c r="CV581">
        <v>1459.50962962963</v>
      </c>
      <c r="CW581">
        <v>40.50185185185185</v>
      </c>
      <c r="CX581">
        <v>0</v>
      </c>
      <c r="CY581">
        <v>1663348724.6</v>
      </c>
      <c r="CZ581">
        <v>0</v>
      </c>
      <c r="DA581">
        <v>0</v>
      </c>
      <c r="DB581" t="s">
        <v>356</v>
      </c>
      <c r="DC581">
        <v>1662142938.1</v>
      </c>
      <c r="DD581">
        <v>1662142938.1</v>
      </c>
      <c r="DE581">
        <v>0</v>
      </c>
      <c r="DF581">
        <v>0.077</v>
      </c>
      <c r="DG581">
        <v>-0.133</v>
      </c>
      <c r="DH581">
        <v>-3.393</v>
      </c>
      <c r="DI581">
        <v>-0.24</v>
      </c>
      <c r="DJ581">
        <v>419</v>
      </c>
      <c r="DK581">
        <v>24</v>
      </c>
      <c r="DL581">
        <v>0.26</v>
      </c>
      <c r="DM581">
        <v>0.23</v>
      </c>
      <c r="DN581">
        <v>-50.7772075</v>
      </c>
      <c r="DO581">
        <v>-1.813556848029894</v>
      </c>
      <c r="DP581">
        <v>0.2518177807339071</v>
      </c>
      <c r="DQ581">
        <v>0</v>
      </c>
      <c r="DR581">
        <v>2.23885675</v>
      </c>
      <c r="DS581">
        <v>-0.3439435272045013</v>
      </c>
      <c r="DT581">
        <v>0.03535177169446391</v>
      </c>
      <c r="DU581">
        <v>0</v>
      </c>
      <c r="DV581">
        <v>0</v>
      </c>
      <c r="DW581">
        <v>2</v>
      </c>
      <c r="DX581" t="s">
        <v>363</v>
      </c>
      <c r="DY581">
        <v>2.97518</v>
      </c>
      <c r="DZ581">
        <v>2.71563</v>
      </c>
      <c r="EA581">
        <v>0.215103</v>
      </c>
      <c r="EB581">
        <v>0.217059</v>
      </c>
      <c r="EC581">
        <v>0.0998652</v>
      </c>
      <c r="ED581">
        <v>0.09090040000000001</v>
      </c>
      <c r="EE581">
        <v>24600.2</v>
      </c>
      <c r="EF581">
        <v>24665.7</v>
      </c>
      <c r="EG581">
        <v>29177.4</v>
      </c>
      <c r="EH581">
        <v>29171.8</v>
      </c>
      <c r="EI581">
        <v>34827.9</v>
      </c>
      <c r="EJ581">
        <v>35247.3</v>
      </c>
      <c r="EK581">
        <v>41121.5</v>
      </c>
      <c r="EL581">
        <v>41557</v>
      </c>
      <c r="EM581">
        <v>1.91033</v>
      </c>
      <c r="EN581">
        <v>1.7846</v>
      </c>
      <c r="EO581">
        <v>-0.00245869</v>
      </c>
      <c r="EP581">
        <v>0</v>
      </c>
      <c r="EQ581">
        <v>28.9015</v>
      </c>
      <c r="ER581">
        <v>999.9</v>
      </c>
      <c r="ES581">
        <v>46.7</v>
      </c>
      <c r="ET581">
        <v>34.9</v>
      </c>
      <c r="EU581">
        <v>28.912</v>
      </c>
      <c r="EV581">
        <v>63.2293</v>
      </c>
      <c r="EW581">
        <v>33.1691</v>
      </c>
      <c r="EX581">
        <v>1</v>
      </c>
      <c r="EY581">
        <v>0.445473</v>
      </c>
      <c r="EZ581">
        <v>3.01352</v>
      </c>
      <c r="FA581">
        <v>20.3621</v>
      </c>
      <c r="FB581">
        <v>5.2134</v>
      </c>
      <c r="FC581">
        <v>12.0101</v>
      </c>
      <c r="FD581">
        <v>4.98695</v>
      </c>
      <c r="FE581">
        <v>3.28748</v>
      </c>
      <c r="FF581">
        <v>9999</v>
      </c>
      <c r="FG581">
        <v>9999</v>
      </c>
      <c r="FH581">
        <v>9999</v>
      </c>
      <c r="FI581">
        <v>236.8</v>
      </c>
      <c r="FJ581">
        <v>1.86737</v>
      </c>
      <c r="FK581">
        <v>1.86646</v>
      </c>
      <c r="FL581">
        <v>1.86584</v>
      </c>
      <c r="FM581">
        <v>1.86574</v>
      </c>
      <c r="FN581">
        <v>1.86766</v>
      </c>
      <c r="FO581">
        <v>1.87008</v>
      </c>
      <c r="FP581">
        <v>1.86874</v>
      </c>
      <c r="FQ581">
        <v>1.87014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-6.83</v>
      </c>
      <c r="GF581">
        <v>-0.1449</v>
      </c>
      <c r="GG581">
        <v>-2.195102806586654</v>
      </c>
      <c r="GH581">
        <v>-0.004122691595359968</v>
      </c>
      <c r="GI581">
        <v>1.072409145259099E-06</v>
      </c>
      <c r="GJ581">
        <v>-3.02996143763856E-10</v>
      </c>
      <c r="GK581">
        <v>-0.2199643628225807</v>
      </c>
      <c r="GL581">
        <v>-0.007501815610006822</v>
      </c>
      <c r="GM581">
        <v>0.0006897476983249637</v>
      </c>
      <c r="GN581">
        <v>-8.847485469147719E-06</v>
      </c>
      <c r="GO581">
        <v>3</v>
      </c>
      <c r="GP581">
        <v>2326</v>
      </c>
      <c r="GQ581">
        <v>1</v>
      </c>
      <c r="GR581">
        <v>31</v>
      </c>
      <c r="GS581">
        <v>20096.4</v>
      </c>
      <c r="GT581">
        <v>20096.4</v>
      </c>
      <c r="GU581">
        <v>2.88818</v>
      </c>
      <c r="GV581">
        <v>2.21313</v>
      </c>
      <c r="GW581">
        <v>1.39648</v>
      </c>
      <c r="GX581">
        <v>2.34619</v>
      </c>
      <c r="GY581">
        <v>1.49536</v>
      </c>
      <c r="GZ581">
        <v>2.33398</v>
      </c>
      <c r="HA581">
        <v>38.5504</v>
      </c>
      <c r="HB581">
        <v>14.1671</v>
      </c>
      <c r="HC581">
        <v>18</v>
      </c>
      <c r="HD581">
        <v>542.385</v>
      </c>
      <c r="HE581">
        <v>414.328</v>
      </c>
      <c r="HF581">
        <v>25.0002</v>
      </c>
      <c r="HG581">
        <v>32.9313</v>
      </c>
      <c r="HH581">
        <v>30.0003</v>
      </c>
      <c r="HI581">
        <v>32.879</v>
      </c>
      <c r="HJ581">
        <v>32.8213</v>
      </c>
      <c r="HK581">
        <v>57.8218</v>
      </c>
      <c r="HL581">
        <v>31.4955</v>
      </c>
      <c r="HM581">
        <v>0</v>
      </c>
      <c r="HN581">
        <v>25</v>
      </c>
      <c r="HO581">
        <v>1503.77</v>
      </c>
      <c r="HP581">
        <v>19.8576</v>
      </c>
      <c r="HQ581">
        <v>99.8095</v>
      </c>
      <c r="HR581">
        <v>99.81910000000001</v>
      </c>
    </row>
    <row r="582" spans="1:226">
      <c r="A582">
        <v>566</v>
      </c>
      <c r="B582">
        <v>1663348729.5</v>
      </c>
      <c r="C582">
        <v>10988</v>
      </c>
      <c r="D582" t="s">
        <v>1496</v>
      </c>
      <c r="E582" t="s">
        <v>1497</v>
      </c>
      <c r="F582">
        <v>5</v>
      </c>
      <c r="G582" t="s">
        <v>1317</v>
      </c>
      <c r="H582" t="s">
        <v>354</v>
      </c>
      <c r="I582">
        <v>1663348721.714286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1525.816621472561</v>
      </c>
      <c r="AK582">
        <v>1484.405575757575</v>
      </c>
      <c r="AL582">
        <v>3.403717698109251</v>
      </c>
      <c r="AM582">
        <v>64.86860065567697</v>
      </c>
      <c r="AN582">
        <f>(AP582 - AO582 + BO582*1E3/(8.314*(BQ582+273.15)) * AR582/BN582 * AQ582) * BN582/(100*BB582) * 1000/(1000 - AP582)</f>
        <v>0</v>
      </c>
      <c r="AO582">
        <v>19.75357935591354</v>
      </c>
      <c r="AP582">
        <v>21.90887636363636</v>
      </c>
      <c r="AQ582">
        <v>-7.593718191155012E-05</v>
      </c>
      <c r="AR582">
        <v>86.2519932462297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1663348721.714286</v>
      </c>
      <c r="BH582">
        <v>1427.637857142857</v>
      </c>
      <c r="BI582">
        <v>1478.649642857143</v>
      </c>
      <c r="BJ582">
        <v>21.90819999999999</v>
      </c>
      <c r="BK582">
        <v>19.7224</v>
      </c>
      <c r="BL582">
        <v>1434.434285714286</v>
      </c>
      <c r="BM582">
        <v>22.05304642857143</v>
      </c>
      <c r="BN582">
        <v>500.0476071428571</v>
      </c>
      <c r="BO582">
        <v>90.72783571428572</v>
      </c>
      <c r="BP582">
        <v>0.09992942142857142</v>
      </c>
      <c r="BQ582">
        <v>28.97913571428572</v>
      </c>
      <c r="BR582">
        <v>28.85917142857143</v>
      </c>
      <c r="BS582">
        <v>999.9000000000002</v>
      </c>
      <c r="BT582">
        <v>0</v>
      </c>
      <c r="BU582">
        <v>0</v>
      </c>
      <c r="BV582">
        <v>10002.22571428571</v>
      </c>
      <c r="BW582">
        <v>0</v>
      </c>
      <c r="BX582">
        <v>219.5007857142857</v>
      </c>
      <c r="BY582">
        <v>-51.01278214285714</v>
      </c>
      <c r="BZ582">
        <v>1459.615357142857</v>
      </c>
      <c r="CA582">
        <v>1508.400357142857</v>
      </c>
      <c r="CB582">
        <v>2.185806071428571</v>
      </c>
      <c r="CC582">
        <v>1478.649642857143</v>
      </c>
      <c r="CD582">
        <v>19.7224</v>
      </c>
      <c r="CE582">
        <v>1.987683928571428</v>
      </c>
      <c r="CF582">
        <v>1.789371428571428</v>
      </c>
      <c r="CG582">
        <v>17.34656428571429</v>
      </c>
      <c r="CH582">
        <v>15.69421785714286</v>
      </c>
      <c r="CI582">
        <v>1499.990714285714</v>
      </c>
      <c r="CJ582">
        <v>0.9729966428571429</v>
      </c>
      <c r="CK582">
        <v>0.02700328214285714</v>
      </c>
      <c r="CL582">
        <v>0</v>
      </c>
      <c r="CM582">
        <v>2.171521428571428</v>
      </c>
      <c r="CN582">
        <v>0</v>
      </c>
      <c r="CO582">
        <v>11541.44285714286</v>
      </c>
      <c r="CP582">
        <v>12533.28214285715</v>
      </c>
      <c r="CQ582">
        <v>40.6205</v>
      </c>
      <c r="CR582">
        <v>42.32099999999998</v>
      </c>
      <c r="CS582">
        <v>41.12721428571428</v>
      </c>
      <c r="CT582">
        <v>41.38607142857142</v>
      </c>
      <c r="CU582">
        <v>39.95049999999999</v>
      </c>
      <c r="CV582">
        <v>1459.488571428571</v>
      </c>
      <c r="CW582">
        <v>40.50107142857143</v>
      </c>
      <c r="CX582">
        <v>0</v>
      </c>
      <c r="CY582">
        <v>1663348730</v>
      </c>
      <c r="CZ582">
        <v>0</v>
      </c>
      <c r="DA582">
        <v>0</v>
      </c>
      <c r="DB582" t="s">
        <v>356</v>
      </c>
      <c r="DC582">
        <v>1662142938.1</v>
      </c>
      <c r="DD582">
        <v>1662142938.1</v>
      </c>
      <c r="DE582">
        <v>0</v>
      </c>
      <c r="DF582">
        <v>0.077</v>
      </c>
      <c r="DG582">
        <v>-0.133</v>
      </c>
      <c r="DH582">
        <v>-3.393</v>
      </c>
      <c r="DI582">
        <v>-0.24</v>
      </c>
      <c r="DJ582">
        <v>419</v>
      </c>
      <c r="DK582">
        <v>24</v>
      </c>
      <c r="DL582">
        <v>0.26</v>
      </c>
      <c r="DM582">
        <v>0.23</v>
      </c>
      <c r="DN582">
        <v>-50.9472825</v>
      </c>
      <c r="DO582">
        <v>-1.212437898686562</v>
      </c>
      <c r="DP582">
        <v>0.1901238857791147</v>
      </c>
      <c r="DQ582">
        <v>0</v>
      </c>
      <c r="DR582">
        <v>2.206559</v>
      </c>
      <c r="DS582">
        <v>-0.4430638649155734</v>
      </c>
      <c r="DT582">
        <v>0.04447459206108585</v>
      </c>
      <c r="DU582">
        <v>0</v>
      </c>
      <c r="DV582">
        <v>0</v>
      </c>
      <c r="DW582">
        <v>2</v>
      </c>
      <c r="DX582" t="s">
        <v>363</v>
      </c>
      <c r="DY582">
        <v>2.97507</v>
      </c>
      <c r="DZ582">
        <v>2.71547</v>
      </c>
      <c r="EA582">
        <v>0.216609</v>
      </c>
      <c r="EB582">
        <v>0.218538</v>
      </c>
      <c r="EC582">
        <v>0.09987840000000001</v>
      </c>
      <c r="ED582">
        <v>0.0912147</v>
      </c>
      <c r="EE582">
        <v>24552.3</v>
      </c>
      <c r="EF582">
        <v>24618.8</v>
      </c>
      <c r="EG582">
        <v>29176.8</v>
      </c>
      <c r="EH582">
        <v>29171.7</v>
      </c>
      <c r="EI582">
        <v>34826.9</v>
      </c>
      <c r="EJ582">
        <v>35235</v>
      </c>
      <c r="EK582">
        <v>41120.8</v>
      </c>
      <c r="EL582">
        <v>41556.9</v>
      </c>
      <c r="EM582">
        <v>1.90995</v>
      </c>
      <c r="EN582">
        <v>1.78495</v>
      </c>
      <c r="EO582">
        <v>-0.00137836</v>
      </c>
      <c r="EP582">
        <v>0</v>
      </c>
      <c r="EQ582">
        <v>28.9048</v>
      </c>
      <c r="ER582">
        <v>999.9</v>
      </c>
      <c r="ES582">
        <v>46.7</v>
      </c>
      <c r="ET582">
        <v>34.9</v>
      </c>
      <c r="EU582">
        <v>28.9144</v>
      </c>
      <c r="EV582">
        <v>63.2693</v>
      </c>
      <c r="EW582">
        <v>32.8325</v>
      </c>
      <c r="EX582">
        <v>1</v>
      </c>
      <c r="EY582">
        <v>0.445742</v>
      </c>
      <c r="EZ582">
        <v>3.0186</v>
      </c>
      <c r="FA582">
        <v>20.3621</v>
      </c>
      <c r="FB582">
        <v>5.2131</v>
      </c>
      <c r="FC582">
        <v>12.0104</v>
      </c>
      <c r="FD582">
        <v>4.98715</v>
      </c>
      <c r="FE582">
        <v>3.2875</v>
      </c>
      <c r="FF582">
        <v>9999</v>
      </c>
      <c r="FG582">
        <v>9999</v>
      </c>
      <c r="FH582">
        <v>9999</v>
      </c>
      <c r="FI582">
        <v>236.8</v>
      </c>
      <c r="FJ582">
        <v>1.86737</v>
      </c>
      <c r="FK582">
        <v>1.86646</v>
      </c>
      <c r="FL582">
        <v>1.86584</v>
      </c>
      <c r="FM582">
        <v>1.86573</v>
      </c>
      <c r="FN582">
        <v>1.86766</v>
      </c>
      <c r="FO582">
        <v>1.8701</v>
      </c>
      <c r="FP582">
        <v>1.86874</v>
      </c>
      <c r="FQ582">
        <v>1.87013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-6.87</v>
      </c>
      <c r="GF582">
        <v>-0.1449</v>
      </c>
      <c r="GG582">
        <v>-2.195102806586654</v>
      </c>
      <c r="GH582">
        <v>-0.004122691595359968</v>
      </c>
      <c r="GI582">
        <v>1.072409145259099E-06</v>
      </c>
      <c r="GJ582">
        <v>-3.02996143763856E-10</v>
      </c>
      <c r="GK582">
        <v>-0.2199643628225807</v>
      </c>
      <c r="GL582">
        <v>-0.007501815610006822</v>
      </c>
      <c r="GM582">
        <v>0.0006897476983249637</v>
      </c>
      <c r="GN582">
        <v>-8.847485469147719E-06</v>
      </c>
      <c r="GO582">
        <v>3</v>
      </c>
      <c r="GP582">
        <v>2326</v>
      </c>
      <c r="GQ582">
        <v>1</v>
      </c>
      <c r="GR582">
        <v>31</v>
      </c>
      <c r="GS582">
        <v>20096.5</v>
      </c>
      <c r="GT582">
        <v>20096.5</v>
      </c>
      <c r="GU582">
        <v>2.91626</v>
      </c>
      <c r="GV582">
        <v>2.20581</v>
      </c>
      <c r="GW582">
        <v>1.39648</v>
      </c>
      <c r="GX582">
        <v>2.34619</v>
      </c>
      <c r="GY582">
        <v>1.49536</v>
      </c>
      <c r="GZ582">
        <v>2.45605</v>
      </c>
      <c r="HA582">
        <v>38.5504</v>
      </c>
      <c r="HB582">
        <v>14.1583</v>
      </c>
      <c r="HC582">
        <v>18</v>
      </c>
      <c r="HD582">
        <v>542.146</v>
      </c>
      <c r="HE582">
        <v>414.556</v>
      </c>
      <c r="HF582">
        <v>25.0008</v>
      </c>
      <c r="HG582">
        <v>32.935</v>
      </c>
      <c r="HH582">
        <v>30.0004</v>
      </c>
      <c r="HI582">
        <v>32.8819</v>
      </c>
      <c r="HJ582">
        <v>32.8242</v>
      </c>
      <c r="HK582">
        <v>58.3772</v>
      </c>
      <c r="HL582">
        <v>31.4955</v>
      </c>
      <c r="HM582">
        <v>0</v>
      </c>
      <c r="HN582">
        <v>25</v>
      </c>
      <c r="HO582">
        <v>1523.81</v>
      </c>
      <c r="HP582">
        <v>19.8852</v>
      </c>
      <c r="HQ582">
        <v>99.8078</v>
      </c>
      <c r="HR582">
        <v>99.8188</v>
      </c>
    </row>
    <row r="583" spans="1:226">
      <c r="A583">
        <v>567</v>
      </c>
      <c r="B583">
        <v>1663348734.5</v>
      </c>
      <c r="C583">
        <v>10993</v>
      </c>
      <c r="D583" t="s">
        <v>1498</v>
      </c>
      <c r="E583" t="s">
        <v>1499</v>
      </c>
      <c r="F583">
        <v>5</v>
      </c>
      <c r="G583" t="s">
        <v>1317</v>
      </c>
      <c r="H583" t="s">
        <v>354</v>
      </c>
      <c r="I583">
        <v>1663348727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1542.688499441252</v>
      </c>
      <c r="AK583">
        <v>1501.491757575757</v>
      </c>
      <c r="AL583">
        <v>3.412973115572846</v>
      </c>
      <c r="AM583">
        <v>64.86860065567697</v>
      </c>
      <c r="AN583">
        <f>(AP583 - AO583 + BO583*1E3/(8.314*(BQ583+273.15)) * AR583/BN583 * AQ583) * BN583/(100*BB583) * 1000/(1000 - AP583)</f>
        <v>0</v>
      </c>
      <c r="AO583">
        <v>19.85202321275099</v>
      </c>
      <c r="AP583">
        <v>21.93454121212121</v>
      </c>
      <c r="AQ583">
        <v>0.00579341447908214</v>
      </c>
      <c r="AR583">
        <v>86.2519932462297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1663348727</v>
      </c>
      <c r="BH583">
        <v>1445.248888888889</v>
      </c>
      <c r="BI583">
        <v>1496.250370370371</v>
      </c>
      <c r="BJ583">
        <v>21.91281481481481</v>
      </c>
      <c r="BK583">
        <v>19.78341851851852</v>
      </c>
      <c r="BL583">
        <v>1452.096666666666</v>
      </c>
      <c r="BM583">
        <v>22.05762592592592</v>
      </c>
      <c r="BN583">
        <v>500.0501111111112</v>
      </c>
      <c r="BO583">
        <v>90.7275777777778</v>
      </c>
      <c r="BP583">
        <v>0.09998596296296297</v>
      </c>
      <c r="BQ583">
        <v>28.98268518518518</v>
      </c>
      <c r="BR583">
        <v>28.87051111111112</v>
      </c>
      <c r="BS583">
        <v>999.9000000000001</v>
      </c>
      <c r="BT583">
        <v>0</v>
      </c>
      <c r="BU583">
        <v>0</v>
      </c>
      <c r="BV583">
        <v>9999.251851851852</v>
      </c>
      <c r="BW583">
        <v>0</v>
      </c>
      <c r="BX583">
        <v>218.1584074074074</v>
      </c>
      <c r="BY583">
        <v>-51.00094444444444</v>
      </c>
      <c r="BZ583">
        <v>1477.628148148148</v>
      </c>
      <c r="CA583">
        <v>1526.448518518519</v>
      </c>
      <c r="CB583">
        <v>2.129414814814815</v>
      </c>
      <c r="CC583">
        <v>1496.250370370371</v>
      </c>
      <c r="CD583">
        <v>19.78341851851852</v>
      </c>
      <c r="CE583">
        <v>1.988097777777778</v>
      </c>
      <c r="CF583">
        <v>1.794901481481482</v>
      </c>
      <c r="CG583">
        <v>17.34985925925926</v>
      </c>
      <c r="CH583">
        <v>15.74241111111111</v>
      </c>
      <c r="CI583">
        <v>1500.005925925926</v>
      </c>
      <c r="CJ583">
        <v>0.972997</v>
      </c>
      <c r="CK583">
        <v>0.02700296666666667</v>
      </c>
      <c r="CL583">
        <v>0</v>
      </c>
      <c r="CM583">
        <v>2.130574074074074</v>
      </c>
      <c r="CN583">
        <v>0</v>
      </c>
      <c r="CO583">
        <v>11531.99259259259</v>
      </c>
      <c r="CP583">
        <v>12533.41111111111</v>
      </c>
      <c r="CQ583">
        <v>40.62266666666666</v>
      </c>
      <c r="CR583">
        <v>42.32599999999999</v>
      </c>
      <c r="CS583">
        <v>41.12729629629629</v>
      </c>
      <c r="CT583">
        <v>41.40714814814814</v>
      </c>
      <c r="CU583">
        <v>39.95566666666667</v>
      </c>
      <c r="CV583">
        <v>1459.504814814815</v>
      </c>
      <c r="CW583">
        <v>40.50111111111111</v>
      </c>
      <c r="CX583">
        <v>0</v>
      </c>
      <c r="CY583">
        <v>1663348734.8</v>
      </c>
      <c r="CZ583">
        <v>0</v>
      </c>
      <c r="DA583">
        <v>0</v>
      </c>
      <c r="DB583" t="s">
        <v>356</v>
      </c>
      <c r="DC583">
        <v>1662142938.1</v>
      </c>
      <c r="DD583">
        <v>1662142938.1</v>
      </c>
      <c r="DE583">
        <v>0</v>
      </c>
      <c r="DF583">
        <v>0.077</v>
      </c>
      <c r="DG583">
        <v>-0.133</v>
      </c>
      <c r="DH583">
        <v>-3.393</v>
      </c>
      <c r="DI583">
        <v>-0.24</v>
      </c>
      <c r="DJ583">
        <v>419</v>
      </c>
      <c r="DK583">
        <v>24</v>
      </c>
      <c r="DL583">
        <v>0.26</v>
      </c>
      <c r="DM583">
        <v>0.23</v>
      </c>
      <c r="DN583">
        <v>-51.00383000000001</v>
      </c>
      <c r="DO583">
        <v>-0.1253606003751293</v>
      </c>
      <c r="DP583">
        <v>0.1497119003285983</v>
      </c>
      <c r="DQ583">
        <v>0</v>
      </c>
      <c r="DR583">
        <v>2.161916</v>
      </c>
      <c r="DS583">
        <v>-0.633920600375233</v>
      </c>
      <c r="DT583">
        <v>0.06216291067831359</v>
      </c>
      <c r="DU583">
        <v>0</v>
      </c>
      <c r="DV583">
        <v>0</v>
      </c>
      <c r="DW583">
        <v>2</v>
      </c>
      <c r="DX583" t="s">
        <v>363</v>
      </c>
      <c r="DY583">
        <v>2.97521</v>
      </c>
      <c r="DZ583">
        <v>2.71575</v>
      </c>
      <c r="EA583">
        <v>0.218115</v>
      </c>
      <c r="EB583">
        <v>0.219981</v>
      </c>
      <c r="EC583">
        <v>0.0999538</v>
      </c>
      <c r="ED583">
        <v>0.0913021</v>
      </c>
      <c r="EE583">
        <v>24505.5</v>
      </c>
      <c r="EF583">
        <v>24573.3</v>
      </c>
      <c r="EG583">
        <v>29177.4</v>
      </c>
      <c r="EH583">
        <v>29171.8</v>
      </c>
      <c r="EI583">
        <v>34824.5</v>
      </c>
      <c r="EJ583">
        <v>35231.7</v>
      </c>
      <c r="EK583">
        <v>41121.4</v>
      </c>
      <c r="EL583">
        <v>41557</v>
      </c>
      <c r="EM583">
        <v>1.91017</v>
      </c>
      <c r="EN583">
        <v>1.78475</v>
      </c>
      <c r="EO583">
        <v>-0.00188127</v>
      </c>
      <c r="EP583">
        <v>0</v>
      </c>
      <c r="EQ583">
        <v>28.909</v>
      </c>
      <c r="ER583">
        <v>999.9</v>
      </c>
      <c r="ES583">
        <v>46.7</v>
      </c>
      <c r="ET583">
        <v>34.9</v>
      </c>
      <c r="EU583">
        <v>28.9134</v>
      </c>
      <c r="EV583">
        <v>63.3393</v>
      </c>
      <c r="EW583">
        <v>32.8566</v>
      </c>
      <c r="EX583">
        <v>1</v>
      </c>
      <c r="EY583">
        <v>0.446039</v>
      </c>
      <c r="EZ583">
        <v>3.02233</v>
      </c>
      <c r="FA583">
        <v>20.3618</v>
      </c>
      <c r="FB583">
        <v>5.21295</v>
      </c>
      <c r="FC583">
        <v>12.0101</v>
      </c>
      <c r="FD583">
        <v>4.9869</v>
      </c>
      <c r="FE583">
        <v>3.2875</v>
      </c>
      <c r="FF583">
        <v>9999</v>
      </c>
      <c r="FG583">
        <v>9999</v>
      </c>
      <c r="FH583">
        <v>9999</v>
      </c>
      <c r="FI583">
        <v>236.8</v>
      </c>
      <c r="FJ583">
        <v>1.86737</v>
      </c>
      <c r="FK583">
        <v>1.86646</v>
      </c>
      <c r="FL583">
        <v>1.86584</v>
      </c>
      <c r="FM583">
        <v>1.8657</v>
      </c>
      <c r="FN583">
        <v>1.86766</v>
      </c>
      <c r="FO583">
        <v>1.87011</v>
      </c>
      <c r="FP583">
        <v>1.86874</v>
      </c>
      <c r="FQ583">
        <v>1.87013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-6.92</v>
      </c>
      <c r="GF583">
        <v>-0.1446</v>
      </c>
      <c r="GG583">
        <v>-2.195102806586654</v>
      </c>
      <c r="GH583">
        <v>-0.004122691595359968</v>
      </c>
      <c r="GI583">
        <v>1.072409145259099E-06</v>
      </c>
      <c r="GJ583">
        <v>-3.02996143763856E-10</v>
      </c>
      <c r="GK583">
        <v>-0.2199643628225807</v>
      </c>
      <c r="GL583">
        <v>-0.007501815610006822</v>
      </c>
      <c r="GM583">
        <v>0.0006897476983249637</v>
      </c>
      <c r="GN583">
        <v>-8.847485469147719E-06</v>
      </c>
      <c r="GO583">
        <v>3</v>
      </c>
      <c r="GP583">
        <v>2326</v>
      </c>
      <c r="GQ583">
        <v>1</v>
      </c>
      <c r="GR583">
        <v>31</v>
      </c>
      <c r="GS583">
        <v>20096.6</v>
      </c>
      <c r="GT583">
        <v>20096.6</v>
      </c>
      <c r="GU583">
        <v>2.94067</v>
      </c>
      <c r="GV583">
        <v>2.20581</v>
      </c>
      <c r="GW583">
        <v>1.39648</v>
      </c>
      <c r="GX583">
        <v>2.34619</v>
      </c>
      <c r="GY583">
        <v>1.49536</v>
      </c>
      <c r="GZ583">
        <v>2.41211</v>
      </c>
      <c r="HA583">
        <v>38.5504</v>
      </c>
      <c r="HB583">
        <v>14.1671</v>
      </c>
      <c r="HC583">
        <v>18</v>
      </c>
      <c r="HD583">
        <v>542.328</v>
      </c>
      <c r="HE583">
        <v>414.454</v>
      </c>
      <c r="HF583">
        <v>25.0007</v>
      </c>
      <c r="HG583">
        <v>32.9386</v>
      </c>
      <c r="HH583">
        <v>30.0003</v>
      </c>
      <c r="HI583">
        <v>32.8848</v>
      </c>
      <c r="HJ583">
        <v>32.8269</v>
      </c>
      <c r="HK583">
        <v>58.8519</v>
      </c>
      <c r="HL583">
        <v>31.4955</v>
      </c>
      <c r="HM583">
        <v>0</v>
      </c>
      <c r="HN583">
        <v>25</v>
      </c>
      <c r="HO583">
        <v>1537.17</v>
      </c>
      <c r="HP583">
        <v>19.9014</v>
      </c>
      <c r="HQ583">
        <v>99.8095</v>
      </c>
      <c r="HR583">
        <v>99.81910000000001</v>
      </c>
    </row>
    <row r="584" spans="1:226">
      <c r="A584">
        <v>568</v>
      </c>
      <c r="B584">
        <v>1663348739</v>
      </c>
      <c r="C584">
        <v>10997.5</v>
      </c>
      <c r="D584" t="s">
        <v>1500</v>
      </c>
      <c r="E584" t="s">
        <v>1501</v>
      </c>
      <c r="F584">
        <v>5</v>
      </c>
      <c r="G584" t="s">
        <v>1317</v>
      </c>
      <c r="H584" t="s">
        <v>354</v>
      </c>
      <c r="I584">
        <v>1663348731.444444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1558.45097355215</v>
      </c>
      <c r="AK584">
        <v>1516.902060606061</v>
      </c>
      <c r="AL584">
        <v>3.430408928191381</v>
      </c>
      <c r="AM584">
        <v>64.86860065567697</v>
      </c>
      <c r="AN584">
        <f>(AP584 - AO584 + BO584*1E3/(8.314*(BQ584+273.15)) * AR584/BN584 * AQ584) * BN584/(100*BB584) * 1000/(1000 - AP584)</f>
        <v>0</v>
      </c>
      <c r="AO584">
        <v>19.8614810320334</v>
      </c>
      <c r="AP584">
        <v>21.93833272727272</v>
      </c>
      <c r="AQ584">
        <v>0.00093268211458807</v>
      </c>
      <c r="AR584">
        <v>86.2519932462297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1663348731.444444</v>
      </c>
      <c r="BH584">
        <v>1460.050740740741</v>
      </c>
      <c r="BI584">
        <v>1511.177777777778</v>
      </c>
      <c r="BJ584">
        <v>21.92235925925926</v>
      </c>
      <c r="BK584">
        <v>19.82421851851852</v>
      </c>
      <c r="BL584">
        <v>1466.942222222222</v>
      </c>
      <c r="BM584">
        <v>22.06707037037037</v>
      </c>
      <c r="BN584">
        <v>500.049</v>
      </c>
      <c r="BO584">
        <v>90.72717037037037</v>
      </c>
      <c r="BP584">
        <v>0.09993390370370368</v>
      </c>
      <c r="BQ584">
        <v>28.98494444444445</v>
      </c>
      <c r="BR584">
        <v>28.87707037037037</v>
      </c>
      <c r="BS584">
        <v>999.9000000000001</v>
      </c>
      <c r="BT584">
        <v>0</v>
      </c>
      <c r="BU584">
        <v>0</v>
      </c>
      <c r="BV584">
        <v>10007.77888888889</v>
      </c>
      <c r="BW584">
        <v>0</v>
      </c>
      <c r="BX584">
        <v>217.8643703703704</v>
      </c>
      <c r="BY584">
        <v>-51.12651851851852</v>
      </c>
      <c r="BZ584">
        <v>1492.775925925926</v>
      </c>
      <c r="CA584">
        <v>1541.741481481482</v>
      </c>
      <c r="CB584">
        <v>2.098158148148148</v>
      </c>
      <c r="CC584">
        <v>1511.177777777778</v>
      </c>
      <c r="CD584">
        <v>19.82421851851852</v>
      </c>
      <c r="CE584">
        <v>1.988954444444444</v>
      </c>
      <c r="CF584">
        <v>1.798594074074074</v>
      </c>
      <c r="CG584">
        <v>17.35667777777778</v>
      </c>
      <c r="CH584">
        <v>15.77454444444444</v>
      </c>
      <c r="CI584">
        <v>1499.995185185185</v>
      </c>
      <c r="CJ584">
        <v>0.972996777777778</v>
      </c>
      <c r="CK584">
        <v>0.02700316296296295</v>
      </c>
      <c r="CL584">
        <v>0</v>
      </c>
      <c r="CM584">
        <v>2.157807407407407</v>
      </c>
      <c r="CN584">
        <v>0</v>
      </c>
      <c r="CO584">
        <v>11522.31851851852</v>
      </c>
      <c r="CP584">
        <v>12533.32592592592</v>
      </c>
      <c r="CQ584">
        <v>40.625</v>
      </c>
      <c r="CR584">
        <v>42.32599999999999</v>
      </c>
      <c r="CS584">
        <v>41.12729629629629</v>
      </c>
      <c r="CT584">
        <v>41.42551851851851</v>
      </c>
      <c r="CU584">
        <v>39.965</v>
      </c>
      <c r="CV584">
        <v>1459.494074074074</v>
      </c>
      <c r="CW584">
        <v>40.50111111111111</v>
      </c>
      <c r="CX584">
        <v>0</v>
      </c>
      <c r="CY584">
        <v>1663348739.6</v>
      </c>
      <c r="CZ584">
        <v>0</v>
      </c>
      <c r="DA584">
        <v>0</v>
      </c>
      <c r="DB584" t="s">
        <v>356</v>
      </c>
      <c r="DC584">
        <v>1662142938.1</v>
      </c>
      <c r="DD584">
        <v>1662142938.1</v>
      </c>
      <c r="DE584">
        <v>0</v>
      </c>
      <c r="DF584">
        <v>0.077</v>
      </c>
      <c r="DG584">
        <v>-0.133</v>
      </c>
      <c r="DH584">
        <v>-3.393</v>
      </c>
      <c r="DI584">
        <v>-0.24</v>
      </c>
      <c r="DJ584">
        <v>419</v>
      </c>
      <c r="DK584">
        <v>24</v>
      </c>
      <c r="DL584">
        <v>0.26</v>
      </c>
      <c r="DM584">
        <v>0.23</v>
      </c>
      <c r="DN584">
        <v>-51.062145</v>
      </c>
      <c r="DO584">
        <v>-1.115810881800992</v>
      </c>
      <c r="DP584">
        <v>0.2037346496671595</v>
      </c>
      <c r="DQ584">
        <v>0</v>
      </c>
      <c r="DR584">
        <v>2.121253</v>
      </c>
      <c r="DS584">
        <v>-0.481716923076922</v>
      </c>
      <c r="DT584">
        <v>0.05018804913522738</v>
      </c>
      <c r="DU584">
        <v>0</v>
      </c>
      <c r="DV584">
        <v>0</v>
      </c>
      <c r="DW584">
        <v>2</v>
      </c>
      <c r="DX584" t="s">
        <v>363</v>
      </c>
      <c r="DY584">
        <v>2.97516</v>
      </c>
      <c r="DZ584">
        <v>2.71595</v>
      </c>
      <c r="EA584">
        <v>0.219457</v>
      </c>
      <c r="EB584">
        <v>0.221325</v>
      </c>
      <c r="EC584">
        <v>0.09995660000000001</v>
      </c>
      <c r="ED584">
        <v>0.0913151</v>
      </c>
      <c r="EE584">
        <v>24463</v>
      </c>
      <c r="EF584">
        <v>24530.4</v>
      </c>
      <c r="EG584">
        <v>29177.1</v>
      </c>
      <c r="EH584">
        <v>29171.4</v>
      </c>
      <c r="EI584">
        <v>34824.1</v>
      </c>
      <c r="EJ584">
        <v>35230.8</v>
      </c>
      <c r="EK584">
        <v>41121</v>
      </c>
      <c r="EL584">
        <v>41556.5</v>
      </c>
      <c r="EM584">
        <v>1.90993</v>
      </c>
      <c r="EN584">
        <v>1.78482</v>
      </c>
      <c r="EO584">
        <v>-0.00202656</v>
      </c>
      <c r="EP584">
        <v>0</v>
      </c>
      <c r="EQ584">
        <v>28.9096</v>
      </c>
      <c r="ER584">
        <v>999.9</v>
      </c>
      <c r="ES584">
        <v>46.7</v>
      </c>
      <c r="ET584">
        <v>34.9</v>
      </c>
      <c r="EU584">
        <v>28.9129</v>
      </c>
      <c r="EV584">
        <v>62.9893</v>
      </c>
      <c r="EW584">
        <v>32.9768</v>
      </c>
      <c r="EX584">
        <v>1</v>
      </c>
      <c r="EY584">
        <v>0.446349</v>
      </c>
      <c r="EZ584">
        <v>3.02087</v>
      </c>
      <c r="FA584">
        <v>20.3619</v>
      </c>
      <c r="FB584">
        <v>5.2137</v>
      </c>
      <c r="FC584">
        <v>12.0107</v>
      </c>
      <c r="FD584">
        <v>4.9874</v>
      </c>
      <c r="FE584">
        <v>3.28765</v>
      </c>
      <c r="FF584">
        <v>9999</v>
      </c>
      <c r="FG584">
        <v>9999</v>
      </c>
      <c r="FH584">
        <v>9999</v>
      </c>
      <c r="FI584">
        <v>236.8</v>
      </c>
      <c r="FJ584">
        <v>1.86737</v>
      </c>
      <c r="FK584">
        <v>1.86646</v>
      </c>
      <c r="FL584">
        <v>1.86584</v>
      </c>
      <c r="FM584">
        <v>1.86571</v>
      </c>
      <c r="FN584">
        <v>1.86761</v>
      </c>
      <c r="FO584">
        <v>1.8701</v>
      </c>
      <c r="FP584">
        <v>1.86874</v>
      </c>
      <c r="FQ584">
        <v>1.87013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-6.97</v>
      </c>
      <c r="GF584">
        <v>-0.1446</v>
      </c>
      <c r="GG584">
        <v>-2.195102806586654</v>
      </c>
      <c r="GH584">
        <v>-0.004122691595359968</v>
      </c>
      <c r="GI584">
        <v>1.072409145259099E-06</v>
      </c>
      <c r="GJ584">
        <v>-3.02996143763856E-10</v>
      </c>
      <c r="GK584">
        <v>-0.2199643628225807</v>
      </c>
      <c r="GL584">
        <v>-0.007501815610006822</v>
      </c>
      <c r="GM584">
        <v>0.0006897476983249637</v>
      </c>
      <c r="GN584">
        <v>-8.847485469147719E-06</v>
      </c>
      <c r="GO584">
        <v>3</v>
      </c>
      <c r="GP584">
        <v>2326</v>
      </c>
      <c r="GQ584">
        <v>1</v>
      </c>
      <c r="GR584">
        <v>31</v>
      </c>
      <c r="GS584">
        <v>20096.7</v>
      </c>
      <c r="GT584">
        <v>20096.7</v>
      </c>
      <c r="GU584">
        <v>2.96143</v>
      </c>
      <c r="GV584">
        <v>2.20093</v>
      </c>
      <c r="GW584">
        <v>1.39648</v>
      </c>
      <c r="GX584">
        <v>2.34619</v>
      </c>
      <c r="GY584">
        <v>1.49536</v>
      </c>
      <c r="GZ584">
        <v>2.46826</v>
      </c>
      <c r="HA584">
        <v>38.5504</v>
      </c>
      <c r="HB584">
        <v>14.1846</v>
      </c>
      <c r="HC584">
        <v>18</v>
      </c>
      <c r="HD584">
        <v>542.169</v>
      </c>
      <c r="HE584">
        <v>414.511</v>
      </c>
      <c r="HF584">
        <v>25</v>
      </c>
      <c r="HG584">
        <v>32.9404</v>
      </c>
      <c r="HH584">
        <v>30.0004</v>
      </c>
      <c r="HI584">
        <v>32.8866</v>
      </c>
      <c r="HJ584">
        <v>32.8288</v>
      </c>
      <c r="HK584">
        <v>59.3597</v>
      </c>
      <c r="HL584">
        <v>31.4955</v>
      </c>
      <c r="HM584">
        <v>0</v>
      </c>
      <c r="HN584">
        <v>25</v>
      </c>
      <c r="HO584">
        <v>1557.2</v>
      </c>
      <c r="HP584">
        <v>19.9371</v>
      </c>
      <c r="HQ584">
        <v>99.8085</v>
      </c>
      <c r="HR584">
        <v>99.81780000000001</v>
      </c>
    </row>
    <row r="585" spans="1:226">
      <c r="A585">
        <v>569</v>
      </c>
      <c r="B585">
        <v>1663348744.5</v>
      </c>
      <c r="C585">
        <v>11003</v>
      </c>
      <c r="D585" t="s">
        <v>1502</v>
      </c>
      <c r="E585" t="s">
        <v>1503</v>
      </c>
      <c r="F585">
        <v>5</v>
      </c>
      <c r="G585" t="s">
        <v>1317</v>
      </c>
      <c r="H585" t="s">
        <v>354</v>
      </c>
      <c r="I585">
        <v>1663348736.732143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1576.949879942419</v>
      </c>
      <c r="AK585">
        <v>1535.772545454544</v>
      </c>
      <c r="AL585">
        <v>3.425625283619882</v>
      </c>
      <c r="AM585">
        <v>64.86860065567697</v>
      </c>
      <c r="AN585">
        <f>(AP585 - AO585 + BO585*1E3/(8.314*(BQ585+273.15)) * AR585/BN585 * AQ585) * BN585/(100*BB585) * 1000/(1000 - AP585)</f>
        <v>0</v>
      </c>
      <c r="AO585">
        <v>19.86673164734314</v>
      </c>
      <c r="AP585">
        <v>21.92787272727272</v>
      </c>
      <c r="AQ585">
        <v>-0.000330368708514924</v>
      </c>
      <c r="AR585">
        <v>86.2519932462297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1663348736.732143</v>
      </c>
      <c r="BH585">
        <v>1477.726785714286</v>
      </c>
      <c r="BI585">
        <v>1528.820714285715</v>
      </c>
      <c r="BJ585">
        <v>21.93085</v>
      </c>
      <c r="BK585">
        <v>19.85952857142857</v>
      </c>
      <c r="BL585">
        <v>1484.670714285714</v>
      </c>
      <c r="BM585">
        <v>22.07547142857143</v>
      </c>
      <c r="BN585">
        <v>500.0661785714286</v>
      </c>
      <c r="BO585">
        <v>90.72659285714285</v>
      </c>
      <c r="BP585">
        <v>0.1000247321428571</v>
      </c>
      <c r="BQ585">
        <v>28.98492142857143</v>
      </c>
      <c r="BR585">
        <v>28.87966071428572</v>
      </c>
      <c r="BS585">
        <v>999.9000000000002</v>
      </c>
      <c r="BT585">
        <v>0</v>
      </c>
      <c r="BU585">
        <v>0</v>
      </c>
      <c r="BV585">
        <v>10006.18821428572</v>
      </c>
      <c r="BW585">
        <v>0</v>
      </c>
      <c r="BX585">
        <v>217.453</v>
      </c>
      <c r="BY585">
        <v>-51.09243928571429</v>
      </c>
      <c r="BZ585">
        <v>1510.861428571429</v>
      </c>
      <c r="CA585">
        <v>1559.795714285714</v>
      </c>
      <c r="CB585">
        <v>2.071339642857143</v>
      </c>
      <c r="CC585">
        <v>1528.820714285715</v>
      </c>
      <c r="CD585">
        <v>19.85952857142857</v>
      </c>
      <c r="CE585">
        <v>1.989710714285714</v>
      </c>
      <c r="CF585">
        <v>1.801785</v>
      </c>
      <c r="CG585">
        <v>17.36270357142857</v>
      </c>
      <c r="CH585">
        <v>15.80229285714286</v>
      </c>
      <c r="CI585">
        <v>1499.985714285714</v>
      </c>
      <c r="CJ585">
        <v>0.972996642857143</v>
      </c>
      <c r="CK585">
        <v>0.02700328214285714</v>
      </c>
      <c r="CL585">
        <v>0</v>
      </c>
      <c r="CM585">
        <v>2.252246428571429</v>
      </c>
      <c r="CN585">
        <v>0</v>
      </c>
      <c r="CO585">
        <v>11509.125</v>
      </c>
      <c r="CP585">
        <v>12533.24285714286</v>
      </c>
      <c r="CQ585">
        <v>40.625</v>
      </c>
      <c r="CR585">
        <v>42.31874999999999</v>
      </c>
      <c r="CS585">
        <v>41.125</v>
      </c>
      <c r="CT585">
        <v>41.43699999999999</v>
      </c>
      <c r="CU585">
        <v>39.97975</v>
      </c>
      <c r="CV585">
        <v>1459.483928571428</v>
      </c>
      <c r="CW585">
        <v>40.50071428571429</v>
      </c>
      <c r="CX585">
        <v>0</v>
      </c>
      <c r="CY585">
        <v>1663348745</v>
      </c>
      <c r="CZ585">
        <v>0</v>
      </c>
      <c r="DA585">
        <v>0</v>
      </c>
      <c r="DB585" t="s">
        <v>356</v>
      </c>
      <c r="DC585">
        <v>1662142938.1</v>
      </c>
      <c r="DD585">
        <v>1662142938.1</v>
      </c>
      <c r="DE585">
        <v>0</v>
      </c>
      <c r="DF585">
        <v>0.077</v>
      </c>
      <c r="DG585">
        <v>-0.133</v>
      </c>
      <c r="DH585">
        <v>-3.393</v>
      </c>
      <c r="DI585">
        <v>-0.24</v>
      </c>
      <c r="DJ585">
        <v>419</v>
      </c>
      <c r="DK585">
        <v>24</v>
      </c>
      <c r="DL585">
        <v>0.26</v>
      </c>
      <c r="DM585">
        <v>0.23</v>
      </c>
      <c r="DN585">
        <v>-51.111035</v>
      </c>
      <c r="DO585">
        <v>-0.02805703564721459</v>
      </c>
      <c r="DP585">
        <v>0.1878656042893435</v>
      </c>
      <c r="DQ585">
        <v>1</v>
      </c>
      <c r="DR585">
        <v>2.09098275</v>
      </c>
      <c r="DS585">
        <v>-0.2906671294559096</v>
      </c>
      <c r="DT585">
        <v>0.03514453847950629</v>
      </c>
      <c r="DU585">
        <v>0</v>
      </c>
      <c r="DV585">
        <v>1</v>
      </c>
      <c r="DW585">
        <v>2</v>
      </c>
      <c r="DX585" t="s">
        <v>357</v>
      </c>
      <c r="DY585">
        <v>2.97512</v>
      </c>
      <c r="DZ585">
        <v>2.71559</v>
      </c>
      <c r="EA585">
        <v>0.221106</v>
      </c>
      <c r="EB585">
        <v>0.222894</v>
      </c>
      <c r="EC585">
        <v>0.09992189999999999</v>
      </c>
      <c r="ED585">
        <v>0.09133139999999999</v>
      </c>
      <c r="EE585">
        <v>24411.8</v>
      </c>
      <c r="EF585">
        <v>24480.6</v>
      </c>
      <c r="EG585">
        <v>29177.9</v>
      </c>
      <c r="EH585">
        <v>29171.1</v>
      </c>
      <c r="EI585">
        <v>34826.2</v>
      </c>
      <c r="EJ585">
        <v>35229.9</v>
      </c>
      <c r="EK585">
        <v>41121.9</v>
      </c>
      <c r="EL585">
        <v>41556.1</v>
      </c>
      <c r="EM585">
        <v>1.9101</v>
      </c>
      <c r="EN585">
        <v>1.78452</v>
      </c>
      <c r="EO585">
        <v>-0.00130385</v>
      </c>
      <c r="EP585">
        <v>0</v>
      </c>
      <c r="EQ585">
        <v>28.9047</v>
      </c>
      <c r="ER585">
        <v>999.9</v>
      </c>
      <c r="ES585">
        <v>46.7</v>
      </c>
      <c r="ET585">
        <v>34.9</v>
      </c>
      <c r="EU585">
        <v>28.9125</v>
      </c>
      <c r="EV585">
        <v>63.1793</v>
      </c>
      <c r="EW585">
        <v>32.5801</v>
      </c>
      <c r="EX585">
        <v>1</v>
      </c>
      <c r="EY585">
        <v>0.446575</v>
      </c>
      <c r="EZ585">
        <v>3.01931</v>
      </c>
      <c r="FA585">
        <v>20.362</v>
      </c>
      <c r="FB585">
        <v>5.214</v>
      </c>
      <c r="FC585">
        <v>12.0099</v>
      </c>
      <c r="FD585">
        <v>4.9874</v>
      </c>
      <c r="FE585">
        <v>3.28768</v>
      </c>
      <c r="FF585">
        <v>9999</v>
      </c>
      <c r="FG585">
        <v>9999</v>
      </c>
      <c r="FH585">
        <v>9999</v>
      </c>
      <c r="FI585">
        <v>236.8</v>
      </c>
      <c r="FJ585">
        <v>1.86737</v>
      </c>
      <c r="FK585">
        <v>1.86646</v>
      </c>
      <c r="FL585">
        <v>1.86584</v>
      </c>
      <c r="FM585">
        <v>1.86572</v>
      </c>
      <c r="FN585">
        <v>1.86765</v>
      </c>
      <c r="FO585">
        <v>1.87011</v>
      </c>
      <c r="FP585">
        <v>1.86873</v>
      </c>
      <c r="FQ585">
        <v>1.87014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-7.02</v>
      </c>
      <c r="GF585">
        <v>-0.1447</v>
      </c>
      <c r="GG585">
        <v>-2.195102806586654</v>
      </c>
      <c r="GH585">
        <v>-0.004122691595359968</v>
      </c>
      <c r="GI585">
        <v>1.072409145259099E-06</v>
      </c>
      <c r="GJ585">
        <v>-3.02996143763856E-10</v>
      </c>
      <c r="GK585">
        <v>-0.2199643628225807</v>
      </c>
      <c r="GL585">
        <v>-0.007501815610006822</v>
      </c>
      <c r="GM585">
        <v>0.0006897476983249637</v>
      </c>
      <c r="GN585">
        <v>-8.847485469147719E-06</v>
      </c>
      <c r="GO585">
        <v>3</v>
      </c>
      <c r="GP585">
        <v>2326</v>
      </c>
      <c r="GQ585">
        <v>1</v>
      </c>
      <c r="GR585">
        <v>31</v>
      </c>
      <c r="GS585">
        <v>20096.8</v>
      </c>
      <c r="GT585">
        <v>20096.8</v>
      </c>
      <c r="GU585">
        <v>2.98828</v>
      </c>
      <c r="GV585">
        <v>2.19971</v>
      </c>
      <c r="GW585">
        <v>1.39648</v>
      </c>
      <c r="GX585">
        <v>2.34619</v>
      </c>
      <c r="GY585">
        <v>1.49536</v>
      </c>
      <c r="GZ585">
        <v>2.47925</v>
      </c>
      <c r="HA585">
        <v>38.5504</v>
      </c>
      <c r="HB585">
        <v>14.1758</v>
      </c>
      <c r="HC585">
        <v>18</v>
      </c>
      <c r="HD585">
        <v>542.312</v>
      </c>
      <c r="HE585">
        <v>414.339</v>
      </c>
      <c r="HF585">
        <v>24.9997</v>
      </c>
      <c r="HG585">
        <v>32.9437</v>
      </c>
      <c r="HH585">
        <v>30.0002</v>
      </c>
      <c r="HI585">
        <v>32.8892</v>
      </c>
      <c r="HJ585">
        <v>32.8298</v>
      </c>
      <c r="HK585">
        <v>59.8231</v>
      </c>
      <c r="HL585">
        <v>31.2255</v>
      </c>
      <c r="HM585">
        <v>0</v>
      </c>
      <c r="HN585">
        <v>25</v>
      </c>
      <c r="HO585">
        <v>1570.56</v>
      </c>
      <c r="HP585">
        <v>19.9812</v>
      </c>
      <c r="HQ585">
        <v>99.8109</v>
      </c>
      <c r="HR585">
        <v>99.8169</v>
      </c>
    </row>
    <row r="586" spans="1:226">
      <c r="A586">
        <v>570</v>
      </c>
      <c r="B586">
        <v>1663348749</v>
      </c>
      <c r="C586">
        <v>11007.5</v>
      </c>
      <c r="D586" t="s">
        <v>1504</v>
      </c>
      <c r="E586" t="s">
        <v>1505</v>
      </c>
      <c r="F586">
        <v>5</v>
      </c>
      <c r="G586" t="s">
        <v>1317</v>
      </c>
      <c r="H586" t="s">
        <v>354</v>
      </c>
      <c r="I586">
        <v>1663348741.178571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1591.809642927701</v>
      </c>
      <c r="AK586">
        <v>1550.786121212122</v>
      </c>
      <c r="AL586">
        <v>3.313381731464731</v>
      </c>
      <c r="AM586">
        <v>64.86860065567697</v>
      </c>
      <c r="AN586">
        <f>(AP586 - AO586 + BO586*1E3/(8.314*(BQ586+273.15)) * AR586/BN586 * AQ586) * BN586/(100*BB586) * 1000/(1000 - AP586)</f>
        <v>0</v>
      </c>
      <c r="AO586">
        <v>19.87321763910386</v>
      </c>
      <c r="AP586">
        <v>21.91491333333333</v>
      </c>
      <c r="AQ586">
        <v>-0.0004709374869926789</v>
      </c>
      <c r="AR586">
        <v>86.2519932462297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1663348741.178571</v>
      </c>
      <c r="BH586">
        <v>1492.572857142857</v>
      </c>
      <c r="BI586">
        <v>1543.507857142857</v>
      </c>
      <c r="BJ586">
        <v>21.93041428571428</v>
      </c>
      <c r="BK586">
        <v>19.86922142857143</v>
      </c>
      <c r="BL586">
        <v>1499.561071428572</v>
      </c>
      <c r="BM586">
        <v>22.07503928571429</v>
      </c>
      <c r="BN586">
        <v>500.0706785714286</v>
      </c>
      <c r="BO586">
        <v>90.72662857142858</v>
      </c>
      <c r="BP586">
        <v>0.09998650357142856</v>
      </c>
      <c r="BQ586">
        <v>28.98235714285715</v>
      </c>
      <c r="BR586">
        <v>28.87964642857143</v>
      </c>
      <c r="BS586">
        <v>999.9000000000002</v>
      </c>
      <c r="BT586">
        <v>0</v>
      </c>
      <c r="BU586">
        <v>0</v>
      </c>
      <c r="BV586">
        <v>10005.96392857143</v>
      </c>
      <c r="BW586">
        <v>0</v>
      </c>
      <c r="BX586">
        <v>218.0929285714286</v>
      </c>
      <c r="BY586">
        <v>-50.93406785714286</v>
      </c>
      <c r="BZ586">
        <v>1526.039642857143</v>
      </c>
      <c r="CA586">
        <v>1574.797142857143</v>
      </c>
      <c r="CB586">
        <v>2.061198928571429</v>
      </c>
      <c r="CC586">
        <v>1543.507857142857</v>
      </c>
      <c r="CD586">
        <v>19.86922142857143</v>
      </c>
      <c r="CE586">
        <v>1.989672142857143</v>
      </c>
      <c r="CF586">
        <v>1.802666071428571</v>
      </c>
      <c r="CG586">
        <v>17.36239285714285</v>
      </c>
      <c r="CH586">
        <v>15.80993571428571</v>
      </c>
      <c r="CI586">
        <v>1500</v>
      </c>
      <c r="CJ586">
        <v>0.9729970714285717</v>
      </c>
      <c r="CK586">
        <v>0.02700290357142856</v>
      </c>
      <c r="CL586">
        <v>0</v>
      </c>
      <c r="CM586">
        <v>2.258035714285714</v>
      </c>
      <c r="CN586">
        <v>0</v>
      </c>
      <c r="CO586">
        <v>11496.07142857143</v>
      </c>
      <c r="CP586">
        <v>12533.36428571429</v>
      </c>
      <c r="CQ586">
        <v>40.625</v>
      </c>
      <c r="CR586">
        <v>42.32774999999999</v>
      </c>
      <c r="CS586">
        <v>41.125</v>
      </c>
      <c r="CT586">
        <v>41.43699999999999</v>
      </c>
      <c r="CU586">
        <v>39.98649999999999</v>
      </c>
      <c r="CV586">
        <v>1459.498571428571</v>
      </c>
      <c r="CW586">
        <v>40.50035714285714</v>
      </c>
      <c r="CX586">
        <v>0</v>
      </c>
      <c r="CY586">
        <v>1663348749.2</v>
      </c>
      <c r="CZ586">
        <v>0</v>
      </c>
      <c r="DA586">
        <v>0</v>
      </c>
      <c r="DB586" t="s">
        <v>356</v>
      </c>
      <c r="DC586">
        <v>1662142938.1</v>
      </c>
      <c r="DD586">
        <v>1662142938.1</v>
      </c>
      <c r="DE586">
        <v>0</v>
      </c>
      <c r="DF586">
        <v>0.077</v>
      </c>
      <c r="DG586">
        <v>-0.133</v>
      </c>
      <c r="DH586">
        <v>-3.393</v>
      </c>
      <c r="DI586">
        <v>-0.24</v>
      </c>
      <c r="DJ586">
        <v>419</v>
      </c>
      <c r="DK586">
        <v>24</v>
      </c>
      <c r="DL586">
        <v>0.26</v>
      </c>
      <c r="DM586">
        <v>0.23</v>
      </c>
      <c r="DN586">
        <v>-50.965215</v>
      </c>
      <c r="DO586">
        <v>2.01422138836781</v>
      </c>
      <c r="DP586">
        <v>0.3505092613255748</v>
      </c>
      <c r="DQ586">
        <v>0</v>
      </c>
      <c r="DR586">
        <v>2.0646035</v>
      </c>
      <c r="DS586">
        <v>-0.133892757973743</v>
      </c>
      <c r="DT586">
        <v>0.01587609910368412</v>
      </c>
      <c r="DU586">
        <v>0</v>
      </c>
      <c r="DV586">
        <v>0</v>
      </c>
      <c r="DW586">
        <v>2</v>
      </c>
      <c r="DX586" t="s">
        <v>363</v>
      </c>
      <c r="DY586">
        <v>2.97496</v>
      </c>
      <c r="DZ586">
        <v>2.71546</v>
      </c>
      <c r="EA586">
        <v>0.222408</v>
      </c>
      <c r="EB586">
        <v>0.224096</v>
      </c>
      <c r="EC586">
        <v>0.09988710000000001</v>
      </c>
      <c r="ED586">
        <v>0.091449</v>
      </c>
      <c r="EE586">
        <v>24370.4</v>
      </c>
      <c r="EF586">
        <v>24442.7</v>
      </c>
      <c r="EG586">
        <v>29177.4</v>
      </c>
      <c r="EH586">
        <v>29171.2</v>
      </c>
      <c r="EI586">
        <v>34827.3</v>
      </c>
      <c r="EJ586">
        <v>35225.4</v>
      </c>
      <c r="EK586">
        <v>41121.6</v>
      </c>
      <c r="EL586">
        <v>41556.3</v>
      </c>
      <c r="EM586">
        <v>1.90985</v>
      </c>
      <c r="EN586">
        <v>1.78493</v>
      </c>
      <c r="EO586">
        <v>-0.0007636849999999999</v>
      </c>
      <c r="EP586">
        <v>0</v>
      </c>
      <c r="EQ586">
        <v>28.8992</v>
      </c>
      <c r="ER586">
        <v>999.9</v>
      </c>
      <c r="ES586">
        <v>46.7</v>
      </c>
      <c r="ET586">
        <v>34.9</v>
      </c>
      <c r="EU586">
        <v>28.913</v>
      </c>
      <c r="EV586">
        <v>63.1893</v>
      </c>
      <c r="EW586">
        <v>33.1771</v>
      </c>
      <c r="EX586">
        <v>1</v>
      </c>
      <c r="EY586">
        <v>0.446596</v>
      </c>
      <c r="EZ586">
        <v>3.01771</v>
      </c>
      <c r="FA586">
        <v>20.3622</v>
      </c>
      <c r="FB586">
        <v>5.21385</v>
      </c>
      <c r="FC586">
        <v>12.0105</v>
      </c>
      <c r="FD586">
        <v>4.98705</v>
      </c>
      <c r="FE586">
        <v>3.28772</v>
      </c>
      <c r="FF586">
        <v>9999</v>
      </c>
      <c r="FG586">
        <v>9999</v>
      </c>
      <c r="FH586">
        <v>9999</v>
      </c>
      <c r="FI586">
        <v>236.8</v>
      </c>
      <c r="FJ586">
        <v>1.86737</v>
      </c>
      <c r="FK586">
        <v>1.86646</v>
      </c>
      <c r="FL586">
        <v>1.86584</v>
      </c>
      <c r="FM586">
        <v>1.86572</v>
      </c>
      <c r="FN586">
        <v>1.86763</v>
      </c>
      <c r="FO586">
        <v>1.8701</v>
      </c>
      <c r="FP586">
        <v>1.86874</v>
      </c>
      <c r="FQ586">
        <v>1.87014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-7.07</v>
      </c>
      <c r="GF586">
        <v>-0.1447</v>
      </c>
      <c r="GG586">
        <v>-2.195102806586654</v>
      </c>
      <c r="GH586">
        <v>-0.004122691595359968</v>
      </c>
      <c r="GI586">
        <v>1.072409145259099E-06</v>
      </c>
      <c r="GJ586">
        <v>-3.02996143763856E-10</v>
      </c>
      <c r="GK586">
        <v>-0.2199643628225807</v>
      </c>
      <c r="GL586">
        <v>-0.007501815610006822</v>
      </c>
      <c r="GM586">
        <v>0.0006897476983249637</v>
      </c>
      <c r="GN586">
        <v>-8.847485469147719E-06</v>
      </c>
      <c r="GO586">
        <v>3</v>
      </c>
      <c r="GP586">
        <v>2326</v>
      </c>
      <c r="GQ586">
        <v>1</v>
      </c>
      <c r="GR586">
        <v>31</v>
      </c>
      <c r="GS586">
        <v>20096.8</v>
      </c>
      <c r="GT586">
        <v>20096.8</v>
      </c>
      <c r="GU586">
        <v>3.01025</v>
      </c>
      <c r="GV586">
        <v>2.20703</v>
      </c>
      <c r="GW586">
        <v>1.39648</v>
      </c>
      <c r="GX586">
        <v>2.34619</v>
      </c>
      <c r="GY586">
        <v>1.49536</v>
      </c>
      <c r="GZ586">
        <v>2.44019</v>
      </c>
      <c r="HA586">
        <v>38.5504</v>
      </c>
      <c r="HB586">
        <v>14.1758</v>
      </c>
      <c r="HC586">
        <v>18</v>
      </c>
      <c r="HD586">
        <v>542.141</v>
      </c>
      <c r="HE586">
        <v>414.585</v>
      </c>
      <c r="HF586">
        <v>24.9996</v>
      </c>
      <c r="HG586">
        <v>32.9448</v>
      </c>
      <c r="HH586">
        <v>30.0002</v>
      </c>
      <c r="HI586">
        <v>32.8895</v>
      </c>
      <c r="HJ586">
        <v>32.831</v>
      </c>
      <c r="HK586">
        <v>60.2465</v>
      </c>
      <c r="HL586">
        <v>31.2255</v>
      </c>
      <c r="HM586">
        <v>0</v>
      </c>
      <c r="HN586">
        <v>25</v>
      </c>
      <c r="HO586">
        <v>1590.64</v>
      </c>
      <c r="HP586">
        <v>20.0215</v>
      </c>
      <c r="HQ586">
        <v>99.8098</v>
      </c>
      <c r="HR586">
        <v>99.8172</v>
      </c>
    </row>
    <row r="587" spans="1:226">
      <c r="A587">
        <v>571</v>
      </c>
      <c r="B587">
        <v>1663349928</v>
      </c>
      <c r="C587">
        <v>12186.5</v>
      </c>
      <c r="D587" t="s">
        <v>1506</v>
      </c>
      <c r="E587" t="s">
        <v>1507</v>
      </c>
      <c r="F587">
        <v>5</v>
      </c>
      <c r="G587" t="s">
        <v>1508</v>
      </c>
      <c r="H587" t="s">
        <v>354</v>
      </c>
      <c r="I587">
        <v>1663349920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424.4761036559524</v>
      </c>
      <c r="AK587">
        <v>396.7799454545454</v>
      </c>
      <c r="AL587">
        <v>-0.0004848255858802711</v>
      </c>
      <c r="AM587">
        <v>64.85145723129139</v>
      </c>
      <c r="AN587">
        <f>(AP587 - AO587 + BO587*1E3/(8.314*(BQ587+273.15)) * AR587/BN587 * AQ587) * BN587/(100*BB587) * 1000/(1000 - AP587)</f>
        <v>0</v>
      </c>
      <c r="AO587">
        <v>10.53603703602974</v>
      </c>
      <c r="AP587">
        <v>21.64123818181817</v>
      </c>
      <c r="AQ587">
        <v>6.897255604951418E-06</v>
      </c>
      <c r="AR587">
        <v>86.10331569797489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1663349920</v>
      </c>
      <c r="BH587">
        <v>388.2026129032258</v>
      </c>
      <c r="BI587">
        <v>420.0162580645161</v>
      </c>
      <c r="BJ587">
        <v>21.63871612903226</v>
      </c>
      <c r="BK587">
        <v>10.53643870967742</v>
      </c>
      <c r="BL587">
        <v>391.8667741935484</v>
      </c>
      <c r="BM587">
        <v>21.78624516129032</v>
      </c>
      <c r="BN587">
        <v>500.0569032258065</v>
      </c>
      <c r="BO587">
        <v>90.70098387096776</v>
      </c>
      <c r="BP587">
        <v>0.09999704516129031</v>
      </c>
      <c r="BQ587">
        <v>28.61348709677419</v>
      </c>
      <c r="BR587">
        <v>27.99665483870968</v>
      </c>
      <c r="BS587">
        <v>999.9000000000003</v>
      </c>
      <c r="BT587">
        <v>0</v>
      </c>
      <c r="BU587">
        <v>0</v>
      </c>
      <c r="BV587">
        <v>10000.68</v>
      </c>
      <c r="BW587">
        <v>0</v>
      </c>
      <c r="BX587">
        <v>221.8798387096774</v>
      </c>
      <c r="BY587">
        <v>-31.81354516129032</v>
      </c>
      <c r="BZ587">
        <v>396.7885806451613</v>
      </c>
      <c r="CA587">
        <v>424.4888064516129</v>
      </c>
      <c r="CB587">
        <v>11.10228387096774</v>
      </c>
      <c r="CC587">
        <v>420.0162580645161</v>
      </c>
      <c r="CD587">
        <v>10.53643870967742</v>
      </c>
      <c r="CE587">
        <v>1.962652903225807</v>
      </c>
      <c r="CF587">
        <v>0.9556652903225807</v>
      </c>
      <c r="CG587">
        <v>17.14621612903226</v>
      </c>
      <c r="CH587">
        <v>6.257429677419355</v>
      </c>
      <c r="CI587">
        <v>1499.998064516129</v>
      </c>
      <c r="CJ587">
        <v>0.9730019677419356</v>
      </c>
      <c r="CK587">
        <v>0.02699805483870969</v>
      </c>
      <c r="CL587">
        <v>0</v>
      </c>
      <c r="CM587">
        <v>2.348477419354838</v>
      </c>
      <c r="CN587">
        <v>0</v>
      </c>
      <c r="CO587">
        <v>14215.72580645162</v>
      </c>
      <c r="CP587">
        <v>12533.37419354839</v>
      </c>
      <c r="CQ587">
        <v>41.18699999999998</v>
      </c>
      <c r="CR587">
        <v>42.93699999999997</v>
      </c>
      <c r="CS587">
        <v>41.71545161290322</v>
      </c>
      <c r="CT587">
        <v>42.07012903225804</v>
      </c>
      <c r="CU587">
        <v>40.5</v>
      </c>
      <c r="CV587">
        <v>1459.498064516129</v>
      </c>
      <c r="CW587">
        <v>40.5</v>
      </c>
      <c r="CX587">
        <v>0</v>
      </c>
      <c r="CY587">
        <v>1663349928.2</v>
      </c>
      <c r="CZ587">
        <v>0</v>
      </c>
      <c r="DA587">
        <v>0</v>
      </c>
      <c r="DB587" t="s">
        <v>356</v>
      </c>
      <c r="DC587">
        <v>1662142938.1</v>
      </c>
      <c r="DD587">
        <v>1662142938.1</v>
      </c>
      <c r="DE587">
        <v>0</v>
      </c>
      <c r="DF587">
        <v>0.077</v>
      </c>
      <c r="DG587">
        <v>-0.133</v>
      </c>
      <c r="DH587">
        <v>-3.393</v>
      </c>
      <c r="DI587">
        <v>-0.24</v>
      </c>
      <c r="DJ587">
        <v>419</v>
      </c>
      <c r="DK587">
        <v>24</v>
      </c>
      <c r="DL587">
        <v>0.26</v>
      </c>
      <c r="DM587">
        <v>0.23</v>
      </c>
      <c r="DN587">
        <v>-31.8180075</v>
      </c>
      <c r="DO587">
        <v>0.1603125703565093</v>
      </c>
      <c r="DP587">
        <v>0.02779234055904602</v>
      </c>
      <c r="DQ587">
        <v>0</v>
      </c>
      <c r="DR587">
        <v>11.100325</v>
      </c>
      <c r="DS587">
        <v>0.05241275797370696</v>
      </c>
      <c r="DT587">
        <v>0.005132920708524444</v>
      </c>
      <c r="DU587">
        <v>1</v>
      </c>
      <c r="DV587">
        <v>1</v>
      </c>
      <c r="DW587">
        <v>2</v>
      </c>
      <c r="DX587" t="s">
        <v>357</v>
      </c>
      <c r="DY587">
        <v>2.97426</v>
      </c>
      <c r="DZ587">
        <v>2.71552</v>
      </c>
      <c r="EA587">
        <v>0.0882194</v>
      </c>
      <c r="EB587">
        <v>0.0920779</v>
      </c>
      <c r="EC587">
        <v>0.0988589</v>
      </c>
      <c r="ED587">
        <v>0.0573444</v>
      </c>
      <c r="EE587">
        <v>28551.6</v>
      </c>
      <c r="EF587">
        <v>28578.2</v>
      </c>
      <c r="EG587">
        <v>29146.9</v>
      </c>
      <c r="EH587">
        <v>29140.3</v>
      </c>
      <c r="EI587">
        <v>34829.1</v>
      </c>
      <c r="EJ587">
        <v>36510.9</v>
      </c>
      <c r="EK587">
        <v>41077.9</v>
      </c>
      <c r="EL587">
        <v>41513.8</v>
      </c>
      <c r="EM587">
        <v>1.90993</v>
      </c>
      <c r="EN587">
        <v>1.75738</v>
      </c>
      <c r="EO587">
        <v>-0.0539757</v>
      </c>
      <c r="EP587">
        <v>0</v>
      </c>
      <c r="EQ587">
        <v>28.8838</v>
      </c>
      <c r="ER587">
        <v>999.9</v>
      </c>
      <c r="ES587">
        <v>46.4</v>
      </c>
      <c r="ET587">
        <v>35.2</v>
      </c>
      <c r="EU587">
        <v>29.2144</v>
      </c>
      <c r="EV587">
        <v>63.0396</v>
      </c>
      <c r="EW587">
        <v>33.3814</v>
      </c>
      <c r="EX587">
        <v>1</v>
      </c>
      <c r="EY587">
        <v>0.500976</v>
      </c>
      <c r="EZ587">
        <v>3.25004</v>
      </c>
      <c r="FA587">
        <v>20.3586</v>
      </c>
      <c r="FB587">
        <v>5.21879</v>
      </c>
      <c r="FC587">
        <v>12.0123</v>
      </c>
      <c r="FD587">
        <v>4.9883</v>
      </c>
      <c r="FE587">
        <v>3.28825</v>
      </c>
      <c r="FF587">
        <v>9999</v>
      </c>
      <c r="FG587">
        <v>9999</v>
      </c>
      <c r="FH587">
        <v>9999</v>
      </c>
      <c r="FI587">
        <v>237.2</v>
      </c>
      <c r="FJ587">
        <v>1.86738</v>
      </c>
      <c r="FK587">
        <v>1.86646</v>
      </c>
      <c r="FL587">
        <v>1.86584</v>
      </c>
      <c r="FM587">
        <v>1.86574</v>
      </c>
      <c r="FN587">
        <v>1.86766</v>
      </c>
      <c r="FO587">
        <v>1.87004</v>
      </c>
      <c r="FP587">
        <v>1.86874</v>
      </c>
      <c r="FQ587">
        <v>1.87012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-3.664</v>
      </c>
      <c r="GF587">
        <v>-0.1475</v>
      </c>
      <c r="GG587">
        <v>-2.195102806586654</v>
      </c>
      <c r="GH587">
        <v>-0.004122691595359968</v>
      </c>
      <c r="GI587">
        <v>1.072409145259099E-06</v>
      </c>
      <c r="GJ587">
        <v>-3.02996143763856E-10</v>
      </c>
      <c r="GK587">
        <v>-0.2199643628225807</v>
      </c>
      <c r="GL587">
        <v>-0.007501815610006822</v>
      </c>
      <c r="GM587">
        <v>0.0006897476983249637</v>
      </c>
      <c r="GN587">
        <v>-8.847485469147719E-06</v>
      </c>
      <c r="GO587">
        <v>3</v>
      </c>
      <c r="GP587">
        <v>2326</v>
      </c>
      <c r="GQ587">
        <v>1</v>
      </c>
      <c r="GR587">
        <v>31</v>
      </c>
      <c r="GS587">
        <v>20116.5</v>
      </c>
      <c r="GT587">
        <v>20116.5</v>
      </c>
      <c r="GU587">
        <v>1.03882</v>
      </c>
      <c r="GV587">
        <v>2.22534</v>
      </c>
      <c r="GW587">
        <v>1.39648</v>
      </c>
      <c r="GX587">
        <v>2.34741</v>
      </c>
      <c r="GY587">
        <v>1.49536</v>
      </c>
      <c r="GZ587">
        <v>2.46216</v>
      </c>
      <c r="HA587">
        <v>38.8951</v>
      </c>
      <c r="HB587">
        <v>14.0182</v>
      </c>
      <c r="HC587">
        <v>18</v>
      </c>
      <c r="HD587">
        <v>547.054</v>
      </c>
      <c r="HE587">
        <v>401.934</v>
      </c>
      <c r="HF587">
        <v>25.0004</v>
      </c>
      <c r="HG587">
        <v>33.5411</v>
      </c>
      <c r="HH587">
        <v>30.0004</v>
      </c>
      <c r="HI587">
        <v>33.4698</v>
      </c>
      <c r="HJ587">
        <v>33.4094</v>
      </c>
      <c r="HK587">
        <v>20.8158</v>
      </c>
      <c r="HL587">
        <v>57.0875</v>
      </c>
      <c r="HM587">
        <v>0</v>
      </c>
      <c r="HN587">
        <v>25</v>
      </c>
      <c r="HO587">
        <v>413.325</v>
      </c>
      <c r="HP587">
        <v>10.516</v>
      </c>
      <c r="HQ587">
        <v>99.70440000000001</v>
      </c>
      <c r="HR587">
        <v>99.7136</v>
      </c>
    </row>
    <row r="588" spans="1:226">
      <c r="A588">
        <v>572</v>
      </c>
      <c r="B588">
        <v>1663349933</v>
      </c>
      <c r="C588">
        <v>12191.5</v>
      </c>
      <c r="D588" t="s">
        <v>1509</v>
      </c>
      <c r="E588" t="s">
        <v>1510</v>
      </c>
      <c r="F588">
        <v>5</v>
      </c>
      <c r="G588" t="s">
        <v>1508</v>
      </c>
      <c r="H588" t="s">
        <v>354</v>
      </c>
      <c r="I588">
        <v>1663349925.155172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424.4322240982885</v>
      </c>
      <c r="AK588">
        <v>396.7166727272726</v>
      </c>
      <c r="AL588">
        <v>-0.0006448498595803878</v>
      </c>
      <c r="AM588">
        <v>64.85145723129139</v>
      </c>
      <c r="AN588">
        <f>(AP588 - AO588 + BO588*1E3/(8.314*(BQ588+273.15)) * AR588/BN588 * AQ588) * BN588/(100*BB588) * 1000/(1000 - AP588)</f>
        <v>0</v>
      </c>
      <c r="AO588">
        <v>10.53637055728279</v>
      </c>
      <c r="AP588">
        <v>21.6426587878788</v>
      </c>
      <c r="AQ588">
        <v>3.146790482613945E-05</v>
      </c>
      <c r="AR588">
        <v>86.10331569797489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1663349925.155172</v>
      </c>
      <c r="BH588">
        <v>388.1980689655173</v>
      </c>
      <c r="BI588">
        <v>419.8949999999999</v>
      </c>
      <c r="BJ588">
        <v>21.64172413793104</v>
      </c>
      <c r="BK588">
        <v>10.53633103448276</v>
      </c>
      <c r="BL588">
        <v>391.8621724137931</v>
      </c>
      <c r="BM588">
        <v>21.78921379310345</v>
      </c>
      <c r="BN588">
        <v>500.027172413793</v>
      </c>
      <c r="BO588">
        <v>90.70047241379309</v>
      </c>
      <c r="BP588">
        <v>0.09989001379310344</v>
      </c>
      <c r="BQ588">
        <v>28.61381379310345</v>
      </c>
      <c r="BR588">
        <v>27.99855862068965</v>
      </c>
      <c r="BS588">
        <v>999.9000000000002</v>
      </c>
      <c r="BT588">
        <v>0</v>
      </c>
      <c r="BU588">
        <v>0</v>
      </c>
      <c r="BV588">
        <v>10001.72413793103</v>
      </c>
      <c r="BW588">
        <v>0</v>
      </c>
      <c r="BX588">
        <v>223.3401724137931</v>
      </c>
      <c r="BY588">
        <v>-31.69691034482759</v>
      </c>
      <c r="BZ588">
        <v>396.7851034482759</v>
      </c>
      <c r="CA588">
        <v>424.3662068965518</v>
      </c>
      <c r="CB588">
        <v>11.10538965517241</v>
      </c>
      <c r="CC588">
        <v>419.8949999999999</v>
      </c>
      <c r="CD588">
        <v>10.53633103448276</v>
      </c>
      <c r="CE588">
        <v>1.962913793103448</v>
      </c>
      <c r="CF588">
        <v>0.9556501724137931</v>
      </c>
      <c r="CG588">
        <v>17.14832413793103</v>
      </c>
      <c r="CH588">
        <v>6.257201034482759</v>
      </c>
      <c r="CI588">
        <v>1500.000689655173</v>
      </c>
      <c r="CJ588">
        <v>0.9730020344827587</v>
      </c>
      <c r="CK588">
        <v>0.02699798275862069</v>
      </c>
      <c r="CL588">
        <v>0</v>
      </c>
      <c r="CM588">
        <v>2.36306551724138</v>
      </c>
      <c r="CN588">
        <v>0</v>
      </c>
      <c r="CO588">
        <v>14215.46206896552</v>
      </c>
      <c r="CP588">
        <v>12533.39310344827</v>
      </c>
      <c r="CQ588">
        <v>41.18699999999998</v>
      </c>
      <c r="CR588">
        <v>42.93699999999998</v>
      </c>
      <c r="CS588">
        <v>41.72827586206896</v>
      </c>
      <c r="CT588">
        <v>42.08589655172413</v>
      </c>
      <c r="CU588">
        <v>40.5</v>
      </c>
      <c r="CV588">
        <v>1459.500689655173</v>
      </c>
      <c r="CW588">
        <v>40.5</v>
      </c>
      <c r="CX588">
        <v>0</v>
      </c>
      <c r="CY588">
        <v>1663349933</v>
      </c>
      <c r="CZ588">
        <v>0</v>
      </c>
      <c r="DA588">
        <v>0</v>
      </c>
      <c r="DB588" t="s">
        <v>356</v>
      </c>
      <c r="DC588">
        <v>1662142938.1</v>
      </c>
      <c r="DD588">
        <v>1662142938.1</v>
      </c>
      <c r="DE588">
        <v>0</v>
      </c>
      <c r="DF588">
        <v>0.077</v>
      </c>
      <c r="DG588">
        <v>-0.133</v>
      </c>
      <c r="DH588">
        <v>-3.393</v>
      </c>
      <c r="DI588">
        <v>-0.24</v>
      </c>
      <c r="DJ588">
        <v>419</v>
      </c>
      <c r="DK588">
        <v>24</v>
      </c>
      <c r="DL588">
        <v>0.26</v>
      </c>
      <c r="DM588">
        <v>0.23</v>
      </c>
      <c r="DN588">
        <v>-31.730625</v>
      </c>
      <c r="DO588">
        <v>1.463349343339677</v>
      </c>
      <c r="DP588">
        <v>0.2871107832788592</v>
      </c>
      <c r="DQ588">
        <v>0</v>
      </c>
      <c r="DR588">
        <v>11.1035875</v>
      </c>
      <c r="DS588">
        <v>0.03607542213881354</v>
      </c>
      <c r="DT588">
        <v>0.003814327430884796</v>
      </c>
      <c r="DU588">
        <v>1</v>
      </c>
      <c r="DV588">
        <v>1</v>
      </c>
      <c r="DW588">
        <v>2</v>
      </c>
      <c r="DX588" t="s">
        <v>357</v>
      </c>
      <c r="DY588">
        <v>2.97444</v>
      </c>
      <c r="DZ588">
        <v>2.71574</v>
      </c>
      <c r="EA588">
        <v>0.0881942</v>
      </c>
      <c r="EB588">
        <v>0.0916931</v>
      </c>
      <c r="EC588">
        <v>0.0988588</v>
      </c>
      <c r="ED588">
        <v>0.0573462</v>
      </c>
      <c r="EE588">
        <v>28552.8</v>
      </c>
      <c r="EF588">
        <v>28590.6</v>
      </c>
      <c r="EG588">
        <v>29147.3</v>
      </c>
      <c r="EH588">
        <v>29140.6</v>
      </c>
      <c r="EI588">
        <v>34829.6</v>
      </c>
      <c r="EJ588">
        <v>36511.3</v>
      </c>
      <c r="EK588">
        <v>41078.5</v>
      </c>
      <c r="EL588">
        <v>41514.3</v>
      </c>
      <c r="EM588">
        <v>1.9103</v>
      </c>
      <c r="EN588">
        <v>1.75713</v>
      </c>
      <c r="EO588">
        <v>-0.0541732</v>
      </c>
      <c r="EP588">
        <v>0</v>
      </c>
      <c r="EQ588">
        <v>28.8857</v>
      </c>
      <c r="ER588">
        <v>999.9</v>
      </c>
      <c r="ES588">
        <v>46.4</v>
      </c>
      <c r="ET588">
        <v>35.2</v>
      </c>
      <c r="EU588">
        <v>29.2176</v>
      </c>
      <c r="EV588">
        <v>63.2296</v>
      </c>
      <c r="EW588">
        <v>33.1771</v>
      </c>
      <c r="EX588">
        <v>1</v>
      </c>
      <c r="EY588">
        <v>0.501067</v>
      </c>
      <c r="EZ588">
        <v>3.25151</v>
      </c>
      <c r="FA588">
        <v>20.3581</v>
      </c>
      <c r="FB588">
        <v>5.21519</v>
      </c>
      <c r="FC588">
        <v>12.0114</v>
      </c>
      <c r="FD588">
        <v>4.9867</v>
      </c>
      <c r="FE588">
        <v>3.28745</v>
      </c>
      <c r="FF588">
        <v>9999</v>
      </c>
      <c r="FG588">
        <v>9999</v>
      </c>
      <c r="FH588">
        <v>9999</v>
      </c>
      <c r="FI588">
        <v>237.2</v>
      </c>
      <c r="FJ588">
        <v>1.86737</v>
      </c>
      <c r="FK588">
        <v>1.86646</v>
      </c>
      <c r="FL588">
        <v>1.86584</v>
      </c>
      <c r="FM588">
        <v>1.86574</v>
      </c>
      <c r="FN588">
        <v>1.86767</v>
      </c>
      <c r="FO588">
        <v>1.87006</v>
      </c>
      <c r="FP588">
        <v>1.86873</v>
      </c>
      <c r="FQ588">
        <v>1.87014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-3.663</v>
      </c>
      <c r="GF588">
        <v>-0.1475</v>
      </c>
      <c r="GG588">
        <v>-2.195102806586654</v>
      </c>
      <c r="GH588">
        <v>-0.004122691595359968</v>
      </c>
      <c r="GI588">
        <v>1.072409145259099E-06</v>
      </c>
      <c r="GJ588">
        <v>-3.02996143763856E-10</v>
      </c>
      <c r="GK588">
        <v>-0.2199643628225807</v>
      </c>
      <c r="GL588">
        <v>-0.007501815610006822</v>
      </c>
      <c r="GM588">
        <v>0.0006897476983249637</v>
      </c>
      <c r="GN588">
        <v>-8.847485469147719E-06</v>
      </c>
      <c r="GO588">
        <v>3</v>
      </c>
      <c r="GP588">
        <v>2326</v>
      </c>
      <c r="GQ588">
        <v>1</v>
      </c>
      <c r="GR588">
        <v>31</v>
      </c>
      <c r="GS588">
        <v>20116.6</v>
      </c>
      <c r="GT588">
        <v>20116.6</v>
      </c>
      <c r="GU588">
        <v>1.01562</v>
      </c>
      <c r="GV588">
        <v>2.23511</v>
      </c>
      <c r="GW588">
        <v>1.39648</v>
      </c>
      <c r="GX588">
        <v>2.34619</v>
      </c>
      <c r="GY588">
        <v>1.49536</v>
      </c>
      <c r="GZ588">
        <v>2.41333</v>
      </c>
      <c r="HA588">
        <v>38.8951</v>
      </c>
      <c r="HB588">
        <v>14.0182</v>
      </c>
      <c r="HC588">
        <v>18</v>
      </c>
      <c r="HD588">
        <v>547.35</v>
      </c>
      <c r="HE588">
        <v>401.809</v>
      </c>
      <c r="HF588">
        <v>25.0003</v>
      </c>
      <c r="HG588">
        <v>33.5449</v>
      </c>
      <c r="HH588">
        <v>30.0003</v>
      </c>
      <c r="HI588">
        <v>33.4735</v>
      </c>
      <c r="HJ588">
        <v>33.4129</v>
      </c>
      <c r="HK588">
        <v>20.2852</v>
      </c>
      <c r="HL588">
        <v>57.0875</v>
      </c>
      <c r="HM588">
        <v>0</v>
      </c>
      <c r="HN588">
        <v>25</v>
      </c>
      <c r="HO588">
        <v>399.928</v>
      </c>
      <c r="HP588">
        <v>10.5168</v>
      </c>
      <c r="HQ588">
        <v>99.7058</v>
      </c>
      <c r="HR588">
        <v>99.71469999999999</v>
      </c>
    </row>
    <row r="589" spans="1:226">
      <c r="A589">
        <v>573</v>
      </c>
      <c r="B589">
        <v>1663349938</v>
      </c>
      <c r="C589">
        <v>12196.5</v>
      </c>
      <c r="D589" t="s">
        <v>1511</v>
      </c>
      <c r="E589" t="s">
        <v>1512</v>
      </c>
      <c r="F589">
        <v>5</v>
      </c>
      <c r="G589" t="s">
        <v>1508</v>
      </c>
      <c r="H589" t="s">
        <v>354</v>
      </c>
      <c r="I589">
        <v>1663349930.232143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417.1074202037476</v>
      </c>
      <c r="AK589">
        <v>393.5649575757575</v>
      </c>
      <c r="AL589">
        <v>-0.840661438979861</v>
      </c>
      <c r="AM589">
        <v>64.85145723129139</v>
      </c>
      <c r="AN589">
        <f>(AP589 - AO589 + BO589*1E3/(8.314*(BQ589+273.15)) * AR589/BN589 * AQ589) * BN589/(100*BB589) * 1000/(1000 - AP589)</f>
        <v>0</v>
      </c>
      <c r="AO589">
        <v>10.53589550287759</v>
      </c>
      <c r="AP589">
        <v>21.6426909090909</v>
      </c>
      <c r="AQ589">
        <v>8.252960844484375E-06</v>
      </c>
      <c r="AR589">
        <v>86.10331569797489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1663349930.232143</v>
      </c>
      <c r="BH589">
        <v>387.7475</v>
      </c>
      <c r="BI589">
        <v>417.3193214285715</v>
      </c>
      <c r="BJ589">
        <v>21.642675</v>
      </c>
      <c r="BK589">
        <v>10.53613214285714</v>
      </c>
      <c r="BL589">
        <v>391.4100357142857</v>
      </c>
      <c r="BM589">
        <v>21.79015357142857</v>
      </c>
      <c r="BN589">
        <v>500.0250357142858</v>
      </c>
      <c r="BO589">
        <v>90.69980000000001</v>
      </c>
      <c r="BP589">
        <v>0.09987609642857144</v>
      </c>
      <c r="BQ589">
        <v>28.61438928571429</v>
      </c>
      <c r="BR589">
        <v>28.00210357142857</v>
      </c>
      <c r="BS589">
        <v>999.9000000000002</v>
      </c>
      <c r="BT589">
        <v>0</v>
      </c>
      <c r="BU589">
        <v>0</v>
      </c>
      <c r="BV589">
        <v>10006.72392857143</v>
      </c>
      <c r="BW589">
        <v>0</v>
      </c>
      <c r="BX589">
        <v>224.0154642857143</v>
      </c>
      <c r="BY589">
        <v>-29.57193571428571</v>
      </c>
      <c r="BZ589">
        <v>396.3248928571428</v>
      </c>
      <c r="CA589">
        <v>421.7630357142857</v>
      </c>
      <c r="CB589">
        <v>11.10654285714286</v>
      </c>
      <c r="CC589">
        <v>417.3193214285715</v>
      </c>
      <c r="CD589">
        <v>10.53613214285714</v>
      </c>
      <c r="CE589">
        <v>1.962985714285715</v>
      </c>
      <c r="CF589">
        <v>0.9556256071428572</v>
      </c>
      <c r="CG589">
        <v>17.1489</v>
      </c>
      <c r="CH589">
        <v>6.256827500000001</v>
      </c>
      <c r="CI589">
        <v>1500.021071428572</v>
      </c>
      <c r="CJ589">
        <v>0.9730022500000002</v>
      </c>
      <c r="CK589">
        <v>0.02699775</v>
      </c>
      <c r="CL589">
        <v>0</v>
      </c>
      <c r="CM589">
        <v>2.275053571428571</v>
      </c>
      <c r="CN589">
        <v>0</v>
      </c>
      <c r="CO589">
        <v>14210.82857142857</v>
      </c>
      <c r="CP589">
        <v>12533.575</v>
      </c>
      <c r="CQ589">
        <v>41.18699999999999</v>
      </c>
      <c r="CR589">
        <v>42.94149999999998</v>
      </c>
      <c r="CS589">
        <v>41.73200000000001</v>
      </c>
      <c r="CT589">
        <v>42.10025</v>
      </c>
      <c r="CU589">
        <v>40.5</v>
      </c>
      <c r="CV589">
        <v>1459.521071428572</v>
      </c>
      <c r="CW589">
        <v>40.5</v>
      </c>
      <c r="CX589">
        <v>0</v>
      </c>
      <c r="CY589">
        <v>1663349938.4</v>
      </c>
      <c r="CZ589">
        <v>0</v>
      </c>
      <c r="DA589">
        <v>0</v>
      </c>
      <c r="DB589" t="s">
        <v>356</v>
      </c>
      <c r="DC589">
        <v>1662142938.1</v>
      </c>
      <c r="DD589">
        <v>1662142938.1</v>
      </c>
      <c r="DE589">
        <v>0</v>
      </c>
      <c r="DF589">
        <v>0.077</v>
      </c>
      <c r="DG589">
        <v>-0.133</v>
      </c>
      <c r="DH589">
        <v>-3.393</v>
      </c>
      <c r="DI589">
        <v>-0.24</v>
      </c>
      <c r="DJ589">
        <v>419</v>
      </c>
      <c r="DK589">
        <v>24</v>
      </c>
      <c r="DL589">
        <v>0.26</v>
      </c>
      <c r="DM589">
        <v>0.23</v>
      </c>
      <c r="DN589">
        <v>-30.6860575</v>
      </c>
      <c r="DO589">
        <v>16.67418799249533</v>
      </c>
      <c r="DP589">
        <v>2.264525143477933</v>
      </c>
      <c r="DQ589">
        <v>0</v>
      </c>
      <c r="DR589">
        <v>11.1052175</v>
      </c>
      <c r="DS589">
        <v>0.01518911819885299</v>
      </c>
      <c r="DT589">
        <v>0.002228551940162157</v>
      </c>
      <c r="DU589">
        <v>1</v>
      </c>
      <c r="DV589">
        <v>1</v>
      </c>
      <c r="DW589">
        <v>2</v>
      </c>
      <c r="DX589" t="s">
        <v>357</v>
      </c>
      <c r="DY589">
        <v>2.97432</v>
      </c>
      <c r="DZ589">
        <v>2.71562</v>
      </c>
      <c r="EA589">
        <v>0.0875489</v>
      </c>
      <c r="EB589">
        <v>0.0895523</v>
      </c>
      <c r="EC589">
        <v>0.0988586</v>
      </c>
      <c r="ED589">
        <v>0.0573452</v>
      </c>
      <c r="EE589">
        <v>28572.9</v>
      </c>
      <c r="EF589">
        <v>28657.8</v>
      </c>
      <c r="EG589">
        <v>29147.2</v>
      </c>
      <c r="EH589">
        <v>29140.3</v>
      </c>
      <c r="EI589">
        <v>34829.4</v>
      </c>
      <c r="EJ589">
        <v>36511</v>
      </c>
      <c r="EK589">
        <v>41078.3</v>
      </c>
      <c r="EL589">
        <v>41514</v>
      </c>
      <c r="EM589">
        <v>1.90987</v>
      </c>
      <c r="EN589">
        <v>1.75712</v>
      </c>
      <c r="EO589">
        <v>-0.0546537</v>
      </c>
      <c r="EP589">
        <v>0</v>
      </c>
      <c r="EQ589">
        <v>28.8877</v>
      </c>
      <c r="ER589">
        <v>999.9</v>
      </c>
      <c r="ES589">
        <v>46.4</v>
      </c>
      <c r="ET589">
        <v>35.2</v>
      </c>
      <c r="EU589">
        <v>29.2197</v>
      </c>
      <c r="EV589">
        <v>62.9696</v>
      </c>
      <c r="EW589">
        <v>32.9006</v>
      </c>
      <c r="EX589">
        <v>1</v>
      </c>
      <c r="EY589">
        <v>0.501573</v>
      </c>
      <c r="EZ589">
        <v>3.25376</v>
      </c>
      <c r="FA589">
        <v>20.3581</v>
      </c>
      <c r="FB589">
        <v>5.21534</v>
      </c>
      <c r="FC589">
        <v>12.0123</v>
      </c>
      <c r="FD589">
        <v>4.9868</v>
      </c>
      <c r="FE589">
        <v>3.2875</v>
      </c>
      <c r="FF589">
        <v>9999</v>
      </c>
      <c r="FG589">
        <v>9999</v>
      </c>
      <c r="FH589">
        <v>9999</v>
      </c>
      <c r="FI589">
        <v>237.2</v>
      </c>
      <c r="FJ589">
        <v>1.86738</v>
      </c>
      <c r="FK589">
        <v>1.86646</v>
      </c>
      <c r="FL589">
        <v>1.86584</v>
      </c>
      <c r="FM589">
        <v>1.86578</v>
      </c>
      <c r="FN589">
        <v>1.86766</v>
      </c>
      <c r="FO589">
        <v>1.87004</v>
      </c>
      <c r="FP589">
        <v>1.86873</v>
      </c>
      <c r="FQ589">
        <v>1.87014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-3.651</v>
      </c>
      <c r="GF589">
        <v>-0.1475</v>
      </c>
      <c r="GG589">
        <v>-2.195102806586654</v>
      </c>
      <c r="GH589">
        <v>-0.004122691595359968</v>
      </c>
      <c r="GI589">
        <v>1.072409145259099E-06</v>
      </c>
      <c r="GJ589">
        <v>-3.02996143763856E-10</v>
      </c>
      <c r="GK589">
        <v>-0.2199643628225807</v>
      </c>
      <c r="GL589">
        <v>-0.007501815610006822</v>
      </c>
      <c r="GM589">
        <v>0.0006897476983249637</v>
      </c>
      <c r="GN589">
        <v>-8.847485469147719E-06</v>
      </c>
      <c r="GO589">
        <v>3</v>
      </c>
      <c r="GP589">
        <v>2326</v>
      </c>
      <c r="GQ589">
        <v>1</v>
      </c>
      <c r="GR589">
        <v>31</v>
      </c>
      <c r="GS589">
        <v>20116.7</v>
      </c>
      <c r="GT589">
        <v>20116.7</v>
      </c>
      <c r="GU589">
        <v>0.986328</v>
      </c>
      <c r="GV589">
        <v>2.23145</v>
      </c>
      <c r="GW589">
        <v>1.39648</v>
      </c>
      <c r="GX589">
        <v>2.34741</v>
      </c>
      <c r="GY589">
        <v>1.49536</v>
      </c>
      <c r="GZ589">
        <v>2.46948</v>
      </c>
      <c r="HA589">
        <v>38.8951</v>
      </c>
      <c r="HB589">
        <v>14.027</v>
      </c>
      <c r="HC589">
        <v>18</v>
      </c>
      <c r="HD589">
        <v>547.081</v>
      </c>
      <c r="HE589">
        <v>401.832</v>
      </c>
      <c r="HF589">
        <v>25.0004</v>
      </c>
      <c r="HG589">
        <v>33.548</v>
      </c>
      <c r="HH589">
        <v>30.0004</v>
      </c>
      <c r="HI589">
        <v>33.4772</v>
      </c>
      <c r="HJ589">
        <v>33.4166</v>
      </c>
      <c r="HK589">
        <v>19.6972</v>
      </c>
      <c r="HL589">
        <v>57.0875</v>
      </c>
      <c r="HM589">
        <v>0</v>
      </c>
      <c r="HN589">
        <v>25</v>
      </c>
      <c r="HO589">
        <v>379.875</v>
      </c>
      <c r="HP589">
        <v>10.5137</v>
      </c>
      <c r="HQ589">
        <v>99.70529999999999</v>
      </c>
      <c r="HR589">
        <v>99.714</v>
      </c>
    </row>
    <row r="590" spans="1:226">
      <c r="A590">
        <v>574</v>
      </c>
      <c r="B590">
        <v>1663349943</v>
      </c>
      <c r="C590">
        <v>12201.5</v>
      </c>
      <c r="D590" t="s">
        <v>1513</v>
      </c>
      <c r="E590" t="s">
        <v>1514</v>
      </c>
      <c r="F590">
        <v>5</v>
      </c>
      <c r="G590" t="s">
        <v>1508</v>
      </c>
      <c r="H590" t="s">
        <v>354</v>
      </c>
      <c r="I590">
        <v>1663349935.5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402.0680019564896</v>
      </c>
      <c r="AK590">
        <v>384.4804969696968</v>
      </c>
      <c r="AL590">
        <v>-2.001955052825937</v>
      </c>
      <c r="AM590">
        <v>64.85145723129139</v>
      </c>
      <c r="AN590">
        <f>(AP590 - AO590 + BO590*1E3/(8.314*(BQ590+273.15)) * AR590/BN590 * AQ590) * BN590/(100*BB590) * 1000/(1000 - AP590)</f>
        <v>0</v>
      </c>
      <c r="AO590">
        <v>10.5363893878786</v>
      </c>
      <c r="AP590">
        <v>21.64339757575759</v>
      </c>
      <c r="AQ590">
        <v>-1.604022239502497E-05</v>
      </c>
      <c r="AR590">
        <v>86.10331569797489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1663349935.5</v>
      </c>
      <c r="BH590">
        <v>385.0400740740741</v>
      </c>
      <c r="BI590">
        <v>409.6233703703704</v>
      </c>
      <c r="BJ590">
        <v>21.64227037037037</v>
      </c>
      <c r="BK590">
        <v>10.53621851851852</v>
      </c>
      <c r="BL590">
        <v>388.6933703703704</v>
      </c>
      <c r="BM590">
        <v>21.78975555555555</v>
      </c>
      <c r="BN590">
        <v>500.0299999999999</v>
      </c>
      <c r="BO590">
        <v>90.69974814814815</v>
      </c>
      <c r="BP590">
        <v>0.09988289259259259</v>
      </c>
      <c r="BQ590">
        <v>28.61609999999999</v>
      </c>
      <c r="BR590">
        <v>28.00212222222222</v>
      </c>
      <c r="BS590">
        <v>999.9000000000001</v>
      </c>
      <c r="BT590">
        <v>0</v>
      </c>
      <c r="BU590">
        <v>0</v>
      </c>
      <c r="BV590">
        <v>10006.89703703704</v>
      </c>
      <c r="BW590">
        <v>0</v>
      </c>
      <c r="BX590">
        <v>223.209</v>
      </c>
      <c r="BY590">
        <v>-24.58344444444445</v>
      </c>
      <c r="BZ590">
        <v>393.5574444444445</v>
      </c>
      <c r="CA590">
        <v>413.9851481481481</v>
      </c>
      <c r="CB590">
        <v>11.10605925925926</v>
      </c>
      <c r="CC590">
        <v>409.6233703703704</v>
      </c>
      <c r="CD590">
        <v>10.53621851851852</v>
      </c>
      <c r="CE590">
        <v>1.962948888888889</v>
      </c>
      <c r="CF590">
        <v>0.9556327777777779</v>
      </c>
      <c r="CG590">
        <v>17.14859259259259</v>
      </c>
      <c r="CH590">
        <v>6.256937037037037</v>
      </c>
      <c r="CI590">
        <v>1500.014074074074</v>
      </c>
      <c r="CJ590">
        <v>0.9730022962962964</v>
      </c>
      <c r="CK590">
        <v>0.0269977</v>
      </c>
      <c r="CL590">
        <v>0</v>
      </c>
      <c r="CM590">
        <v>2.284714814814815</v>
      </c>
      <c r="CN590">
        <v>0</v>
      </c>
      <c r="CO590">
        <v>14201.47407407407</v>
      </c>
      <c r="CP590">
        <v>12533.50740740741</v>
      </c>
      <c r="CQ590">
        <v>41.18699999999999</v>
      </c>
      <c r="CR590">
        <v>42.96266666666666</v>
      </c>
      <c r="CS590">
        <v>41.73833333333333</v>
      </c>
      <c r="CT590">
        <v>42.11333333333333</v>
      </c>
      <c r="CU590">
        <v>40.5</v>
      </c>
      <c r="CV590">
        <v>1459.514074074074</v>
      </c>
      <c r="CW590">
        <v>40.5</v>
      </c>
      <c r="CX590">
        <v>0</v>
      </c>
      <c r="CY590">
        <v>1663349943.2</v>
      </c>
      <c r="CZ590">
        <v>0</v>
      </c>
      <c r="DA590">
        <v>0</v>
      </c>
      <c r="DB590" t="s">
        <v>356</v>
      </c>
      <c r="DC590">
        <v>1662142938.1</v>
      </c>
      <c r="DD590">
        <v>1662142938.1</v>
      </c>
      <c r="DE590">
        <v>0</v>
      </c>
      <c r="DF590">
        <v>0.077</v>
      </c>
      <c r="DG590">
        <v>-0.133</v>
      </c>
      <c r="DH590">
        <v>-3.393</v>
      </c>
      <c r="DI590">
        <v>-0.24</v>
      </c>
      <c r="DJ590">
        <v>419</v>
      </c>
      <c r="DK590">
        <v>24</v>
      </c>
      <c r="DL590">
        <v>0.26</v>
      </c>
      <c r="DM590">
        <v>0.23</v>
      </c>
      <c r="DN590">
        <v>-27.14058292682927</v>
      </c>
      <c r="DO590">
        <v>53.1040829268292</v>
      </c>
      <c r="DP590">
        <v>5.773529878210258</v>
      </c>
      <c r="DQ590">
        <v>0</v>
      </c>
      <c r="DR590">
        <v>11.10616097560975</v>
      </c>
      <c r="DS590">
        <v>-0.002648780487805891</v>
      </c>
      <c r="DT590">
        <v>0.001143993443777229</v>
      </c>
      <c r="DU590">
        <v>1</v>
      </c>
      <c r="DV590">
        <v>1</v>
      </c>
      <c r="DW590">
        <v>2</v>
      </c>
      <c r="DX590" t="s">
        <v>357</v>
      </c>
      <c r="DY590">
        <v>2.97425</v>
      </c>
      <c r="DZ590">
        <v>2.71569</v>
      </c>
      <c r="EA590">
        <v>0.0858903</v>
      </c>
      <c r="EB590">
        <v>0.0868318</v>
      </c>
      <c r="EC590">
        <v>0.0988589</v>
      </c>
      <c r="ED590">
        <v>0.0573451</v>
      </c>
      <c r="EE590">
        <v>28624.3</v>
      </c>
      <c r="EF590">
        <v>28742.6</v>
      </c>
      <c r="EG590">
        <v>29146.7</v>
      </c>
      <c r="EH590">
        <v>29139.4</v>
      </c>
      <c r="EI590">
        <v>34828.8</v>
      </c>
      <c r="EJ590">
        <v>36510.1</v>
      </c>
      <c r="EK590">
        <v>41077.6</v>
      </c>
      <c r="EL590">
        <v>41513</v>
      </c>
      <c r="EM590">
        <v>1.91007</v>
      </c>
      <c r="EN590">
        <v>1.75688</v>
      </c>
      <c r="EO590">
        <v>-0.0540651</v>
      </c>
      <c r="EP590">
        <v>0</v>
      </c>
      <c r="EQ590">
        <v>28.8906</v>
      </c>
      <c r="ER590">
        <v>999.9</v>
      </c>
      <c r="ES590">
        <v>46.4</v>
      </c>
      <c r="ET590">
        <v>35.2</v>
      </c>
      <c r="EU590">
        <v>29.219</v>
      </c>
      <c r="EV590">
        <v>62.7696</v>
      </c>
      <c r="EW590">
        <v>33.3454</v>
      </c>
      <c r="EX590">
        <v>1</v>
      </c>
      <c r="EY590">
        <v>0.5018319999999999</v>
      </c>
      <c r="EZ590">
        <v>3.25721</v>
      </c>
      <c r="FA590">
        <v>20.3579</v>
      </c>
      <c r="FB590">
        <v>5.21579</v>
      </c>
      <c r="FC590">
        <v>12.0125</v>
      </c>
      <c r="FD590">
        <v>4.98715</v>
      </c>
      <c r="FE590">
        <v>3.28765</v>
      </c>
      <c r="FF590">
        <v>9999</v>
      </c>
      <c r="FG590">
        <v>9999</v>
      </c>
      <c r="FH590">
        <v>9999</v>
      </c>
      <c r="FI590">
        <v>237.2</v>
      </c>
      <c r="FJ590">
        <v>1.86738</v>
      </c>
      <c r="FK590">
        <v>1.86646</v>
      </c>
      <c r="FL590">
        <v>1.86584</v>
      </c>
      <c r="FM590">
        <v>1.86576</v>
      </c>
      <c r="FN590">
        <v>1.86765</v>
      </c>
      <c r="FO590">
        <v>1.87003</v>
      </c>
      <c r="FP590">
        <v>1.86871</v>
      </c>
      <c r="FQ590">
        <v>1.87012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-3.619</v>
      </c>
      <c r="GF590">
        <v>-0.1475</v>
      </c>
      <c r="GG590">
        <v>-2.195102806586654</v>
      </c>
      <c r="GH590">
        <v>-0.004122691595359968</v>
      </c>
      <c r="GI590">
        <v>1.072409145259099E-06</v>
      </c>
      <c r="GJ590">
        <v>-3.02996143763856E-10</v>
      </c>
      <c r="GK590">
        <v>-0.2199643628225807</v>
      </c>
      <c r="GL590">
        <v>-0.007501815610006822</v>
      </c>
      <c r="GM590">
        <v>0.0006897476983249637</v>
      </c>
      <c r="GN590">
        <v>-8.847485469147719E-06</v>
      </c>
      <c r="GO590">
        <v>3</v>
      </c>
      <c r="GP590">
        <v>2326</v>
      </c>
      <c r="GQ590">
        <v>1</v>
      </c>
      <c r="GR590">
        <v>31</v>
      </c>
      <c r="GS590">
        <v>20116.7</v>
      </c>
      <c r="GT590">
        <v>20116.7</v>
      </c>
      <c r="GU590">
        <v>0.950928</v>
      </c>
      <c r="GV590">
        <v>2.23267</v>
      </c>
      <c r="GW590">
        <v>1.39648</v>
      </c>
      <c r="GX590">
        <v>2.34497</v>
      </c>
      <c r="GY590">
        <v>1.49536</v>
      </c>
      <c r="GZ590">
        <v>2.40845</v>
      </c>
      <c r="HA590">
        <v>38.8951</v>
      </c>
      <c r="HB590">
        <v>14.0182</v>
      </c>
      <c r="HC590">
        <v>18</v>
      </c>
      <c r="HD590">
        <v>547.253</v>
      </c>
      <c r="HE590">
        <v>401.708</v>
      </c>
      <c r="HF590">
        <v>25.0005</v>
      </c>
      <c r="HG590">
        <v>33.5524</v>
      </c>
      <c r="HH590">
        <v>30.0004</v>
      </c>
      <c r="HI590">
        <v>33.4809</v>
      </c>
      <c r="HJ590">
        <v>33.4203</v>
      </c>
      <c r="HK590">
        <v>19.0024</v>
      </c>
      <c r="HL590">
        <v>57.0875</v>
      </c>
      <c r="HM590">
        <v>0</v>
      </c>
      <c r="HN590">
        <v>25</v>
      </c>
      <c r="HO590">
        <v>366.516</v>
      </c>
      <c r="HP590">
        <v>10.5133</v>
      </c>
      <c r="HQ590">
        <v>99.70359999999999</v>
      </c>
      <c r="HR590">
        <v>99.71129999999999</v>
      </c>
    </row>
    <row r="591" spans="1:226">
      <c r="A591">
        <v>575</v>
      </c>
      <c r="B591">
        <v>1663349948</v>
      </c>
      <c r="C591">
        <v>12206.5</v>
      </c>
      <c r="D591" t="s">
        <v>1515</v>
      </c>
      <c r="E591" t="s">
        <v>1516</v>
      </c>
      <c r="F591">
        <v>5</v>
      </c>
      <c r="G591" t="s">
        <v>1508</v>
      </c>
      <c r="H591" t="s">
        <v>354</v>
      </c>
      <c r="I591">
        <v>1663349940.214286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385.666319818981</v>
      </c>
      <c r="AK591">
        <v>371.798806060606</v>
      </c>
      <c r="AL591">
        <v>-2.621164572731785</v>
      </c>
      <c r="AM591">
        <v>64.85145723129139</v>
      </c>
      <c r="AN591">
        <f>(AP591 - AO591 + BO591*1E3/(8.314*(BQ591+273.15)) * AR591/BN591 * AQ591) * BN591/(100*BB591) * 1000/(1000 - AP591)</f>
        <v>0</v>
      </c>
      <c r="AO591">
        <v>10.53655745498533</v>
      </c>
      <c r="AP591">
        <v>21.64531818181817</v>
      </c>
      <c r="AQ591">
        <v>2.229409458300764E-06</v>
      </c>
      <c r="AR591">
        <v>86.10331569797489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1663349940.214286</v>
      </c>
      <c r="BH591">
        <v>378.9593214285715</v>
      </c>
      <c r="BI591">
        <v>397.5226428571428</v>
      </c>
      <c r="BJ591">
        <v>21.64258571428571</v>
      </c>
      <c r="BK591">
        <v>10.53628928571429</v>
      </c>
      <c r="BL591">
        <v>382.5916428571429</v>
      </c>
      <c r="BM591">
        <v>21.79007500000001</v>
      </c>
      <c r="BN591">
        <v>500.053</v>
      </c>
      <c r="BO591">
        <v>90.69941428571428</v>
      </c>
      <c r="BP591">
        <v>0.09999859285714287</v>
      </c>
      <c r="BQ591">
        <v>28.61950714285715</v>
      </c>
      <c r="BR591">
        <v>28.00369642857143</v>
      </c>
      <c r="BS591">
        <v>999.9000000000002</v>
      </c>
      <c r="BT591">
        <v>0</v>
      </c>
      <c r="BU591">
        <v>0</v>
      </c>
      <c r="BV591">
        <v>10006.18178571429</v>
      </c>
      <c r="BW591">
        <v>0</v>
      </c>
      <c r="BX591">
        <v>221.4356428571429</v>
      </c>
      <c r="BY591">
        <v>-18.56340357142857</v>
      </c>
      <c r="BZ591">
        <v>387.3423571428572</v>
      </c>
      <c r="CA591">
        <v>401.7555357142857</v>
      </c>
      <c r="CB591">
        <v>11.10631071428572</v>
      </c>
      <c r="CC591">
        <v>397.5226428571428</v>
      </c>
      <c r="CD591">
        <v>10.53628928571429</v>
      </c>
      <c r="CE591">
        <v>1.962970714285714</v>
      </c>
      <c r="CF591">
        <v>0.9556358214285715</v>
      </c>
      <c r="CG591">
        <v>17.14876428571429</v>
      </c>
      <c r="CH591">
        <v>6.256982857142858</v>
      </c>
      <c r="CI591">
        <v>1500.021785714286</v>
      </c>
      <c r="CJ591">
        <v>0.9730022500000001</v>
      </c>
      <c r="CK591">
        <v>0.02699775000000001</v>
      </c>
      <c r="CL591">
        <v>0</v>
      </c>
      <c r="CM591">
        <v>2.255810714285714</v>
      </c>
      <c r="CN591">
        <v>0</v>
      </c>
      <c r="CO591">
        <v>14193.30714285714</v>
      </c>
      <c r="CP591">
        <v>12533.57142857143</v>
      </c>
      <c r="CQ591">
        <v>41.18699999999999</v>
      </c>
      <c r="CR591">
        <v>42.98200000000001</v>
      </c>
      <c r="CS591">
        <v>41.74325</v>
      </c>
      <c r="CT591">
        <v>42.10699999999999</v>
      </c>
      <c r="CU591">
        <v>40.50664285714286</v>
      </c>
      <c r="CV591">
        <v>1459.521785714286</v>
      </c>
      <c r="CW591">
        <v>40.5</v>
      </c>
      <c r="CX591">
        <v>0</v>
      </c>
      <c r="CY591">
        <v>1663349948.6</v>
      </c>
      <c r="CZ591">
        <v>0</v>
      </c>
      <c r="DA591">
        <v>0</v>
      </c>
      <c r="DB591" t="s">
        <v>356</v>
      </c>
      <c r="DC591">
        <v>1662142938.1</v>
      </c>
      <c r="DD591">
        <v>1662142938.1</v>
      </c>
      <c r="DE591">
        <v>0</v>
      </c>
      <c r="DF591">
        <v>0.077</v>
      </c>
      <c r="DG591">
        <v>-0.133</v>
      </c>
      <c r="DH591">
        <v>-3.393</v>
      </c>
      <c r="DI591">
        <v>-0.24</v>
      </c>
      <c r="DJ591">
        <v>419</v>
      </c>
      <c r="DK591">
        <v>24</v>
      </c>
      <c r="DL591">
        <v>0.26</v>
      </c>
      <c r="DM591">
        <v>0.23</v>
      </c>
      <c r="DN591">
        <v>-21.720415</v>
      </c>
      <c r="DO591">
        <v>78.06151969981248</v>
      </c>
      <c r="DP591">
        <v>7.592543975557534</v>
      </c>
      <c r="DQ591">
        <v>0</v>
      </c>
      <c r="DR591">
        <v>11.1064025</v>
      </c>
      <c r="DS591">
        <v>0.003249906191362264</v>
      </c>
      <c r="DT591">
        <v>0.001039588259841435</v>
      </c>
      <c r="DU591">
        <v>1</v>
      </c>
      <c r="DV591">
        <v>1</v>
      </c>
      <c r="DW591">
        <v>2</v>
      </c>
      <c r="DX591" t="s">
        <v>357</v>
      </c>
      <c r="DY591">
        <v>2.97451</v>
      </c>
      <c r="DZ591">
        <v>2.71576</v>
      </c>
      <c r="EA591">
        <v>0.0836201</v>
      </c>
      <c r="EB591">
        <v>0.08395619999999999</v>
      </c>
      <c r="EC591">
        <v>0.0988661</v>
      </c>
      <c r="ED591">
        <v>0.0573454</v>
      </c>
      <c r="EE591">
        <v>28695.4</v>
      </c>
      <c r="EF591">
        <v>28833.1</v>
      </c>
      <c r="EG591">
        <v>29146.6</v>
      </c>
      <c r="EH591">
        <v>29139.3</v>
      </c>
      <c r="EI591">
        <v>34828.5</v>
      </c>
      <c r="EJ591">
        <v>36509.9</v>
      </c>
      <c r="EK591">
        <v>41077.5</v>
      </c>
      <c r="EL591">
        <v>41512.9</v>
      </c>
      <c r="EM591">
        <v>1.90998</v>
      </c>
      <c r="EN591">
        <v>1.75648</v>
      </c>
      <c r="EO591">
        <v>-0.0540391</v>
      </c>
      <c r="EP591">
        <v>0</v>
      </c>
      <c r="EQ591">
        <v>28.8931</v>
      </c>
      <c r="ER591">
        <v>999.9</v>
      </c>
      <c r="ES591">
        <v>46.4</v>
      </c>
      <c r="ET591">
        <v>35.2</v>
      </c>
      <c r="EU591">
        <v>29.2166</v>
      </c>
      <c r="EV591">
        <v>62.9596</v>
      </c>
      <c r="EW591">
        <v>32.8165</v>
      </c>
      <c r="EX591">
        <v>1</v>
      </c>
      <c r="EY591">
        <v>0.502167</v>
      </c>
      <c r="EZ591">
        <v>3.25853</v>
      </c>
      <c r="FA591">
        <v>20.3578</v>
      </c>
      <c r="FB591">
        <v>5.21639</v>
      </c>
      <c r="FC591">
        <v>12.0123</v>
      </c>
      <c r="FD591">
        <v>4.9874</v>
      </c>
      <c r="FE591">
        <v>3.28765</v>
      </c>
      <c r="FF591">
        <v>9999</v>
      </c>
      <c r="FG591">
        <v>9999</v>
      </c>
      <c r="FH591">
        <v>9999</v>
      </c>
      <c r="FI591">
        <v>237.2</v>
      </c>
      <c r="FJ591">
        <v>1.86738</v>
      </c>
      <c r="FK591">
        <v>1.86646</v>
      </c>
      <c r="FL591">
        <v>1.86584</v>
      </c>
      <c r="FM591">
        <v>1.86576</v>
      </c>
      <c r="FN591">
        <v>1.86767</v>
      </c>
      <c r="FO591">
        <v>1.87007</v>
      </c>
      <c r="FP591">
        <v>1.86873</v>
      </c>
      <c r="FQ591">
        <v>1.87012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-3.575</v>
      </c>
      <c r="GF591">
        <v>-0.1475</v>
      </c>
      <c r="GG591">
        <v>-2.195102806586654</v>
      </c>
      <c r="GH591">
        <v>-0.004122691595359968</v>
      </c>
      <c r="GI591">
        <v>1.072409145259099E-06</v>
      </c>
      <c r="GJ591">
        <v>-3.02996143763856E-10</v>
      </c>
      <c r="GK591">
        <v>-0.2199643628225807</v>
      </c>
      <c r="GL591">
        <v>-0.007501815610006822</v>
      </c>
      <c r="GM591">
        <v>0.0006897476983249637</v>
      </c>
      <c r="GN591">
        <v>-8.847485469147719E-06</v>
      </c>
      <c r="GO591">
        <v>3</v>
      </c>
      <c r="GP591">
        <v>2326</v>
      </c>
      <c r="GQ591">
        <v>1</v>
      </c>
      <c r="GR591">
        <v>31</v>
      </c>
      <c r="GS591">
        <v>20116.8</v>
      </c>
      <c r="GT591">
        <v>20116.8</v>
      </c>
      <c r="GU591">
        <v>0.917969</v>
      </c>
      <c r="GV591">
        <v>2.23389</v>
      </c>
      <c r="GW591">
        <v>1.39648</v>
      </c>
      <c r="GX591">
        <v>2.34741</v>
      </c>
      <c r="GY591">
        <v>1.49536</v>
      </c>
      <c r="GZ591">
        <v>2.46094</v>
      </c>
      <c r="HA591">
        <v>38.8951</v>
      </c>
      <c r="HB591">
        <v>14.0182</v>
      </c>
      <c r="HC591">
        <v>18</v>
      </c>
      <c r="HD591">
        <v>547.2140000000001</v>
      </c>
      <c r="HE591">
        <v>401.497</v>
      </c>
      <c r="HF591">
        <v>25.0003</v>
      </c>
      <c r="HG591">
        <v>33.5562</v>
      </c>
      <c r="HH591">
        <v>30.0003</v>
      </c>
      <c r="HI591">
        <v>33.4847</v>
      </c>
      <c r="HJ591">
        <v>33.424</v>
      </c>
      <c r="HK591">
        <v>18.3793</v>
      </c>
      <c r="HL591">
        <v>57.0875</v>
      </c>
      <c r="HM591">
        <v>0</v>
      </c>
      <c r="HN591">
        <v>25</v>
      </c>
      <c r="HO591">
        <v>346.481</v>
      </c>
      <c r="HP591">
        <v>10.5087</v>
      </c>
      <c r="HQ591">
        <v>99.70350000000001</v>
      </c>
      <c r="HR591">
        <v>99.7111</v>
      </c>
    </row>
    <row r="592" spans="1:226">
      <c r="A592">
        <v>576</v>
      </c>
      <c r="B592">
        <v>1663349953</v>
      </c>
      <c r="C592">
        <v>12211.5</v>
      </c>
      <c r="D592" t="s">
        <v>1517</v>
      </c>
      <c r="E592" t="s">
        <v>1518</v>
      </c>
      <c r="F592">
        <v>5</v>
      </c>
      <c r="G592" t="s">
        <v>1508</v>
      </c>
      <c r="H592" t="s">
        <v>354</v>
      </c>
      <c r="I592">
        <v>1663349945.5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368.897910898499</v>
      </c>
      <c r="AK592">
        <v>357.3143878787878</v>
      </c>
      <c r="AL592">
        <v>-2.930888398522435</v>
      </c>
      <c r="AM592">
        <v>64.85145723129139</v>
      </c>
      <c r="AN592">
        <f>(AP592 - AO592 + BO592*1E3/(8.314*(BQ592+273.15)) * AR592/BN592 * AQ592) * BN592/(100*BB592) * 1000/(1000 - AP592)</f>
        <v>0</v>
      </c>
      <c r="AO592">
        <v>10.53696903337133</v>
      </c>
      <c r="AP592">
        <v>21.64765999999999</v>
      </c>
      <c r="AQ592">
        <v>4.425461311721517E-06</v>
      </c>
      <c r="AR592">
        <v>86.10331569797489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1663349945.5</v>
      </c>
      <c r="BH592">
        <v>368.1311481481481</v>
      </c>
      <c r="BI592">
        <v>380.8807037037038</v>
      </c>
      <c r="BJ592">
        <v>21.64424444444444</v>
      </c>
      <c r="BK592">
        <v>10.53666296296296</v>
      </c>
      <c r="BL592">
        <v>371.726074074074</v>
      </c>
      <c r="BM592">
        <v>21.79172222222222</v>
      </c>
      <c r="BN592">
        <v>500.059</v>
      </c>
      <c r="BO592">
        <v>90.69924814814814</v>
      </c>
      <c r="BP592">
        <v>0.09998599259259261</v>
      </c>
      <c r="BQ592">
        <v>28.62511851851852</v>
      </c>
      <c r="BR592">
        <v>28.00777777777778</v>
      </c>
      <c r="BS592">
        <v>999.9000000000001</v>
      </c>
      <c r="BT592">
        <v>0</v>
      </c>
      <c r="BU592">
        <v>0</v>
      </c>
      <c r="BV592">
        <v>10002.86185185185</v>
      </c>
      <c r="BW592">
        <v>0</v>
      </c>
      <c r="BX592">
        <v>220.9185555555555</v>
      </c>
      <c r="BY592">
        <v>-12.74959481481481</v>
      </c>
      <c r="BZ592">
        <v>376.2753703703703</v>
      </c>
      <c r="CA592">
        <v>384.9366296296296</v>
      </c>
      <c r="CB592">
        <v>11.1075962962963</v>
      </c>
      <c r="CC592">
        <v>380.8807037037038</v>
      </c>
      <c r="CD592">
        <v>10.53666296296296</v>
      </c>
      <c r="CE592">
        <v>1.963117407407407</v>
      </c>
      <c r="CF592">
        <v>0.9556673333333334</v>
      </c>
      <c r="CG592">
        <v>17.14995555555555</v>
      </c>
      <c r="CH592">
        <v>6.257462592592592</v>
      </c>
      <c r="CI592">
        <v>1499.990740740741</v>
      </c>
      <c r="CJ592">
        <v>0.9730019259259259</v>
      </c>
      <c r="CK592">
        <v>0.0269981</v>
      </c>
      <c r="CL592">
        <v>0</v>
      </c>
      <c r="CM592">
        <v>2.307522222222222</v>
      </c>
      <c r="CN592">
        <v>0</v>
      </c>
      <c r="CO592">
        <v>14175.04814814815</v>
      </c>
      <c r="CP592">
        <v>12533.30740740741</v>
      </c>
      <c r="CQ592">
        <v>41.18699999999999</v>
      </c>
      <c r="CR592">
        <v>43</v>
      </c>
      <c r="CS592">
        <v>41.75</v>
      </c>
      <c r="CT592">
        <v>42.111</v>
      </c>
      <c r="CU592">
        <v>40.50688888888889</v>
      </c>
      <c r="CV592">
        <v>1459.490740740741</v>
      </c>
      <c r="CW592">
        <v>40.5</v>
      </c>
      <c r="CX592">
        <v>0</v>
      </c>
      <c r="CY592">
        <v>1663349953.4</v>
      </c>
      <c r="CZ592">
        <v>0</v>
      </c>
      <c r="DA592">
        <v>0</v>
      </c>
      <c r="DB592" t="s">
        <v>356</v>
      </c>
      <c r="DC592">
        <v>1662142938.1</v>
      </c>
      <c r="DD592">
        <v>1662142938.1</v>
      </c>
      <c r="DE592">
        <v>0</v>
      </c>
      <c r="DF592">
        <v>0.077</v>
      </c>
      <c r="DG592">
        <v>-0.133</v>
      </c>
      <c r="DH592">
        <v>-3.393</v>
      </c>
      <c r="DI592">
        <v>-0.24</v>
      </c>
      <c r="DJ592">
        <v>419</v>
      </c>
      <c r="DK592">
        <v>24</v>
      </c>
      <c r="DL592">
        <v>0.26</v>
      </c>
      <c r="DM592">
        <v>0.23</v>
      </c>
      <c r="DN592">
        <v>-17.2685405</v>
      </c>
      <c r="DO592">
        <v>70.40612375234525</v>
      </c>
      <c r="DP592">
        <v>6.930618255585121</v>
      </c>
      <c r="DQ592">
        <v>0</v>
      </c>
      <c r="DR592">
        <v>11.10695</v>
      </c>
      <c r="DS592">
        <v>0.01314371482178343</v>
      </c>
      <c r="DT592">
        <v>0.001580822570689093</v>
      </c>
      <c r="DU592">
        <v>1</v>
      </c>
      <c r="DV592">
        <v>1</v>
      </c>
      <c r="DW592">
        <v>2</v>
      </c>
      <c r="DX592" t="s">
        <v>357</v>
      </c>
      <c r="DY592">
        <v>2.97416</v>
      </c>
      <c r="DZ592">
        <v>2.71554</v>
      </c>
      <c r="EA592">
        <v>0.081022</v>
      </c>
      <c r="EB592">
        <v>0.08099969999999999</v>
      </c>
      <c r="EC592">
        <v>0.0988742</v>
      </c>
      <c r="ED592">
        <v>0.0573485</v>
      </c>
      <c r="EE592">
        <v>28776.7</v>
      </c>
      <c r="EF592">
        <v>28926</v>
      </c>
      <c r="EG592">
        <v>29146.6</v>
      </c>
      <c r="EH592">
        <v>29139.2</v>
      </c>
      <c r="EI592">
        <v>34827.7</v>
      </c>
      <c r="EJ592">
        <v>36509.5</v>
      </c>
      <c r="EK592">
        <v>41077.1</v>
      </c>
      <c r="EL592">
        <v>41512.7</v>
      </c>
      <c r="EM592">
        <v>1.9099</v>
      </c>
      <c r="EN592">
        <v>1.75665</v>
      </c>
      <c r="EO592">
        <v>-0.0542291</v>
      </c>
      <c r="EP592">
        <v>0</v>
      </c>
      <c r="EQ592">
        <v>28.8962</v>
      </c>
      <c r="ER592">
        <v>999.9</v>
      </c>
      <c r="ES592">
        <v>46.3</v>
      </c>
      <c r="ET592">
        <v>35.2</v>
      </c>
      <c r="EU592">
        <v>29.1515</v>
      </c>
      <c r="EV592">
        <v>62.9996</v>
      </c>
      <c r="EW592">
        <v>33.5537</v>
      </c>
      <c r="EX592">
        <v>1</v>
      </c>
      <c r="EY592">
        <v>0.502482</v>
      </c>
      <c r="EZ592">
        <v>3.26046</v>
      </c>
      <c r="FA592">
        <v>20.3579</v>
      </c>
      <c r="FB592">
        <v>5.21609</v>
      </c>
      <c r="FC592">
        <v>12.0114</v>
      </c>
      <c r="FD592">
        <v>4.98735</v>
      </c>
      <c r="FE592">
        <v>3.28765</v>
      </c>
      <c r="FF592">
        <v>9999</v>
      </c>
      <c r="FG592">
        <v>9999</v>
      </c>
      <c r="FH592">
        <v>9999</v>
      </c>
      <c r="FI592">
        <v>237.2</v>
      </c>
      <c r="FJ592">
        <v>1.86737</v>
      </c>
      <c r="FK592">
        <v>1.86646</v>
      </c>
      <c r="FL592">
        <v>1.86584</v>
      </c>
      <c r="FM592">
        <v>1.86579</v>
      </c>
      <c r="FN592">
        <v>1.86768</v>
      </c>
      <c r="FO592">
        <v>1.87006</v>
      </c>
      <c r="FP592">
        <v>1.86873</v>
      </c>
      <c r="FQ592">
        <v>1.87012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-3.525</v>
      </c>
      <c r="GF592">
        <v>-0.1474</v>
      </c>
      <c r="GG592">
        <v>-2.195102806586654</v>
      </c>
      <c r="GH592">
        <v>-0.004122691595359968</v>
      </c>
      <c r="GI592">
        <v>1.072409145259099E-06</v>
      </c>
      <c r="GJ592">
        <v>-3.02996143763856E-10</v>
      </c>
      <c r="GK592">
        <v>-0.2199643628225807</v>
      </c>
      <c r="GL592">
        <v>-0.007501815610006822</v>
      </c>
      <c r="GM592">
        <v>0.0006897476983249637</v>
      </c>
      <c r="GN592">
        <v>-8.847485469147719E-06</v>
      </c>
      <c r="GO592">
        <v>3</v>
      </c>
      <c r="GP592">
        <v>2326</v>
      </c>
      <c r="GQ592">
        <v>1</v>
      </c>
      <c r="GR592">
        <v>31</v>
      </c>
      <c r="GS592">
        <v>20116.9</v>
      </c>
      <c r="GT592">
        <v>20116.9</v>
      </c>
      <c r="GU592">
        <v>0.88501</v>
      </c>
      <c r="GV592">
        <v>2.24365</v>
      </c>
      <c r="GW592">
        <v>1.39648</v>
      </c>
      <c r="GX592">
        <v>2.34741</v>
      </c>
      <c r="GY592">
        <v>1.49536</v>
      </c>
      <c r="GZ592">
        <v>2.33765</v>
      </c>
      <c r="HA592">
        <v>38.8951</v>
      </c>
      <c r="HB592">
        <v>14.0095</v>
      </c>
      <c r="HC592">
        <v>18</v>
      </c>
      <c r="HD592">
        <v>547.186</v>
      </c>
      <c r="HE592">
        <v>401.622</v>
      </c>
      <c r="HF592">
        <v>25.0004</v>
      </c>
      <c r="HG592">
        <v>33.56</v>
      </c>
      <c r="HH592">
        <v>30.0005</v>
      </c>
      <c r="HI592">
        <v>33.4877</v>
      </c>
      <c r="HJ592">
        <v>33.4277</v>
      </c>
      <c r="HK592">
        <v>17.6713</v>
      </c>
      <c r="HL592">
        <v>57.0875</v>
      </c>
      <c r="HM592">
        <v>0</v>
      </c>
      <c r="HN592">
        <v>25</v>
      </c>
      <c r="HO592">
        <v>333.107</v>
      </c>
      <c r="HP592">
        <v>10.5021</v>
      </c>
      <c r="HQ592">
        <v>99.70269999999999</v>
      </c>
      <c r="HR592">
        <v>99.7105</v>
      </c>
    </row>
    <row r="593" spans="1:226">
      <c r="A593">
        <v>577</v>
      </c>
      <c r="B593">
        <v>1663349958</v>
      </c>
      <c r="C593">
        <v>12216.5</v>
      </c>
      <c r="D593" t="s">
        <v>1519</v>
      </c>
      <c r="E593" t="s">
        <v>1520</v>
      </c>
      <c r="F593">
        <v>5</v>
      </c>
      <c r="G593" t="s">
        <v>1508</v>
      </c>
      <c r="H593" t="s">
        <v>354</v>
      </c>
      <c r="I593">
        <v>1663349950.214286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352.2384335620367</v>
      </c>
      <c r="AK593">
        <v>342.0511878787877</v>
      </c>
      <c r="AL593">
        <v>-3.07410858456114</v>
      </c>
      <c r="AM593">
        <v>64.85145723129139</v>
      </c>
      <c r="AN593">
        <f>(AP593 - AO593 + BO593*1E3/(8.314*(BQ593+273.15)) * AR593/BN593 * AQ593) * BN593/(100*BB593) * 1000/(1000 - AP593)</f>
        <v>0</v>
      </c>
      <c r="AO593">
        <v>10.53746571905768</v>
      </c>
      <c r="AP593">
        <v>21.65048303030303</v>
      </c>
      <c r="AQ593">
        <v>2.354211023274786E-05</v>
      </c>
      <c r="AR593">
        <v>86.10331569797489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1663349950.214286</v>
      </c>
      <c r="BH593">
        <v>355.7267857142857</v>
      </c>
      <c r="BI593">
        <v>365.3908928571428</v>
      </c>
      <c r="BJ593">
        <v>21.64723928571429</v>
      </c>
      <c r="BK593">
        <v>10.53701428571429</v>
      </c>
      <c r="BL593">
        <v>359.2786071428571</v>
      </c>
      <c r="BM593">
        <v>21.79467857142857</v>
      </c>
      <c r="BN593">
        <v>500.0618571428571</v>
      </c>
      <c r="BO593">
        <v>90.69924285714289</v>
      </c>
      <c r="BP593">
        <v>0.1000288178571429</v>
      </c>
      <c r="BQ593">
        <v>28.62981785714286</v>
      </c>
      <c r="BR593">
        <v>28.01173928571429</v>
      </c>
      <c r="BS593">
        <v>999.9000000000002</v>
      </c>
      <c r="BT593">
        <v>0</v>
      </c>
      <c r="BU593">
        <v>0</v>
      </c>
      <c r="BV593">
        <v>10001.39607142857</v>
      </c>
      <c r="BW593">
        <v>0</v>
      </c>
      <c r="BX593">
        <v>219.9390357142857</v>
      </c>
      <c r="BY593">
        <v>-9.664100714285713</v>
      </c>
      <c r="BZ593">
        <v>363.5977142857143</v>
      </c>
      <c r="CA593">
        <v>369.282</v>
      </c>
      <c r="CB593">
        <v>11.110225</v>
      </c>
      <c r="CC593">
        <v>365.3908928571428</v>
      </c>
      <c r="CD593">
        <v>10.53701428571429</v>
      </c>
      <c r="CE593">
        <v>1.963387857142857</v>
      </c>
      <c r="CF593">
        <v>0.9556992857142859</v>
      </c>
      <c r="CG593">
        <v>17.15213928571429</v>
      </c>
      <c r="CH593">
        <v>6.257946071428572</v>
      </c>
      <c r="CI593">
        <v>1499.992857142857</v>
      </c>
      <c r="CJ593">
        <v>0.9730017142857142</v>
      </c>
      <c r="CK593">
        <v>0.02699832857142858</v>
      </c>
      <c r="CL593">
        <v>0</v>
      </c>
      <c r="CM593">
        <v>2.296514285714285</v>
      </c>
      <c r="CN593">
        <v>0</v>
      </c>
      <c r="CO593">
        <v>14144.03214285714</v>
      </c>
      <c r="CP593">
        <v>12533.32142857142</v>
      </c>
      <c r="CQ593">
        <v>41.18699999999999</v>
      </c>
      <c r="CR593">
        <v>43</v>
      </c>
      <c r="CS593">
        <v>41.75</v>
      </c>
      <c r="CT593">
        <v>42.116</v>
      </c>
      <c r="CU593">
        <v>40.50885714285715</v>
      </c>
      <c r="CV593">
        <v>1459.492857142857</v>
      </c>
      <c r="CW593">
        <v>40.5</v>
      </c>
      <c r="CX593">
        <v>0</v>
      </c>
      <c r="CY593">
        <v>1663349958.8</v>
      </c>
      <c r="CZ593">
        <v>0</v>
      </c>
      <c r="DA593">
        <v>0</v>
      </c>
      <c r="DB593" t="s">
        <v>356</v>
      </c>
      <c r="DC593">
        <v>1662142938.1</v>
      </c>
      <c r="DD593">
        <v>1662142938.1</v>
      </c>
      <c r="DE593">
        <v>0</v>
      </c>
      <c r="DF593">
        <v>0.077</v>
      </c>
      <c r="DG593">
        <v>-0.133</v>
      </c>
      <c r="DH593">
        <v>-3.393</v>
      </c>
      <c r="DI593">
        <v>-0.24</v>
      </c>
      <c r="DJ593">
        <v>419</v>
      </c>
      <c r="DK593">
        <v>24</v>
      </c>
      <c r="DL593">
        <v>0.26</v>
      </c>
      <c r="DM593">
        <v>0.23</v>
      </c>
      <c r="DN593">
        <v>-12.3315715</v>
      </c>
      <c r="DO593">
        <v>44.55763091932464</v>
      </c>
      <c r="DP593">
        <v>4.431414904731078</v>
      </c>
      <c r="DQ593">
        <v>0</v>
      </c>
      <c r="DR593">
        <v>11.108715</v>
      </c>
      <c r="DS593">
        <v>0.02835196998120744</v>
      </c>
      <c r="DT593">
        <v>0.002946654883083508</v>
      </c>
      <c r="DU593">
        <v>1</v>
      </c>
      <c r="DV593">
        <v>1</v>
      </c>
      <c r="DW593">
        <v>2</v>
      </c>
      <c r="DX593" t="s">
        <v>357</v>
      </c>
      <c r="DY593">
        <v>2.97446</v>
      </c>
      <c r="DZ593">
        <v>2.71586</v>
      </c>
      <c r="EA593">
        <v>0.0782413</v>
      </c>
      <c r="EB593">
        <v>0.07799730000000001</v>
      </c>
      <c r="EC593">
        <v>0.0988768</v>
      </c>
      <c r="ED593">
        <v>0.0573493</v>
      </c>
      <c r="EE593">
        <v>28863.3</v>
      </c>
      <c r="EF593">
        <v>29020.4</v>
      </c>
      <c r="EG593">
        <v>29146.1</v>
      </c>
      <c r="EH593">
        <v>29139</v>
      </c>
      <c r="EI593">
        <v>34827.1</v>
      </c>
      <c r="EJ593">
        <v>36509.2</v>
      </c>
      <c r="EK593">
        <v>41076.5</v>
      </c>
      <c r="EL593">
        <v>41512.4</v>
      </c>
      <c r="EM593">
        <v>1.91068</v>
      </c>
      <c r="EN593">
        <v>1.75618</v>
      </c>
      <c r="EO593">
        <v>-0.05427</v>
      </c>
      <c r="EP593">
        <v>0</v>
      </c>
      <c r="EQ593">
        <v>28.9004</v>
      </c>
      <c r="ER593">
        <v>999.9</v>
      </c>
      <c r="ES593">
        <v>46.3</v>
      </c>
      <c r="ET593">
        <v>35.2</v>
      </c>
      <c r="EU593">
        <v>29.1565</v>
      </c>
      <c r="EV593">
        <v>62.8596</v>
      </c>
      <c r="EW593">
        <v>33.3133</v>
      </c>
      <c r="EX593">
        <v>1</v>
      </c>
      <c r="EY593">
        <v>0.502856</v>
      </c>
      <c r="EZ593">
        <v>3.2616</v>
      </c>
      <c r="FA593">
        <v>20.3578</v>
      </c>
      <c r="FB593">
        <v>5.21579</v>
      </c>
      <c r="FC593">
        <v>12.0116</v>
      </c>
      <c r="FD593">
        <v>4.9867</v>
      </c>
      <c r="FE593">
        <v>3.28763</v>
      </c>
      <c r="FF593">
        <v>9999</v>
      </c>
      <c r="FG593">
        <v>9999</v>
      </c>
      <c r="FH593">
        <v>9999</v>
      </c>
      <c r="FI593">
        <v>237.2</v>
      </c>
      <c r="FJ593">
        <v>1.86737</v>
      </c>
      <c r="FK593">
        <v>1.86646</v>
      </c>
      <c r="FL593">
        <v>1.86584</v>
      </c>
      <c r="FM593">
        <v>1.86577</v>
      </c>
      <c r="FN593">
        <v>1.86766</v>
      </c>
      <c r="FO593">
        <v>1.87005</v>
      </c>
      <c r="FP593">
        <v>1.86874</v>
      </c>
      <c r="FQ593">
        <v>1.87012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-3.473</v>
      </c>
      <c r="GF593">
        <v>-0.1474</v>
      </c>
      <c r="GG593">
        <v>-2.195102806586654</v>
      </c>
      <c r="GH593">
        <v>-0.004122691595359968</v>
      </c>
      <c r="GI593">
        <v>1.072409145259099E-06</v>
      </c>
      <c r="GJ593">
        <v>-3.02996143763856E-10</v>
      </c>
      <c r="GK593">
        <v>-0.2199643628225807</v>
      </c>
      <c r="GL593">
        <v>-0.007501815610006822</v>
      </c>
      <c r="GM593">
        <v>0.0006897476983249637</v>
      </c>
      <c r="GN593">
        <v>-8.847485469147719E-06</v>
      </c>
      <c r="GO593">
        <v>3</v>
      </c>
      <c r="GP593">
        <v>2326</v>
      </c>
      <c r="GQ593">
        <v>1</v>
      </c>
      <c r="GR593">
        <v>31</v>
      </c>
      <c r="GS593">
        <v>20117</v>
      </c>
      <c r="GT593">
        <v>20117</v>
      </c>
      <c r="GU593">
        <v>0.8496089999999999</v>
      </c>
      <c r="GV593">
        <v>2.23999</v>
      </c>
      <c r="GW593">
        <v>1.39648</v>
      </c>
      <c r="GX593">
        <v>2.34741</v>
      </c>
      <c r="GY593">
        <v>1.49536</v>
      </c>
      <c r="GZ593">
        <v>2.41943</v>
      </c>
      <c r="HA593">
        <v>38.8951</v>
      </c>
      <c r="HB593">
        <v>14.0182</v>
      </c>
      <c r="HC593">
        <v>18</v>
      </c>
      <c r="HD593">
        <v>547.771</v>
      </c>
      <c r="HE593">
        <v>401.367</v>
      </c>
      <c r="HF593">
        <v>25.0003</v>
      </c>
      <c r="HG593">
        <v>33.5637</v>
      </c>
      <c r="HH593">
        <v>30.0004</v>
      </c>
      <c r="HI593">
        <v>33.4921</v>
      </c>
      <c r="HJ593">
        <v>33.4314</v>
      </c>
      <c r="HK593">
        <v>17.0327</v>
      </c>
      <c r="HL593">
        <v>57.0875</v>
      </c>
      <c r="HM593">
        <v>0</v>
      </c>
      <c r="HN593">
        <v>25</v>
      </c>
      <c r="HO593">
        <v>313.072</v>
      </c>
      <c r="HP593">
        <v>10.499</v>
      </c>
      <c r="HQ593">
        <v>99.7012</v>
      </c>
      <c r="HR593">
        <v>99.7099</v>
      </c>
    </row>
    <row r="594" spans="1:226">
      <c r="A594">
        <v>578</v>
      </c>
      <c r="B594">
        <v>1663349963</v>
      </c>
      <c r="C594">
        <v>12221.5</v>
      </c>
      <c r="D594" t="s">
        <v>1521</v>
      </c>
      <c r="E594" t="s">
        <v>1522</v>
      </c>
      <c r="F594">
        <v>5</v>
      </c>
      <c r="G594" t="s">
        <v>1508</v>
      </c>
      <c r="H594" t="s">
        <v>354</v>
      </c>
      <c r="I594">
        <v>1663349955.5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335.5350936060474</v>
      </c>
      <c r="AK594">
        <v>326.4955212121212</v>
      </c>
      <c r="AL594">
        <v>-3.127177661670223</v>
      </c>
      <c r="AM594">
        <v>64.85145723129139</v>
      </c>
      <c r="AN594">
        <f>(AP594 - AO594 + BO594*1E3/(8.314*(BQ594+273.15)) * AR594/BN594 * AQ594) * BN594/(100*BB594) * 1000/(1000 - AP594)</f>
        <v>0</v>
      </c>
      <c r="AO594">
        <v>10.5383337100652</v>
      </c>
      <c r="AP594">
        <v>21.65881272727272</v>
      </c>
      <c r="AQ594">
        <v>4.141011293426099E-05</v>
      </c>
      <c r="AR594">
        <v>86.10331569797489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1663349955.5</v>
      </c>
      <c r="BH594">
        <v>340.5155925925926</v>
      </c>
      <c r="BI594">
        <v>347.913074074074</v>
      </c>
      <c r="BJ594">
        <v>21.65118888888889</v>
      </c>
      <c r="BK594">
        <v>10.53754814814815</v>
      </c>
      <c r="BL594">
        <v>344.0143703703704</v>
      </c>
      <c r="BM594">
        <v>21.79858518518519</v>
      </c>
      <c r="BN594">
        <v>500.0594074074074</v>
      </c>
      <c r="BO594">
        <v>90.69828888888888</v>
      </c>
      <c r="BP594">
        <v>0.09998567407407405</v>
      </c>
      <c r="BQ594">
        <v>28.63196666666667</v>
      </c>
      <c r="BR594">
        <v>28.01591111111111</v>
      </c>
      <c r="BS594">
        <v>999.9000000000001</v>
      </c>
      <c r="BT594">
        <v>0</v>
      </c>
      <c r="BU594">
        <v>0</v>
      </c>
      <c r="BV594">
        <v>10000.31666666667</v>
      </c>
      <c r="BW594">
        <v>0</v>
      </c>
      <c r="BX594">
        <v>219.2990740740741</v>
      </c>
      <c r="BY594">
        <v>-7.397451851851852</v>
      </c>
      <c r="BZ594">
        <v>348.0513703703704</v>
      </c>
      <c r="CA594">
        <v>351.6182962962963</v>
      </c>
      <c r="CB594">
        <v>11.11363703703704</v>
      </c>
      <c r="CC594">
        <v>347.913074074074</v>
      </c>
      <c r="CD594">
        <v>10.53754814814815</v>
      </c>
      <c r="CE594">
        <v>1.963725925925926</v>
      </c>
      <c r="CF594">
        <v>0.9557380370370372</v>
      </c>
      <c r="CG594">
        <v>17.15486296296296</v>
      </c>
      <c r="CH594">
        <v>6.258533333333334</v>
      </c>
      <c r="CI594">
        <v>1499.994814814815</v>
      </c>
      <c r="CJ594">
        <v>0.9730017407407408</v>
      </c>
      <c r="CK594">
        <v>0.02699830000000001</v>
      </c>
      <c r="CL594">
        <v>0</v>
      </c>
      <c r="CM594">
        <v>2.300174074074074</v>
      </c>
      <c r="CN594">
        <v>0</v>
      </c>
      <c r="CO594">
        <v>14097.92222222222</v>
      </c>
      <c r="CP594">
        <v>12533.34444444444</v>
      </c>
      <c r="CQ594">
        <v>41.18699999999999</v>
      </c>
      <c r="CR594">
        <v>43</v>
      </c>
      <c r="CS594">
        <v>41.75</v>
      </c>
      <c r="CT594">
        <v>42.125</v>
      </c>
      <c r="CU594">
        <v>40.50688888888889</v>
      </c>
      <c r="CV594">
        <v>1459.494814814815</v>
      </c>
      <c r="CW594">
        <v>40.5</v>
      </c>
      <c r="CX594">
        <v>0</v>
      </c>
      <c r="CY594">
        <v>1663349963</v>
      </c>
      <c r="CZ594">
        <v>0</v>
      </c>
      <c r="DA594">
        <v>0</v>
      </c>
      <c r="DB594" t="s">
        <v>356</v>
      </c>
      <c r="DC594">
        <v>1662142938.1</v>
      </c>
      <c r="DD594">
        <v>1662142938.1</v>
      </c>
      <c r="DE594">
        <v>0</v>
      </c>
      <c r="DF594">
        <v>0.077</v>
      </c>
      <c r="DG594">
        <v>-0.133</v>
      </c>
      <c r="DH594">
        <v>-3.393</v>
      </c>
      <c r="DI594">
        <v>-0.24</v>
      </c>
      <c r="DJ594">
        <v>419</v>
      </c>
      <c r="DK594">
        <v>24</v>
      </c>
      <c r="DL594">
        <v>0.26</v>
      </c>
      <c r="DM594">
        <v>0.23</v>
      </c>
      <c r="DN594">
        <v>-8.689635750000001</v>
      </c>
      <c r="DO594">
        <v>25.39504716697941</v>
      </c>
      <c r="DP594">
        <v>2.495163033964802</v>
      </c>
      <c r="DQ594">
        <v>0</v>
      </c>
      <c r="DR594">
        <v>11.1118525</v>
      </c>
      <c r="DS594">
        <v>0.03938949343340338</v>
      </c>
      <c r="DT594">
        <v>0.00405178895674488</v>
      </c>
      <c r="DU594">
        <v>1</v>
      </c>
      <c r="DV594">
        <v>1</v>
      </c>
      <c r="DW594">
        <v>2</v>
      </c>
      <c r="DX594" t="s">
        <v>357</v>
      </c>
      <c r="DY594">
        <v>2.9742</v>
      </c>
      <c r="DZ594">
        <v>2.71552</v>
      </c>
      <c r="EA594">
        <v>0.07534639999999999</v>
      </c>
      <c r="EB594">
        <v>0.0749031</v>
      </c>
      <c r="EC594">
        <v>0.09890210000000001</v>
      </c>
      <c r="ED594">
        <v>0.0573448</v>
      </c>
      <c r="EE594">
        <v>28953.7</v>
      </c>
      <c r="EF594">
        <v>29117.8</v>
      </c>
      <c r="EG594">
        <v>29145.8</v>
      </c>
      <c r="EH594">
        <v>29139</v>
      </c>
      <c r="EI594">
        <v>34825.9</v>
      </c>
      <c r="EJ594">
        <v>36509.1</v>
      </c>
      <c r="EK594">
        <v>41076.3</v>
      </c>
      <c r="EL594">
        <v>41512.2</v>
      </c>
      <c r="EM594">
        <v>1.91005</v>
      </c>
      <c r="EN594">
        <v>1.75648</v>
      </c>
      <c r="EO594">
        <v>-0.0539981</v>
      </c>
      <c r="EP594">
        <v>0</v>
      </c>
      <c r="EQ594">
        <v>28.9042</v>
      </c>
      <c r="ER594">
        <v>999.9</v>
      </c>
      <c r="ES594">
        <v>46.4</v>
      </c>
      <c r="ET594">
        <v>35.2</v>
      </c>
      <c r="EU594">
        <v>29.2189</v>
      </c>
      <c r="EV594">
        <v>63.0196</v>
      </c>
      <c r="EW594">
        <v>33.1611</v>
      </c>
      <c r="EX594">
        <v>1</v>
      </c>
      <c r="EY594">
        <v>0.503171</v>
      </c>
      <c r="EZ594">
        <v>3.26373</v>
      </c>
      <c r="FA594">
        <v>20.3577</v>
      </c>
      <c r="FB594">
        <v>5.21579</v>
      </c>
      <c r="FC594">
        <v>12.0111</v>
      </c>
      <c r="FD594">
        <v>4.9871</v>
      </c>
      <c r="FE594">
        <v>3.28758</v>
      </c>
      <c r="FF594">
        <v>9999</v>
      </c>
      <c r="FG594">
        <v>9999</v>
      </c>
      <c r="FH594">
        <v>9999</v>
      </c>
      <c r="FI594">
        <v>237.2</v>
      </c>
      <c r="FJ594">
        <v>1.86737</v>
      </c>
      <c r="FK594">
        <v>1.86646</v>
      </c>
      <c r="FL594">
        <v>1.86584</v>
      </c>
      <c r="FM594">
        <v>1.86578</v>
      </c>
      <c r="FN594">
        <v>1.86766</v>
      </c>
      <c r="FO594">
        <v>1.87007</v>
      </c>
      <c r="FP594">
        <v>1.86873</v>
      </c>
      <c r="FQ594">
        <v>1.87013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-3.419</v>
      </c>
      <c r="GF594">
        <v>-0.1473</v>
      </c>
      <c r="GG594">
        <v>-2.195102806586654</v>
      </c>
      <c r="GH594">
        <v>-0.004122691595359968</v>
      </c>
      <c r="GI594">
        <v>1.072409145259099E-06</v>
      </c>
      <c r="GJ594">
        <v>-3.02996143763856E-10</v>
      </c>
      <c r="GK594">
        <v>-0.2199643628225807</v>
      </c>
      <c r="GL594">
        <v>-0.007501815610006822</v>
      </c>
      <c r="GM594">
        <v>0.0006897476983249637</v>
      </c>
      <c r="GN594">
        <v>-8.847485469147719E-06</v>
      </c>
      <c r="GO594">
        <v>3</v>
      </c>
      <c r="GP594">
        <v>2326</v>
      </c>
      <c r="GQ594">
        <v>1</v>
      </c>
      <c r="GR594">
        <v>31</v>
      </c>
      <c r="GS594">
        <v>20117.1</v>
      </c>
      <c r="GT594">
        <v>20117.1</v>
      </c>
      <c r="GU594">
        <v>0.817871</v>
      </c>
      <c r="GV594">
        <v>2.24487</v>
      </c>
      <c r="GW594">
        <v>1.39648</v>
      </c>
      <c r="GX594">
        <v>2.34619</v>
      </c>
      <c r="GY594">
        <v>1.49536</v>
      </c>
      <c r="GZ594">
        <v>2.42065</v>
      </c>
      <c r="HA594">
        <v>38.9198</v>
      </c>
      <c r="HB594">
        <v>14.0095</v>
      </c>
      <c r="HC594">
        <v>18</v>
      </c>
      <c r="HD594">
        <v>547.361</v>
      </c>
      <c r="HE594">
        <v>401.565</v>
      </c>
      <c r="HF594">
        <v>25.0003</v>
      </c>
      <c r="HG594">
        <v>33.5683</v>
      </c>
      <c r="HH594">
        <v>30.0004</v>
      </c>
      <c r="HI594">
        <v>33.4959</v>
      </c>
      <c r="HJ594">
        <v>33.4351</v>
      </c>
      <c r="HK594">
        <v>16.3139</v>
      </c>
      <c r="HL594">
        <v>57.0875</v>
      </c>
      <c r="HM594">
        <v>0</v>
      </c>
      <c r="HN594">
        <v>25</v>
      </c>
      <c r="HO594">
        <v>299.696</v>
      </c>
      <c r="HP594">
        <v>10.4837</v>
      </c>
      <c r="HQ594">
        <v>99.70059999999999</v>
      </c>
      <c r="HR594">
        <v>99.70950000000001</v>
      </c>
    </row>
    <row r="595" spans="1:226">
      <c r="A595">
        <v>579</v>
      </c>
      <c r="B595">
        <v>1663349968</v>
      </c>
      <c r="C595">
        <v>12226.5</v>
      </c>
      <c r="D595" t="s">
        <v>1523</v>
      </c>
      <c r="E595" t="s">
        <v>1524</v>
      </c>
      <c r="F595">
        <v>5</v>
      </c>
      <c r="G595" t="s">
        <v>1508</v>
      </c>
      <c r="H595" t="s">
        <v>354</v>
      </c>
      <c r="I595">
        <v>1663349960.214286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318.6396845289206</v>
      </c>
      <c r="AK595">
        <v>310.7039818181818</v>
      </c>
      <c r="AL595">
        <v>-3.156709748302543</v>
      </c>
      <c r="AM595">
        <v>64.85145723129139</v>
      </c>
      <c r="AN595">
        <f>(AP595 - AO595 + BO595*1E3/(8.314*(BQ595+273.15)) * AR595/BN595 * AQ595) * BN595/(100*BB595) * 1000/(1000 - AP595)</f>
        <v>0</v>
      </c>
      <c r="AO595">
        <v>10.53731333838957</v>
      </c>
      <c r="AP595">
        <v>21.66023818181817</v>
      </c>
      <c r="AQ595">
        <v>-1.445801256436175E-06</v>
      </c>
      <c r="AR595">
        <v>86.10331569797489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1663349960.214286</v>
      </c>
      <c r="BH595">
        <v>326.3183214285715</v>
      </c>
      <c r="BI595">
        <v>332.2818571428571</v>
      </c>
      <c r="BJ595">
        <v>21.65496785714285</v>
      </c>
      <c r="BK595">
        <v>10.53775</v>
      </c>
      <c r="BL595">
        <v>329.7670714285714</v>
      </c>
      <c r="BM595">
        <v>21.80232142857143</v>
      </c>
      <c r="BN595">
        <v>500.0631428571429</v>
      </c>
      <c r="BO595">
        <v>90.69725000000003</v>
      </c>
      <c r="BP595">
        <v>0.1000034142857143</v>
      </c>
      <c r="BQ595">
        <v>28.63356785714285</v>
      </c>
      <c r="BR595">
        <v>28.019275</v>
      </c>
      <c r="BS595">
        <v>999.9000000000002</v>
      </c>
      <c r="BT595">
        <v>0</v>
      </c>
      <c r="BU595">
        <v>0</v>
      </c>
      <c r="BV595">
        <v>9999.306071428569</v>
      </c>
      <c r="BW595">
        <v>0</v>
      </c>
      <c r="BX595">
        <v>218.1084642857143</v>
      </c>
      <c r="BY595">
        <v>-5.963466428571429</v>
      </c>
      <c r="BZ595">
        <v>333.5411071428571</v>
      </c>
      <c r="CA595">
        <v>335.8205714285715</v>
      </c>
      <c r="CB595">
        <v>11.11722857142857</v>
      </c>
      <c r="CC595">
        <v>332.2818571428571</v>
      </c>
      <c r="CD595">
        <v>10.53775</v>
      </c>
      <c r="CE595">
        <v>1.964046785714286</v>
      </c>
      <c r="CF595">
        <v>0.9557447499999999</v>
      </c>
      <c r="CG595">
        <v>17.15743214285714</v>
      </c>
      <c r="CH595">
        <v>6.258634285714285</v>
      </c>
      <c r="CI595">
        <v>1499.994285714286</v>
      </c>
      <c r="CJ595">
        <v>0.9730018928571429</v>
      </c>
      <c r="CK595">
        <v>0.02699813571428572</v>
      </c>
      <c r="CL595">
        <v>0</v>
      </c>
      <c r="CM595">
        <v>2.32555</v>
      </c>
      <c r="CN595">
        <v>0</v>
      </c>
      <c r="CO595">
        <v>14052.225</v>
      </c>
      <c r="CP595">
        <v>12533.33928571429</v>
      </c>
      <c r="CQ595">
        <v>41.18699999999999</v>
      </c>
      <c r="CR595">
        <v>43</v>
      </c>
      <c r="CS595">
        <v>41.75</v>
      </c>
      <c r="CT595">
        <v>42.125</v>
      </c>
      <c r="CU595">
        <v>40.51771428571429</v>
      </c>
      <c r="CV595">
        <v>1459.494285714286</v>
      </c>
      <c r="CW595">
        <v>40.5</v>
      </c>
      <c r="CX595">
        <v>0</v>
      </c>
      <c r="CY595">
        <v>1663349968.4</v>
      </c>
      <c r="CZ595">
        <v>0</v>
      </c>
      <c r="DA595">
        <v>0</v>
      </c>
      <c r="DB595" t="s">
        <v>356</v>
      </c>
      <c r="DC595">
        <v>1662142938.1</v>
      </c>
      <c r="DD595">
        <v>1662142938.1</v>
      </c>
      <c r="DE595">
        <v>0</v>
      </c>
      <c r="DF595">
        <v>0.077</v>
      </c>
      <c r="DG595">
        <v>-0.133</v>
      </c>
      <c r="DH595">
        <v>-3.393</v>
      </c>
      <c r="DI595">
        <v>-0.24</v>
      </c>
      <c r="DJ595">
        <v>419</v>
      </c>
      <c r="DK595">
        <v>24</v>
      </c>
      <c r="DL595">
        <v>0.26</v>
      </c>
      <c r="DM595">
        <v>0.23</v>
      </c>
      <c r="DN595">
        <v>-7.031178780487805</v>
      </c>
      <c r="DO595">
        <v>19.22584118466898</v>
      </c>
      <c r="DP595">
        <v>1.91248107692369</v>
      </c>
      <c r="DQ595">
        <v>0</v>
      </c>
      <c r="DR595">
        <v>11.11482682926829</v>
      </c>
      <c r="DS595">
        <v>0.04478885017422778</v>
      </c>
      <c r="DT595">
        <v>0.00466021167687582</v>
      </c>
      <c r="DU595">
        <v>1</v>
      </c>
      <c r="DV595">
        <v>1</v>
      </c>
      <c r="DW595">
        <v>2</v>
      </c>
      <c r="DX595" t="s">
        <v>357</v>
      </c>
      <c r="DY595">
        <v>2.97425</v>
      </c>
      <c r="DZ595">
        <v>2.71537</v>
      </c>
      <c r="EA595">
        <v>0.0723679</v>
      </c>
      <c r="EB595">
        <v>0.0717496</v>
      </c>
      <c r="EC595">
        <v>0.0989112</v>
      </c>
      <c r="ED595">
        <v>0.0573482</v>
      </c>
      <c r="EE595">
        <v>29046.4</v>
      </c>
      <c r="EF595">
        <v>29216.9</v>
      </c>
      <c r="EG595">
        <v>29145.2</v>
      </c>
      <c r="EH595">
        <v>29138.9</v>
      </c>
      <c r="EI595">
        <v>34824.8</v>
      </c>
      <c r="EJ595">
        <v>36508.7</v>
      </c>
      <c r="EK595">
        <v>41075.4</v>
      </c>
      <c r="EL595">
        <v>41511.9</v>
      </c>
      <c r="EM595">
        <v>1.90995</v>
      </c>
      <c r="EN595">
        <v>1.7563</v>
      </c>
      <c r="EO595">
        <v>-0.0541545</v>
      </c>
      <c r="EP595">
        <v>0</v>
      </c>
      <c r="EQ595">
        <v>28.9086</v>
      </c>
      <c r="ER595">
        <v>999.9</v>
      </c>
      <c r="ES595">
        <v>46.3</v>
      </c>
      <c r="ET595">
        <v>35.2</v>
      </c>
      <c r="EU595">
        <v>29.1574</v>
      </c>
      <c r="EV595">
        <v>62.9396</v>
      </c>
      <c r="EW595">
        <v>32.8726</v>
      </c>
      <c r="EX595">
        <v>1</v>
      </c>
      <c r="EY595">
        <v>0.503544</v>
      </c>
      <c r="EZ595">
        <v>3.26367</v>
      </c>
      <c r="FA595">
        <v>20.3578</v>
      </c>
      <c r="FB595">
        <v>5.21594</v>
      </c>
      <c r="FC595">
        <v>12.0107</v>
      </c>
      <c r="FD595">
        <v>4.9871</v>
      </c>
      <c r="FE595">
        <v>3.28758</v>
      </c>
      <c r="FF595">
        <v>9999</v>
      </c>
      <c r="FG595">
        <v>9999</v>
      </c>
      <c r="FH595">
        <v>9999</v>
      </c>
      <c r="FI595">
        <v>237.2</v>
      </c>
      <c r="FJ595">
        <v>1.86738</v>
      </c>
      <c r="FK595">
        <v>1.86646</v>
      </c>
      <c r="FL595">
        <v>1.86584</v>
      </c>
      <c r="FM595">
        <v>1.86579</v>
      </c>
      <c r="FN595">
        <v>1.86768</v>
      </c>
      <c r="FO595">
        <v>1.87003</v>
      </c>
      <c r="FP595">
        <v>1.86873</v>
      </c>
      <c r="FQ595">
        <v>1.87012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-3.364</v>
      </c>
      <c r="GF595">
        <v>-0.1473</v>
      </c>
      <c r="GG595">
        <v>-2.195102806586654</v>
      </c>
      <c r="GH595">
        <v>-0.004122691595359968</v>
      </c>
      <c r="GI595">
        <v>1.072409145259099E-06</v>
      </c>
      <c r="GJ595">
        <v>-3.02996143763856E-10</v>
      </c>
      <c r="GK595">
        <v>-0.2199643628225807</v>
      </c>
      <c r="GL595">
        <v>-0.007501815610006822</v>
      </c>
      <c r="GM595">
        <v>0.0006897476983249637</v>
      </c>
      <c r="GN595">
        <v>-8.847485469147719E-06</v>
      </c>
      <c r="GO595">
        <v>3</v>
      </c>
      <c r="GP595">
        <v>2326</v>
      </c>
      <c r="GQ595">
        <v>1</v>
      </c>
      <c r="GR595">
        <v>31</v>
      </c>
      <c r="GS595">
        <v>20117.2</v>
      </c>
      <c r="GT595">
        <v>20117.2</v>
      </c>
      <c r="GU595">
        <v>0.7849120000000001</v>
      </c>
      <c r="GV595">
        <v>2.24365</v>
      </c>
      <c r="GW595">
        <v>1.39648</v>
      </c>
      <c r="GX595">
        <v>2.34619</v>
      </c>
      <c r="GY595">
        <v>1.49536</v>
      </c>
      <c r="GZ595">
        <v>2.44263</v>
      </c>
      <c r="HA595">
        <v>38.9198</v>
      </c>
      <c r="HB595">
        <v>14.0182</v>
      </c>
      <c r="HC595">
        <v>18</v>
      </c>
      <c r="HD595">
        <v>547.3150000000001</v>
      </c>
      <c r="HE595">
        <v>401.486</v>
      </c>
      <c r="HF595">
        <v>25.0001</v>
      </c>
      <c r="HG595">
        <v>33.572</v>
      </c>
      <c r="HH595">
        <v>30.0004</v>
      </c>
      <c r="HI595">
        <v>33.4989</v>
      </c>
      <c r="HJ595">
        <v>33.4389</v>
      </c>
      <c r="HK595">
        <v>15.6697</v>
      </c>
      <c r="HL595">
        <v>57.0875</v>
      </c>
      <c r="HM595">
        <v>0</v>
      </c>
      <c r="HN595">
        <v>25</v>
      </c>
      <c r="HO595">
        <v>286.339</v>
      </c>
      <c r="HP595">
        <v>10.4715</v>
      </c>
      <c r="HQ595">
        <v>99.6985</v>
      </c>
      <c r="HR595">
        <v>99.709</v>
      </c>
    </row>
    <row r="596" spans="1:226">
      <c r="A596">
        <v>580</v>
      </c>
      <c r="B596">
        <v>1663349973</v>
      </c>
      <c r="C596">
        <v>12231.5</v>
      </c>
      <c r="D596" t="s">
        <v>1525</v>
      </c>
      <c r="E596" t="s">
        <v>1526</v>
      </c>
      <c r="F596">
        <v>5</v>
      </c>
      <c r="G596" t="s">
        <v>1508</v>
      </c>
      <c r="H596" t="s">
        <v>354</v>
      </c>
      <c r="I596">
        <v>1663349965.5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301.9354475422922</v>
      </c>
      <c r="AK596">
        <v>295.082793939394</v>
      </c>
      <c r="AL596">
        <v>-3.126310436705968</v>
      </c>
      <c r="AM596">
        <v>64.85145723129139</v>
      </c>
      <c r="AN596">
        <f>(AP596 - AO596 + BO596*1E3/(8.314*(BQ596+273.15)) * AR596/BN596 * AQ596) * BN596/(100*BB596) * 1000/(1000 - AP596)</f>
        <v>0</v>
      </c>
      <c r="AO596">
        <v>10.5396106301821</v>
      </c>
      <c r="AP596">
        <v>21.66186303030304</v>
      </c>
      <c r="AQ596">
        <v>5.639142473376729E-06</v>
      </c>
      <c r="AR596">
        <v>86.10331569797489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1663349965.5</v>
      </c>
      <c r="BH596">
        <v>310.17</v>
      </c>
      <c r="BI596">
        <v>314.7441481481481</v>
      </c>
      <c r="BJ596">
        <v>21.65894814814815</v>
      </c>
      <c r="BK596">
        <v>10.53841481481481</v>
      </c>
      <c r="BL596">
        <v>313.5615925925926</v>
      </c>
      <c r="BM596">
        <v>21.80626296296296</v>
      </c>
      <c r="BN596">
        <v>500.0561481481481</v>
      </c>
      <c r="BO596">
        <v>90.6957851851852</v>
      </c>
      <c r="BP596">
        <v>0.09999806666666666</v>
      </c>
      <c r="BQ596">
        <v>28.63475555555555</v>
      </c>
      <c r="BR596">
        <v>28.02502592592593</v>
      </c>
      <c r="BS596">
        <v>999.9000000000001</v>
      </c>
      <c r="BT596">
        <v>0</v>
      </c>
      <c r="BU596">
        <v>0</v>
      </c>
      <c r="BV596">
        <v>9994.933333333334</v>
      </c>
      <c r="BW596">
        <v>0</v>
      </c>
      <c r="BX596">
        <v>217.8766666666666</v>
      </c>
      <c r="BY596">
        <v>-4.574097407407408</v>
      </c>
      <c r="BZ596">
        <v>317.0366296296296</v>
      </c>
      <c r="CA596">
        <v>318.0962592592593</v>
      </c>
      <c r="CB596">
        <v>11.12055555555555</v>
      </c>
      <c r="CC596">
        <v>314.7441481481481</v>
      </c>
      <c r="CD596">
        <v>10.53841481481481</v>
      </c>
      <c r="CE596">
        <v>1.964375925925926</v>
      </c>
      <c r="CF596">
        <v>0.955788962962963</v>
      </c>
      <c r="CG596">
        <v>17.16008148148148</v>
      </c>
      <c r="CH596">
        <v>6.259305555555556</v>
      </c>
      <c r="CI596">
        <v>1499.993703703704</v>
      </c>
      <c r="CJ596">
        <v>0.9730022962962962</v>
      </c>
      <c r="CK596">
        <v>0.02699770000000001</v>
      </c>
      <c r="CL596">
        <v>0</v>
      </c>
      <c r="CM596">
        <v>2.3846</v>
      </c>
      <c r="CN596">
        <v>0</v>
      </c>
      <c r="CO596">
        <v>14000.08888888889</v>
      </c>
      <c r="CP596">
        <v>12533.34444444445</v>
      </c>
      <c r="CQ596">
        <v>41.18699999999999</v>
      </c>
      <c r="CR596">
        <v>43</v>
      </c>
      <c r="CS596">
        <v>41.75</v>
      </c>
      <c r="CT596">
        <v>42.125</v>
      </c>
      <c r="CU596">
        <v>40.53674074074073</v>
      </c>
      <c r="CV596">
        <v>1459.493703703704</v>
      </c>
      <c r="CW596">
        <v>40.5</v>
      </c>
      <c r="CX596">
        <v>0</v>
      </c>
      <c r="CY596">
        <v>1663349973.2</v>
      </c>
      <c r="CZ596">
        <v>0</v>
      </c>
      <c r="DA596">
        <v>0</v>
      </c>
      <c r="DB596" t="s">
        <v>356</v>
      </c>
      <c r="DC596">
        <v>1662142938.1</v>
      </c>
      <c r="DD596">
        <v>1662142938.1</v>
      </c>
      <c r="DE596">
        <v>0</v>
      </c>
      <c r="DF596">
        <v>0.077</v>
      </c>
      <c r="DG596">
        <v>-0.133</v>
      </c>
      <c r="DH596">
        <v>-3.393</v>
      </c>
      <c r="DI596">
        <v>-0.24</v>
      </c>
      <c r="DJ596">
        <v>419</v>
      </c>
      <c r="DK596">
        <v>24</v>
      </c>
      <c r="DL596">
        <v>0.26</v>
      </c>
      <c r="DM596">
        <v>0.23</v>
      </c>
      <c r="DN596">
        <v>-5.313957749999999</v>
      </c>
      <c r="DO596">
        <v>15.72787125703568</v>
      </c>
      <c r="DP596">
        <v>1.514575087030167</v>
      </c>
      <c r="DQ596">
        <v>0</v>
      </c>
      <c r="DR596">
        <v>11.11869</v>
      </c>
      <c r="DS596">
        <v>0.03963377110693588</v>
      </c>
      <c r="DT596">
        <v>0.004146251318962686</v>
      </c>
      <c r="DU596">
        <v>1</v>
      </c>
      <c r="DV596">
        <v>1</v>
      </c>
      <c r="DW596">
        <v>2</v>
      </c>
      <c r="DX596" t="s">
        <v>357</v>
      </c>
      <c r="DY596">
        <v>2.97431</v>
      </c>
      <c r="DZ596">
        <v>2.71557</v>
      </c>
      <c r="EA596">
        <v>0.0693532</v>
      </c>
      <c r="EB596">
        <v>0.06853720000000001</v>
      </c>
      <c r="EC596">
        <v>0.0989138</v>
      </c>
      <c r="ED596">
        <v>0.0573516</v>
      </c>
      <c r="EE596">
        <v>29141.2</v>
      </c>
      <c r="EF596">
        <v>29318.1</v>
      </c>
      <c r="EG596">
        <v>29145.7</v>
      </c>
      <c r="EH596">
        <v>29138.9</v>
      </c>
      <c r="EI596">
        <v>34825</v>
      </c>
      <c r="EJ596">
        <v>36508.6</v>
      </c>
      <c r="EK596">
        <v>41075.8</v>
      </c>
      <c r="EL596">
        <v>41512</v>
      </c>
      <c r="EM596">
        <v>1.90982</v>
      </c>
      <c r="EN596">
        <v>1.75627</v>
      </c>
      <c r="EO596">
        <v>-0.0538453</v>
      </c>
      <c r="EP596">
        <v>0</v>
      </c>
      <c r="EQ596">
        <v>28.9117</v>
      </c>
      <c r="ER596">
        <v>999.9</v>
      </c>
      <c r="ES596">
        <v>46.3</v>
      </c>
      <c r="ET596">
        <v>35.2</v>
      </c>
      <c r="EU596">
        <v>29.1536</v>
      </c>
      <c r="EV596">
        <v>63.1296</v>
      </c>
      <c r="EW596">
        <v>32.9527</v>
      </c>
      <c r="EX596">
        <v>1</v>
      </c>
      <c r="EY596">
        <v>0.504004</v>
      </c>
      <c r="EZ596">
        <v>3.26239</v>
      </c>
      <c r="FA596">
        <v>20.3578</v>
      </c>
      <c r="FB596">
        <v>5.21594</v>
      </c>
      <c r="FC596">
        <v>12.0104</v>
      </c>
      <c r="FD596">
        <v>4.98735</v>
      </c>
      <c r="FE596">
        <v>3.28765</v>
      </c>
      <c r="FF596">
        <v>9999</v>
      </c>
      <c r="FG596">
        <v>9999</v>
      </c>
      <c r="FH596">
        <v>9999</v>
      </c>
      <c r="FI596">
        <v>237.2</v>
      </c>
      <c r="FJ596">
        <v>1.86737</v>
      </c>
      <c r="FK596">
        <v>1.86646</v>
      </c>
      <c r="FL596">
        <v>1.86584</v>
      </c>
      <c r="FM596">
        <v>1.86576</v>
      </c>
      <c r="FN596">
        <v>1.86767</v>
      </c>
      <c r="FO596">
        <v>1.87004</v>
      </c>
      <c r="FP596">
        <v>1.86874</v>
      </c>
      <c r="FQ596">
        <v>1.87013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-3.309</v>
      </c>
      <c r="GF596">
        <v>-0.1473</v>
      </c>
      <c r="GG596">
        <v>-2.195102806586654</v>
      </c>
      <c r="GH596">
        <v>-0.004122691595359968</v>
      </c>
      <c r="GI596">
        <v>1.072409145259099E-06</v>
      </c>
      <c r="GJ596">
        <v>-3.02996143763856E-10</v>
      </c>
      <c r="GK596">
        <v>-0.2199643628225807</v>
      </c>
      <c r="GL596">
        <v>-0.007501815610006822</v>
      </c>
      <c r="GM596">
        <v>0.0006897476983249637</v>
      </c>
      <c r="GN596">
        <v>-8.847485469147719E-06</v>
      </c>
      <c r="GO596">
        <v>3</v>
      </c>
      <c r="GP596">
        <v>2326</v>
      </c>
      <c r="GQ596">
        <v>1</v>
      </c>
      <c r="GR596">
        <v>31</v>
      </c>
      <c r="GS596">
        <v>20117.2</v>
      </c>
      <c r="GT596">
        <v>20117.2</v>
      </c>
      <c r="GU596">
        <v>0.748291</v>
      </c>
      <c r="GV596">
        <v>2.24365</v>
      </c>
      <c r="GW596">
        <v>1.39648</v>
      </c>
      <c r="GX596">
        <v>2.34741</v>
      </c>
      <c r="GY596">
        <v>1.49536</v>
      </c>
      <c r="GZ596">
        <v>2.47681</v>
      </c>
      <c r="HA596">
        <v>38.9198</v>
      </c>
      <c r="HB596">
        <v>14.0182</v>
      </c>
      <c r="HC596">
        <v>18</v>
      </c>
      <c r="HD596">
        <v>547.258</v>
      </c>
      <c r="HE596">
        <v>401.49</v>
      </c>
      <c r="HF596">
        <v>24.9998</v>
      </c>
      <c r="HG596">
        <v>33.5758</v>
      </c>
      <c r="HH596">
        <v>30.0005</v>
      </c>
      <c r="HI596">
        <v>33.5026</v>
      </c>
      <c r="HJ596">
        <v>33.4418</v>
      </c>
      <c r="HK596">
        <v>14.9399</v>
      </c>
      <c r="HL596">
        <v>57.0875</v>
      </c>
      <c r="HM596">
        <v>0</v>
      </c>
      <c r="HN596">
        <v>25</v>
      </c>
      <c r="HO596">
        <v>266.304</v>
      </c>
      <c r="HP596">
        <v>10.4659</v>
      </c>
      <c r="HQ596">
        <v>99.69970000000001</v>
      </c>
      <c r="HR596">
        <v>99.7092</v>
      </c>
    </row>
    <row r="597" spans="1:226">
      <c r="A597">
        <v>581</v>
      </c>
      <c r="B597">
        <v>1663349978</v>
      </c>
      <c r="C597">
        <v>12236.5</v>
      </c>
      <c r="D597" t="s">
        <v>1527</v>
      </c>
      <c r="E597" t="s">
        <v>1528</v>
      </c>
      <c r="F597">
        <v>5</v>
      </c>
      <c r="G597" t="s">
        <v>1508</v>
      </c>
      <c r="H597" t="s">
        <v>354</v>
      </c>
      <c r="I597">
        <v>1663349970.214286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285.252017649267</v>
      </c>
      <c r="AK597">
        <v>279.3900909090908</v>
      </c>
      <c r="AL597">
        <v>-3.133939531025151</v>
      </c>
      <c r="AM597">
        <v>64.85145723129139</v>
      </c>
      <c r="AN597">
        <f>(AP597 - AO597 + BO597*1E3/(8.314*(BQ597+273.15)) * AR597/BN597 * AQ597) * BN597/(100*BB597) * 1000/(1000 - AP597)</f>
        <v>0</v>
      </c>
      <c r="AO597">
        <v>10.53912819979825</v>
      </c>
      <c r="AP597">
        <v>21.67235878787878</v>
      </c>
      <c r="AQ597">
        <v>2.740736607105931E-05</v>
      </c>
      <c r="AR597">
        <v>86.10331569797489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1663349970.214286</v>
      </c>
      <c r="BH597">
        <v>295.6878214285715</v>
      </c>
      <c r="BI597">
        <v>299.1062857142857</v>
      </c>
      <c r="BJ597">
        <v>21.66316785714286</v>
      </c>
      <c r="BK597">
        <v>10.53875714285714</v>
      </c>
      <c r="BL597">
        <v>299.02775</v>
      </c>
      <c r="BM597">
        <v>21.81043571428571</v>
      </c>
      <c r="BN597">
        <v>500.0403571428571</v>
      </c>
      <c r="BO597">
        <v>90.69554642857145</v>
      </c>
      <c r="BP597">
        <v>0.0999536357142857</v>
      </c>
      <c r="BQ597">
        <v>28.63731785714285</v>
      </c>
      <c r="BR597">
        <v>28.02987857142857</v>
      </c>
      <c r="BS597">
        <v>999.9000000000002</v>
      </c>
      <c r="BT597">
        <v>0</v>
      </c>
      <c r="BU597">
        <v>0</v>
      </c>
      <c r="BV597">
        <v>9994.059999999998</v>
      </c>
      <c r="BW597">
        <v>0</v>
      </c>
      <c r="BX597">
        <v>217.7897142857143</v>
      </c>
      <c r="BY597">
        <v>-3.418478214285714</v>
      </c>
      <c r="BZ597">
        <v>302.2351071428571</v>
      </c>
      <c r="CA597">
        <v>302.292</v>
      </c>
      <c r="CB597">
        <v>11.124425</v>
      </c>
      <c r="CC597">
        <v>299.1062857142857</v>
      </c>
      <c r="CD597">
        <v>10.53875714285714</v>
      </c>
      <c r="CE597">
        <v>1.964752857142857</v>
      </c>
      <c r="CF597">
        <v>0.955817642857143</v>
      </c>
      <c r="CG597">
        <v>17.16311071428571</v>
      </c>
      <c r="CH597">
        <v>6.259741785714285</v>
      </c>
      <c r="CI597">
        <v>1499.974642857143</v>
      </c>
      <c r="CJ597">
        <v>0.9730024285714286</v>
      </c>
      <c r="CK597">
        <v>0.02699755714285715</v>
      </c>
      <c r="CL597">
        <v>0</v>
      </c>
      <c r="CM597">
        <v>2.351914285714286</v>
      </c>
      <c r="CN597">
        <v>0</v>
      </c>
      <c r="CO597">
        <v>13955.61428571429</v>
      </c>
      <c r="CP597">
        <v>12533.18571428572</v>
      </c>
      <c r="CQ597">
        <v>41.19149999999998</v>
      </c>
      <c r="CR597">
        <v>43</v>
      </c>
      <c r="CS597">
        <v>41.75885714285714</v>
      </c>
      <c r="CT597">
        <v>42.125</v>
      </c>
      <c r="CU597">
        <v>40.54649999999999</v>
      </c>
      <c r="CV597">
        <v>1459.475</v>
      </c>
      <c r="CW597">
        <v>40.5</v>
      </c>
      <c r="CX597">
        <v>0</v>
      </c>
      <c r="CY597">
        <v>1663349978</v>
      </c>
      <c r="CZ597">
        <v>0</v>
      </c>
      <c r="DA597">
        <v>0</v>
      </c>
      <c r="DB597" t="s">
        <v>356</v>
      </c>
      <c r="DC597">
        <v>1662142938.1</v>
      </c>
      <c r="DD597">
        <v>1662142938.1</v>
      </c>
      <c r="DE597">
        <v>0</v>
      </c>
      <c r="DF597">
        <v>0.077</v>
      </c>
      <c r="DG597">
        <v>-0.133</v>
      </c>
      <c r="DH597">
        <v>-3.393</v>
      </c>
      <c r="DI597">
        <v>-0.24</v>
      </c>
      <c r="DJ597">
        <v>419</v>
      </c>
      <c r="DK597">
        <v>24</v>
      </c>
      <c r="DL597">
        <v>0.26</v>
      </c>
      <c r="DM597">
        <v>0.23</v>
      </c>
      <c r="DN597">
        <v>-4.28629875</v>
      </c>
      <c r="DO597">
        <v>14.86658127579738</v>
      </c>
      <c r="DP597">
        <v>1.430938748864164</v>
      </c>
      <c r="DQ597">
        <v>0</v>
      </c>
      <c r="DR597">
        <v>11.1215425</v>
      </c>
      <c r="DS597">
        <v>0.04450018761724084</v>
      </c>
      <c r="DT597">
        <v>0.004616810993532128</v>
      </c>
      <c r="DU597">
        <v>1</v>
      </c>
      <c r="DV597">
        <v>1</v>
      </c>
      <c r="DW597">
        <v>2</v>
      </c>
      <c r="DX597" t="s">
        <v>357</v>
      </c>
      <c r="DY597">
        <v>2.97439</v>
      </c>
      <c r="DZ597">
        <v>2.71557</v>
      </c>
      <c r="EA597">
        <v>0.06626990000000001</v>
      </c>
      <c r="EB597">
        <v>0.0652479</v>
      </c>
      <c r="EC597">
        <v>0.09894260000000001</v>
      </c>
      <c r="ED597">
        <v>0.0573544</v>
      </c>
      <c r="EE597">
        <v>29237.8</v>
      </c>
      <c r="EF597">
        <v>29421.7</v>
      </c>
      <c r="EG597">
        <v>29145.6</v>
      </c>
      <c r="EH597">
        <v>29139</v>
      </c>
      <c r="EI597">
        <v>34824.1</v>
      </c>
      <c r="EJ597">
        <v>36508.4</v>
      </c>
      <c r="EK597">
        <v>41076.2</v>
      </c>
      <c r="EL597">
        <v>41512</v>
      </c>
      <c r="EM597">
        <v>1.90987</v>
      </c>
      <c r="EN597">
        <v>1.75605</v>
      </c>
      <c r="EO597">
        <v>-0.0532418</v>
      </c>
      <c r="EP597">
        <v>0</v>
      </c>
      <c r="EQ597">
        <v>28.9152</v>
      </c>
      <c r="ER597">
        <v>999.9</v>
      </c>
      <c r="ES597">
        <v>46.3</v>
      </c>
      <c r="ET597">
        <v>35.2</v>
      </c>
      <c r="EU597">
        <v>29.1547</v>
      </c>
      <c r="EV597">
        <v>62.9597</v>
      </c>
      <c r="EW597">
        <v>32.9367</v>
      </c>
      <c r="EX597">
        <v>1</v>
      </c>
      <c r="EY597">
        <v>0.504289</v>
      </c>
      <c r="EZ597">
        <v>3.26294</v>
      </c>
      <c r="FA597">
        <v>20.358</v>
      </c>
      <c r="FB597">
        <v>5.21415</v>
      </c>
      <c r="FC597">
        <v>12.0108</v>
      </c>
      <c r="FD597">
        <v>4.98545</v>
      </c>
      <c r="FE597">
        <v>3.28758</v>
      </c>
      <c r="FF597">
        <v>9999</v>
      </c>
      <c r="FG597">
        <v>9999</v>
      </c>
      <c r="FH597">
        <v>9999</v>
      </c>
      <c r="FI597">
        <v>237.2</v>
      </c>
      <c r="FJ597">
        <v>1.86737</v>
      </c>
      <c r="FK597">
        <v>1.86646</v>
      </c>
      <c r="FL597">
        <v>1.86584</v>
      </c>
      <c r="FM597">
        <v>1.86576</v>
      </c>
      <c r="FN597">
        <v>1.86767</v>
      </c>
      <c r="FO597">
        <v>1.87003</v>
      </c>
      <c r="FP597">
        <v>1.86874</v>
      </c>
      <c r="FQ597">
        <v>1.87012</v>
      </c>
      <c r="FR597">
        <v>0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-3.255</v>
      </c>
      <c r="GF597">
        <v>-0.1472</v>
      </c>
      <c r="GG597">
        <v>-2.195102806586654</v>
      </c>
      <c r="GH597">
        <v>-0.004122691595359968</v>
      </c>
      <c r="GI597">
        <v>1.072409145259099E-06</v>
      </c>
      <c r="GJ597">
        <v>-3.02996143763856E-10</v>
      </c>
      <c r="GK597">
        <v>-0.2199643628225807</v>
      </c>
      <c r="GL597">
        <v>-0.007501815610006822</v>
      </c>
      <c r="GM597">
        <v>0.0006897476983249637</v>
      </c>
      <c r="GN597">
        <v>-8.847485469147719E-06</v>
      </c>
      <c r="GO597">
        <v>3</v>
      </c>
      <c r="GP597">
        <v>2326</v>
      </c>
      <c r="GQ597">
        <v>1</v>
      </c>
      <c r="GR597">
        <v>31</v>
      </c>
      <c r="GS597">
        <v>20117.3</v>
      </c>
      <c r="GT597">
        <v>20117.3</v>
      </c>
      <c r="GU597">
        <v>0.715332</v>
      </c>
      <c r="GV597">
        <v>2.24731</v>
      </c>
      <c r="GW597">
        <v>1.39648</v>
      </c>
      <c r="GX597">
        <v>2.34741</v>
      </c>
      <c r="GY597">
        <v>1.49536</v>
      </c>
      <c r="GZ597">
        <v>2.47192</v>
      </c>
      <c r="HA597">
        <v>38.9198</v>
      </c>
      <c r="HB597">
        <v>14.0182</v>
      </c>
      <c r="HC597">
        <v>18</v>
      </c>
      <c r="HD597">
        <v>547.325</v>
      </c>
      <c r="HE597">
        <v>401.381</v>
      </c>
      <c r="HF597">
        <v>25</v>
      </c>
      <c r="HG597">
        <v>33.5795</v>
      </c>
      <c r="HH597">
        <v>30.0004</v>
      </c>
      <c r="HI597">
        <v>33.5063</v>
      </c>
      <c r="HJ597">
        <v>33.4455</v>
      </c>
      <c r="HK597">
        <v>14.2846</v>
      </c>
      <c r="HL597">
        <v>57.0875</v>
      </c>
      <c r="HM597">
        <v>0</v>
      </c>
      <c r="HN597">
        <v>25</v>
      </c>
      <c r="HO597">
        <v>252.938</v>
      </c>
      <c r="HP597">
        <v>10.4512</v>
      </c>
      <c r="HQ597">
        <v>99.7002</v>
      </c>
      <c r="HR597">
        <v>99.7092</v>
      </c>
    </row>
    <row r="598" spans="1:226">
      <c r="A598">
        <v>582</v>
      </c>
      <c r="B598">
        <v>1663349983</v>
      </c>
      <c r="C598">
        <v>12241.5</v>
      </c>
      <c r="D598" t="s">
        <v>1529</v>
      </c>
      <c r="E598" t="s">
        <v>1530</v>
      </c>
      <c r="F598">
        <v>5</v>
      </c>
      <c r="G598" t="s">
        <v>1508</v>
      </c>
      <c r="H598" t="s">
        <v>354</v>
      </c>
      <c r="I598">
        <v>1663349975.5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268.4880741368066</v>
      </c>
      <c r="AK598">
        <v>263.7405030303029</v>
      </c>
      <c r="AL598">
        <v>-3.126255821221193</v>
      </c>
      <c r="AM598">
        <v>64.85145723129139</v>
      </c>
      <c r="AN598">
        <f>(AP598 - AO598 + BO598*1E3/(8.314*(BQ598+273.15)) * AR598/BN598 * AQ598) * BN598/(100*BB598) * 1000/(1000 - AP598)</f>
        <v>0</v>
      </c>
      <c r="AO598">
        <v>10.54026243983899</v>
      </c>
      <c r="AP598">
        <v>21.67368545454545</v>
      </c>
      <c r="AQ598">
        <v>1.495830260898309E-05</v>
      </c>
      <c r="AR598">
        <v>86.10331569797489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1663349975.5</v>
      </c>
      <c r="BH598">
        <v>279.4718888888889</v>
      </c>
      <c r="BI598">
        <v>281.622</v>
      </c>
      <c r="BJ598">
        <v>21.66832962962963</v>
      </c>
      <c r="BK598">
        <v>10.53810740740741</v>
      </c>
      <c r="BL598">
        <v>282.7536296296296</v>
      </c>
      <c r="BM598">
        <v>21.81554074074074</v>
      </c>
      <c r="BN598">
        <v>500.0433703703703</v>
      </c>
      <c r="BO598">
        <v>90.69622962962961</v>
      </c>
      <c r="BP598">
        <v>0.09999427037037036</v>
      </c>
      <c r="BQ598">
        <v>28.63881111111111</v>
      </c>
      <c r="BR598">
        <v>28.03616666666667</v>
      </c>
      <c r="BS598">
        <v>999.9000000000001</v>
      </c>
      <c r="BT598">
        <v>0</v>
      </c>
      <c r="BU598">
        <v>0</v>
      </c>
      <c r="BV598">
        <v>9992.38259259259</v>
      </c>
      <c r="BW598">
        <v>0</v>
      </c>
      <c r="BX598">
        <v>219.0459259259259</v>
      </c>
      <c r="BY598">
        <v>-2.150180481481482</v>
      </c>
      <c r="BZ598">
        <v>285.6616666666666</v>
      </c>
      <c r="CA598">
        <v>284.6214444444444</v>
      </c>
      <c r="CB598">
        <v>11.13021851851852</v>
      </c>
      <c r="CC598">
        <v>281.622</v>
      </c>
      <c r="CD598">
        <v>10.53810740740741</v>
      </c>
      <c r="CE598">
        <v>1.965235185185185</v>
      </c>
      <c r="CF598">
        <v>0.9557666666666665</v>
      </c>
      <c r="CG598">
        <v>17.16698888888888</v>
      </c>
      <c r="CH598">
        <v>6.258967777777779</v>
      </c>
      <c r="CI598">
        <v>1499.998888888889</v>
      </c>
      <c r="CJ598">
        <v>0.9730024814814814</v>
      </c>
      <c r="CK598">
        <v>0.02699750000000001</v>
      </c>
      <c r="CL598">
        <v>0</v>
      </c>
      <c r="CM598">
        <v>2.327877777777778</v>
      </c>
      <c r="CN598">
        <v>0</v>
      </c>
      <c r="CO598">
        <v>13910.12222222222</v>
      </c>
      <c r="CP598">
        <v>12533.38518518519</v>
      </c>
      <c r="CQ598">
        <v>41.19166666666666</v>
      </c>
      <c r="CR598">
        <v>43</v>
      </c>
      <c r="CS598">
        <v>41.76377777777777</v>
      </c>
      <c r="CT598">
        <v>42.125</v>
      </c>
      <c r="CU598">
        <v>40.5574074074074</v>
      </c>
      <c r="CV598">
        <v>1459.499259259259</v>
      </c>
      <c r="CW598">
        <v>40.5</v>
      </c>
      <c r="CX598">
        <v>0</v>
      </c>
      <c r="CY598">
        <v>1663349983.4</v>
      </c>
      <c r="CZ598">
        <v>0</v>
      </c>
      <c r="DA598">
        <v>0</v>
      </c>
      <c r="DB598" t="s">
        <v>356</v>
      </c>
      <c r="DC598">
        <v>1662142938.1</v>
      </c>
      <c r="DD598">
        <v>1662142938.1</v>
      </c>
      <c r="DE598">
        <v>0</v>
      </c>
      <c r="DF598">
        <v>0.077</v>
      </c>
      <c r="DG598">
        <v>-0.133</v>
      </c>
      <c r="DH598">
        <v>-3.393</v>
      </c>
      <c r="DI598">
        <v>-0.24</v>
      </c>
      <c r="DJ598">
        <v>419</v>
      </c>
      <c r="DK598">
        <v>24</v>
      </c>
      <c r="DL598">
        <v>0.26</v>
      </c>
      <c r="DM598">
        <v>0.23</v>
      </c>
      <c r="DN598">
        <v>-2.808726575</v>
      </c>
      <c r="DO598">
        <v>14.38488196998125</v>
      </c>
      <c r="DP598">
        <v>1.384291987351312</v>
      </c>
      <c r="DQ598">
        <v>0</v>
      </c>
      <c r="DR598">
        <v>11.127695</v>
      </c>
      <c r="DS598">
        <v>0.06650431519697393</v>
      </c>
      <c r="DT598">
        <v>0.007100350343468947</v>
      </c>
      <c r="DU598">
        <v>1</v>
      </c>
      <c r="DV598">
        <v>1</v>
      </c>
      <c r="DW598">
        <v>2</v>
      </c>
      <c r="DX598" t="s">
        <v>357</v>
      </c>
      <c r="DY598">
        <v>2.9744</v>
      </c>
      <c r="DZ598">
        <v>2.71566</v>
      </c>
      <c r="EA598">
        <v>0.0631284</v>
      </c>
      <c r="EB598">
        <v>0.0619264</v>
      </c>
      <c r="EC598">
        <v>0.09894799999999999</v>
      </c>
      <c r="ED598">
        <v>0.0572594</v>
      </c>
      <c r="EE598">
        <v>29335.7</v>
      </c>
      <c r="EF598">
        <v>29525.9</v>
      </c>
      <c r="EG598">
        <v>29145.2</v>
      </c>
      <c r="EH598">
        <v>29138.6</v>
      </c>
      <c r="EI598">
        <v>34823.1</v>
      </c>
      <c r="EJ598">
        <v>36511.6</v>
      </c>
      <c r="EK598">
        <v>41075.3</v>
      </c>
      <c r="EL598">
        <v>41511.5</v>
      </c>
      <c r="EM598">
        <v>1.9098</v>
      </c>
      <c r="EN598">
        <v>1.75565</v>
      </c>
      <c r="EO598">
        <v>-0.0543967</v>
      </c>
      <c r="EP598">
        <v>0</v>
      </c>
      <c r="EQ598">
        <v>28.9191</v>
      </c>
      <c r="ER598">
        <v>999.9</v>
      </c>
      <c r="ES598">
        <v>46.3</v>
      </c>
      <c r="ET598">
        <v>35.2</v>
      </c>
      <c r="EU598">
        <v>29.1535</v>
      </c>
      <c r="EV598">
        <v>62.9097</v>
      </c>
      <c r="EW598">
        <v>32.9367</v>
      </c>
      <c r="EX598">
        <v>1</v>
      </c>
      <c r="EY598">
        <v>0.5046620000000001</v>
      </c>
      <c r="EZ598">
        <v>3.26332</v>
      </c>
      <c r="FA598">
        <v>20.3575</v>
      </c>
      <c r="FB598">
        <v>5.2137</v>
      </c>
      <c r="FC598">
        <v>12.0111</v>
      </c>
      <c r="FD598">
        <v>4.98645</v>
      </c>
      <c r="FE598">
        <v>3.28738</v>
      </c>
      <c r="FF598">
        <v>9999</v>
      </c>
      <c r="FG598">
        <v>9999</v>
      </c>
      <c r="FH598">
        <v>9999</v>
      </c>
      <c r="FI598">
        <v>237.2</v>
      </c>
      <c r="FJ598">
        <v>1.86737</v>
      </c>
      <c r="FK598">
        <v>1.86646</v>
      </c>
      <c r="FL598">
        <v>1.86584</v>
      </c>
      <c r="FM598">
        <v>1.86575</v>
      </c>
      <c r="FN598">
        <v>1.86767</v>
      </c>
      <c r="FO598">
        <v>1.87003</v>
      </c>
      <c r="FP598">
        <v>1.86873</v>
      </c>
      <c r="FQ598">
        <v>1.87012</v>
      </c>
      <c r="FR598">
        <v>0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-3.199</v>
      </c>
      <c r="GF598">
        <v>-0.1472</v>
      </c>
      <c r="GG598">
        <v>-2.195102806586654</v>
      </c>
      <c r="GH598">
        <v>-0.004122691595359968</v>
      </c>
      <c r="GI598">
        <v>1.072409145259099E-06</v>
      </c>
      <c r="GJ598">
        <v>-3.02996143763856E-10</v>
      </c>
      <c r="GK598">
        <v>-0.2199643628225807</v>
      </c>
      <c r="GL598">
        <v>-0.007501815610006822</v>
      </c>
      <c r="GM598">
        <v>0.0006897476983249637</v>
      </c>
      <c r="GN598">
        <v>-8.847485469147719E-06</v>
      </c>
      <c r="GO598">
        <v>3</v>
      </c>
      <c r="GP598">
        <v>2326</v>
      </c>
      <c r="GQ598">
        <v>1</v>
      </c>
      <c r="GR598">
        <v>31</v>
      </c>
      <c r="GS598">
        <v>20117.4</v>
      </c>
      <c r="GT598">
        <v>20117.4</v>
      </c>
      <c r="GU598">
        <v>0.678711</v>
      </c>
      <c r="GV598">
        <v>2.24976</v>
      </c>
      <c r="GW598">
        <v>1.39648</v>
      </c>
      <c r="GX598">
        <v>2.34741</v>
      </c>
      <c r="GY598">
        <v>1.49536</v>
      </c>
      <c r="GZ598">
        <v>2.45239</v>
      </c>
      <c r="HA598">
        <v>38.9198</v>
      </c>
      <c r="HB598">
        <v>14.0182</v>
      </c>
      <c r="HC598">
        <v>18</v>
      </c>
      <c r="HD598">
        <v>547.303</v>
      </c>
      <c r="HE598">
        <v>401.169</v>
      </c>
      <c r="HF598">
        <v>24.9999</v>
      </c>
      <c r="HG598">
        <v>33.5833</v>
      </c>
      <c r="HH598">
        <v>30.0004</v>
      </c>
      <c r="HI598">
        <v>33.5101</v>
      </c>
      <c r="HJ598">
        <v>33.4492</v>
      </c>
      <c r="HK598">
        <v>13.537</v>
      </c>
      <c r="HL598">
        <v>57.3633</v>
      </c>
      <c r="HM598">
        <v>0</v>
      </c>
      <c r="HN598">
        <v>25</v>
      </c>
      <c r="HO598">
        <v>232.887</v>
      </c>
      <c r="HP598">
        <v>10.4413</v>
      </c>
      <c r="HQ598">
        <v>99.6983</v>
      </c>
      <c r="HR598">
        <v>99.708</v>
      </c>
    </row>
    <row r="599" spans="1:226">
      <c r="A599">
        <v>583</v>
      </c>
      <c r="B599">
        <v>1663349988</v>
      </c>
      <c r="C599">
        <v>12246.5</v>
      </c>
      <c r="D599" t="s">
        <v>1531</v>
      </c>
      <c r="E599" t="s">
        <v>1532</v>
      </c>
      <c r="F599">
        <v>5</v>
      </c>
      <c r="G599" t="s">
        <v>1508</v>
      </c>
      <c r="H599" t="s">
        <v>354</v>
      </c>
      <c r="I599">
        <v>1663349980.214286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251.7668002011561</v>
      </c>
      <c r="AK599">
        <v>248.1664060606061</v>
      </c>
      <c r="AL599">
        <v>-3.131102473949995</v>
      </c>
      <c r="AM599">
        <v>64.85145723129139</v>
      </c>
      <c r="AN599">
        <f>(AP599 - AO599 + BO599*1E3/(8.314*(BQ599+273.15)) * AR599/BN599 * AQ599) * BN599/(100*BB599) * 1000/(1000 - AP599)</f>
        <v>0</v>
      </c>
      <c r="AO599">
        <v>10.49338450653827</v>
      </c>
      <c r="AP599">
        <v>21.66187757575758</v>
      </c>
      <c r="AQ599">
        <v>-3.209934479449098E-05</v>
      </c>
      <c r="AR599">
        <v>86.10331569797489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1663349980.214286</v>
      </c>
      <c r="BH599">
        <v>265.0509285714286</v>
      </c>
      <c r="BI599">
        <v>266.0345357142857</v>
      </c>
      <c r="BJ599">
        <v>21.66995357142858</v>
      </c>
      <c r="BK599">
        <v>10.5228</v>
      </c>
      <c r="BL599">
        <v>268.2805357142857</v>
      </c>
      <c r="BM599">
        <v>21.81715714285714</v>
      </c>
      <c r="BN599">
        <v>500.0560357142858</v>
      </c>
      <c r="BO599">
        <v>90.69656785714285</v>
      </c>
      <c r="BP599">
        <v>0.1000361214285714</v>
      </c>
      <c r="BQ599">
        <v>28.6405</v>
      </c>
      <c r="BR599">
        <v>28.03845714285714</v>
      </c>
      <c r="BS599">
        <v>999.9000000000002</v>
      </c>
      <c r="BT599">
        <v>0</v>
      </c>
      <c r="BU599">
        <v>0</v>
      </c>
      <c r="BV599">
        <v>9994.149642857143</v>
      </c>
      <c r="BW599">
        <v>0</v>
      </c>
      <c r="BX599">
        <v>220.3401785714286</v>
      </c>
      <c r="BY599">
        <v>-0.9836566250000002</v>
      </c>
      <c r="BZ599">
        <v>270.9218214285714</v>
      </c>
      <c r="CA599">
        <v>268.8640714285715</v>
      </c>
      <c r="CB599">
        <v>11.14715</v>
      </c>
      <c r="CC599">
        <v>266.0345357142857</v>
      </c>
      <c r="CD599">
        <v>10.5228</v>
      </c>
      <c r="CE599">
        <v>1.965390357142857</v>
      </c>
      <c r="CF599">
        <v>0.9543825</v>
      </c>
      <c r="CG599">
        <v>17.16822857142857</v>
      </c>
      <c r="CH599">
        <v>6.2379375</v>
      </c>
      <c r="CI599">
        <v>1500.031785714286</v>
      </c>
      <c r="CJ599">
        <v>0.9730024285714288</v>
      </c>
      <c r="CK599">
        <v>0.02699755714285715</v>
      </c>
      <c r="CL599">
        <v>0</v>
      </c>
      <c r="CM599">
        <v>2.324364285714286</v>
      </c>
      <c r="CN599">
        <v>0</v>
      </c>
      <c r="CO599">
        <v>13876.60714285714</v>
      </c>
      <c r="CP599">
        <v>12533.64642857143</v>
      </c>
      <c r="CQ599">
        <v>41.19149999999998</v>
      </c>
      <c r="CR599">
        <v>43</v>
      </c>
      <c r="CS599">
        <v>41.76328571428571</v>
      </c>
      <c r="CT599">
        <v>42.125</v>
      </c>
      <c r="CU599">
        <v>40.55314285714285</v>
      </c>
      <c r="CV599">
        <v>1459.532142857143</v>
      </c>
      <c r="CW599">
        <v>40.5</v>
      </c>
      <c r="CX599">
        <v>0</v>
      </c>
      <c r="CY599">
        <v>1663349988.2</v>
      </c>
      <c r="CZ599">
        <v>0</v>
      </c>
      <c r="DA599">
        <v>0</v>
      </c>
      <c r="DB599" t="s">
        <v>356</v>
      </c>
      <c r="DC599">
        <v>1662142938.1</v>
      </c>
      <c r="DD599">
        <v>1662142938.1</v>
      </c>
      <c r="DE599">
        <v>0</v>
      </c>
      <c r="DF599">
        <v>0.077</v>
      </c>
      <c r="DG599">
        <v>-0.133</v>
      </c>
      <c r="DH599">
        <v>-3.393</v>
      </c>
      <c r="DI599">
        <v>-0.24</v>
      </c>
      <c r="DJ599">
        <v>419</v>
      </c>
      <c r="DK599">
        <v>24</v>
      </c>
      <c r="DL599">
        <v>0.26</v>
      </c>
      <c r="DM599">
        <v>0.23</v>
      </c>
      <c r="DN599">
        <v>-1.8345993875</v>
      </c>
      <c r="DO599">
        <v>14.68082106754223</v>
      </c>
      <c r="DP599">
        <v>1.413538691141307</v>
      </c>
      <c r="DQ599">
        <v>0</v>
      </c>
      <c r="DR599">
        <v>11.1381225</v>
      </c>
      <c r="DS599">
        <v>0.1732829268292584</v>
      </c>
      <c r="DT599">
        <v>0.01909716585648244</v>
      </c>
      <c r="DU599">
        <v>0</v>
      </c>
      <c r="DV599">
        <v>0</v>
      </c>
      <c r="DW599">
        <v>2</v>
      </c>
      <c r="DX599" t="s">
        <v>363</v>
      </c>
      <c r="DY599">
        <v>2.97436</v>
      </c>
      <c r="DZ599">
        <v>2.71539</v>
      </c>
      <c r="EA599">
        <v>0.0599219</v>
      </c>
      <c r="EB599">
        <v>0.0584581</v>
      </c>
      <c r="EC599">
        <v>0.0989037</v>
      </c>
      <c r="ED599">
        <v>0.0571167</v>
      </c>
      <c r="EE599">
        <v>29436.1</v>
      </c>
      <c r="EF599">
        <v>29635.1</v>
      </c>
      <c r="EG599">
        <v>29145.2</v>
      </c>
      <c r="EH599">
        <v>29138.6</v>
      </c>
      <c r="EI599">
        <v>34824.7</v>
      </c>
      <c r="EJ599">
        <v>36516.8</v>
      </c>
      <c r="EK599">
        <v>41075.2</v>
      </c>
      <c r="EL599">
        <v>41511.2</v>
      </c>
      <c r="EM599">
        <v>1.9099</v>
      </c>
      <c r="EN599">
        <v>1.75585</v>
      </c>
      <c r="EO599">
        <v>-0.0542216</v>
      </c>
      <c r="EP599">
        <v>0</v>
      </c>
      <c r="EQ599">
        <v>28.9222</v>
      </c>
      <c r="ER599">
        <v>999.9</v>
      </c>
      <c r="ES599">
        <v>46.3</v>
      </c>
      <c r="ET599">
        <v>35.2</v>
      </c>
      <c r="EU599">
        <v>29.1554</v>
      </c>
      <c r="EV599">
        <v>62.9797</v>
      </c>
      <c r="EW599">
        <v>32.9968</v>
      </c>
      <c r="EX599">
        <v>1</v>
      </c>
      <c r="EY599">
        <v>0.504848</v>
      </c>
      <c r="EZ599">
        <v>3.26166</v>
      </c>
      <c r="FA599">
        <v>20.3576</v>
      </c>
      <c r="FB599">
        <v>5.21459</v>
      </c>
      <c r="FC599">
        <v>12.0122</v>
      </c>
      <c r="FD599">
        <v>4.98695</v>
      </c>
      <c r="FE599">
        <v>3.28748</v>
      </c>
      <c r="FF599">
        <v>9999</v>
      </c>
      <c r="FG599">
        <v>9999</v>
      </c>
      <c r="FH599">
        <v>9999</v>
      </c>
      <c r="FI599">
        <v>237.2</v>
      </c>
      <c r="FJ599">
        <v>1.86737</v>
      </c>
      <c r="FK599">
        <v>1.86646</v>
      </c>
      <c r="FL599">
        <v>1.86584</v>
      </c>
      <c r="FM599">
        <v>1.86579</v>
      </c>
      <c r="FN599">
        <v>1.86768</v>
      </c>
      <c r="FO599">
        <v>1.87005</v>
      </c>
      <c r="FP599">
        <v>1.86874</v>
      </c>
      <c r="FQ599">
        <v>1.87012</v>
      </c>
      <c r="FR599">
        <v>0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-3.143</v>
      </c>
      <c r="GF599">
        <v>-0.1472</v>
      </c>
      <c r="GG599">
        <v>-2.195102806586654</v>
      </c>
      <c r="GH599">
        <v>-0.004122691595359968</v>
      </c>
      <c r="GI599">
        <v>1.072409145259099E-06</v>
      </c>
      <c r="GJ599">
        <v>-3.02996143763856E-10</v>
      </c>
      <c r="GK599">
        <v>-0.2199643628225807</v>
      </c>
      <c r="GL599">
        <v>-0.007501815610006822</v>
      </c>
      <c r="GM599">
        <v>0.0006897476983249637</v>
      </c>
      <c r="GN599">
        <v>-8.847485469147719E-06</v>
      </c>
      <c r="GO599">
        <v>3</v>
      </c>
      <c r="GP599">
        <v>2326</v>
      </c>
      <c r="GQ599">
        <v>1</v>
      </c>
      <c r="GR599">
        <v>31</v>
      </c>
      <c r="GS599">
        <v>20117.5</v>
      </c>
      <c r="GT599">
        <v>20117.5</v>
      </c>
      <c r="GU599">
        <v>0.644531</v>
      </c>
      <c r="GV599">
        <v>2.2522</v>
      </c>
      <c r="GW599">
        <v>1.39648</v>
      </c>
      <c r="GX599">
        <v>2.34741</v>
      </c>
      <c r="GY599">
        <v>1.49536</v>
      </c>
      <c r="GZ599">
        <v>2.43896</v>
      </c>
      <c r="HA599">
        <v>38.9198</v>
      </c>
      <c r="HB599">
        <v>14.0182</v>
      </c>
      <c r="HC599">
        <v>18</v>
      </c>
      <c r="HD599">
        <v>547.398</v>
      </c>
      <c r="HE599">
        <v>401.305</v>
      </c>
      <c r="HF599">
        <v>24.9997</v>
      </c>
      <c r="HG599">
        <v>33.5872</v>
      </c>
      <c r="HH599">
        <v>30.0004</v>
      </c>
      <c r="HI599">
        <v>33.5131</v>
      </c>
      <c r="HJ599">
        <v>33.4522</v>
      </c>
      <c r="HK599">
        <v>12.8654</v>
      </c>
      <c r="HL599">
        <v>57.3633</v>
      </c>
      <c r="HM599">
        <v>0</v>
      </c>
      <c r="HN599">
        <v>25</v>
      </c>
      <c r="HO599">
        <v>219.446</v>
      </c>
      <c r="HP599">
        <v>10.4402</v>
      </c>
      <c r="HQ599">
        <v>99.6981</v>
      </c>
      <c r="HR599">
        <v>99.7076</v>
      </c>
    </row>
    <row r="600" spans="1:226">
      <c r="A600">
        <v>584</v>
      </c>
      <c r="B600">
        <v>1663349993</v>
      </c>
      <c r="C600">
        <v>12251.5</v>
      </c>
      <c r="D600" t="s">
        <v>1533</v>
      </c>
      <c r="E600" t="s">
        <v>1534</v>
      </c>
      <c r="F600">
        <v>5</v>
      </c>
      <c r="G600" t="s">
        <v>1508</v>
      </c>
      <c r="H600" t="s">
        <v>354</v>
      </c>
      <c r="I600">
        <v>1663349985.5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234.9968916435303</v>
      </c>
      <c r="AK600">
        <v>232.5346484848485</v>
      </c>
      <c r="AL600">
        <v>-3.124470884168226</v>
      </c>
      <c r="AM600">
        <v>64.85145723129139</v>
      </c>
      <c r="AN600">
        <f>(AP600 - AO600 + BO600*1E3/(8.314*(BQ600+273.15)) * AR600/BN600 * AQ600) * BN600/(100*BB600) * 1000/(1000 - AP600)</f>
        <v>0</v>
      </c>
      <c r="AO600">
        <v>10.4809517464298</v>
      </c>
      <c r="AP600">
        <v>21.65536363636364</v>
      </c>
      <c r="AQ600">
        <v>-5.247626800732596E-06</v>
      </c>
      <c r="AR600">
        <v>86.10331569797489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1663349985.5</v>
      </c>
      <c r="BH600">
        <v>248.8908888888889</v>
      </c>
      <c r="BI600">
        <v>248.5244444444445</v>
      </c>
      <c r="BJ600">
        <v>21.66688518518518</v>
      </c>
      <c r="BK600">
        <v>10.50267037037037</v>
      </c>
      <c r="BL600">
        <v>252.0617037037037</v>
      </c>
      <c r="BM600">
        <v>21.81411851851852</v>
      </c>
      <c r="BN600">
        <v>500.0691111111111</v>
      </c>
      <c r="BO600">
        <v>90.69662962962964</v>
      </c>
      <c r="BP600">
        <v>0.1000680555555555</v>
      </c>
      <c r="BQ600">
        <v>28.64128148148148</v>
      </c>
      <c r="BR600">
        <v>28.03682592592592</v>
      </c>
      <c r="BS600">
        <v>999.9000000000001</v>
      </c>
      <c r="BT600">
        <v>0</v>
      </c>
      <c r="BU600">
        <v>0</v>
      </c>
      <c r="BV600">
        <v>9990.717407407406</v>
      </c>
      <c r="BW600">
        <v>0</v>
      </c>
      <c r="BX600">
        <v>222.7335925925925</v>
      </c>
      <c r="BY600">
        <v>0.3664190555555557</v>
      </c>
      <c r="BZ600">
        <v>254.403074074074</v>
      </c>
      <c r="CA600">
        <v>251.1627037037037</v>
      </c>
      <c r="CB600">
        <v>11.16421851851852</v>
      </c>
      <c r="CC600">
        <v>248.5244444444445</v>
      </c>
      <c r="CD600">
        <v>10.50267037037037</v>
      </c>
      <c r="CE600">
        <v>1.965114074074074</v>
      </c>
      <c r="CF600">
        <v>0.9525571481481481</v>
      </c>
      <c r="CG600">
        <v>17.166</v>
      </c>
      <c r="CH600">
        <v>6.210192962962964</v>
      </c>
      <c r="CI600">
        <v>1500.054444444444</v>
      </c>
      <c r="CJ600">
        <v>0.9730022962962963</v>
      </c>
      <c r="CK600">
        <v>0.02699770000000001</v>
      </c>
      <c r="CL600">
        <v>0</v>
      </c>
      <c r="CM600">
        <v>2.335525925925926</v>
      </c>
      <c r="CN600">
        <v>0</v>
      </c>
      <c r="CO600">
        <v>13842.7</v>
      </c>
      <c r="CP600">
        <v>12533.83333333333</v>
      </c>
      <c r="CQ600">
        <v>41.19633333333332</v>
      </c>
      <c r="CR600">
        <v>43</v>
      </c>
      <c r="CS600">
        <v>41.75688888888889</v>
      </c>
      <c r="CT600">
        <v>42.125</v>
      </c>
      <c r="CU600">
        <v>40.5574074074074</v>
      </c>
      <c r="CV600">
        <v>1459.554444444444</v>
      </c>
      <c r="CW600">
        <v>40.5</v>
      </c>
      <c r="CX600">
        <v>0</v>
      </c>
      <c r="CY600">
        <v>1663349993</v>
      </c>
      <c r="CZ600">
        <v>0</v>
      </c>
      <c r="DA600">
        <v>0</v>
      </c>
      <c r="DB600" t="s">
        <v>356</v>
      </c>
      <c r="DC600">
        <v>1662142938.1</v>
      </c>
      <c r="DD600">
        <v>1662142938.1</v>
      </c>
      <c r="DE600">
        <v>0</v>
      </c>
      <c r="DF600">
        <v>0.077</v>
      </c>
      <c r="DG600">
        <v>-0.133</v>
      </c>
      <c r="DH600">
        <v>-3.393</v>
      </c>
      <c r="DI600">
        <v>-0.24</v>
      </c>
      <c r="DJ600">
        <v>419</v>
      </c>
      <c r="DK600">
        <v>24</v>
      </c>
      <c r="DL600">
        <v>0.26</v>
      </c>
      <c r="DM600">
        <v>0.23</v>
      </c>
      <c r="DN600">
        <v>-0.3300931375</v>
      </c>
      <c r="DO600">
        <v>15.3371760619137</v>
      </c>
      <c r="DP600">
        <v>1.476905076229736</v>
      </c>
      <c r="DQ600">
        <v>0</v>
      </c>
      <c r="DR600">
        <v>11.1547225</v>
      </c>
      <c r="DS600">
        <v>0.2164041275797292</v>
      </c>
      <c r="DT600">
        <v>0.02237948265152708</v>
      </c>
      <c r="DU600">
        <v>0</v>
      </c>
      <c r="DV600">
        <v>0</v>
      </c>
      <c r="DW600">
        <v>2</v>
      </c>
      <c r="DX600" t="s">
        <v>363</v>
      </c>
      <c r="DY600">
        <v>2.97426</v>
      </c>
      <c r="DZ600">
        <v>2.71556</v>
      </c>
      <c r="EA600">
        <v>0.0566455</v>
      </c>
      <c r="EB600">
        <v>0.0549123</v>
      </c>
      <c r="EC600">
        <v>0.09888329999999999</v>
      </c>
      <c r="ED600">
        <v>0.0571042</v>
      </c>
      <c r="EE600">
        <v>29538.6</v>
      </c>
      <c r="EF600">
        <v>29746.5</v>
      </c>
      <c r="EG600">
        <v>29145.1</v>
      </c>
      <c r="EH600">
        <v>29138.4</v>
      </c>
      <c r="EI600">
        <v>34825.3</v>
      </c>
      <c r="EJ600">
        <v>36517.2</v>
      </c>
      <c r="EK600">
        <v>41075.1</v>
      </c>
      <c r="EL600">
        <v>41511.3</v>
      </c>
      <c r="EM600">
        <v>1.90965</v>
      </c>
      <c r="EN600">
        <v>1.75583</v>
      </c>
      <c r="EO600">
        <v>-0.0552461</v>
      </c>
      <c r="EP600">
        <v>0</v>
      </c>
      <c r="EQ600">
        <v>28.922</v>
      </c>
      <c r="ER600">
        <v>999.9</v>
      </c>
      <c r="ES600">
        <v>46.3</v>
      </c>
      <c r="ET600">
        <v>35.2</v>
      </c>
      <c r="EU600">
        <v>29.1557</v>
      </c>
      <c r="EV600">
        <v>63.0797</v>
      </c>
      <c r="EW600">
        <v>33.3694</v>
      </c>
      <c r="EX600">
        <v>1</v>
      </c>
      <c r="EY600">
        <v>0.505224</v>
      </c>
      <c r="EZ600">
        <v>3.2598</v>
      </c>
      <c r="FA600">
        <v>20.3577</v>
      </c>
      <c r="FB600">
        <v>5.21325</v>
      </c>
      <c r="FC600">
        <v>12.0116</v>
      </c>
      <c r="FD600">
        <v>4.98695</v>
      </c>
      <c r="FE600">
        <v>3.28735</v>
      </c>
      <c r="FF600">
        <v>9999</v>
      </c>
      <c r="FG600">
        <v>9999</v>
      </c>
      <c r="FH600">
        <v>9999</v>
      </c>
      <c r="FI600">
        <v>237.2</v>
      </c>
      <c r="FJ600">
        <v>1.86737</v>
      </c>
      <c r="FK600">
        <v>1.86646</v>
      </c>
      <c r="FL600">
        <v>1.86584</v>
      </c>
      <c r="FM600">
        <v>1.86576</v>
      </c>
      <c r="FN600">
        <v>1.86768</v>
      </c>
      <c r="FO600">
        <v>1.87003</v>
      </c>
      <c r="FP600">
        <v>1.86874</v>
      </c>
      <c r="FQ600">
        <v>1.87013</v>
      </c>
      <c r="FR600">
        <v>0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-3.087</v>
      </c>
      <c r="GF600">
        <v>-0.1473</v>
      </c>
      <c r="GG600">
        <v>-2.195102806586654</v>
      </c>
      <c r="GH600">
        <v>-0.004122691595359968</v>
      </c>
      <c r="GI600">
        <v>1.072409145259099E-06</v>
      </c>
      <c r="GJ600">
        <v>-3.02996143763856E-10</v>
      </c>
      <c r="GK600">
        <v>-0.2199643628225807</v>
      </c>
      <c r="GL600">
        <v>-0.007501815610006822</v>
      </c>
      <c r="GM600">
        <v>0.0006897476983249637</v>
      </c>
      <c r="GN600">
        <v>-8.847485469147719E-06</v>
      </c>
      <c r="GO600">
        <v>3</v>
      </c>
      <c r="GP600">
        <v>2326</v>
      </c>
      <c r="GQ600">
        <v>1</v>
      </c>
      <c r="GR600">
        <v>31</v>
      </c>
      <c r="GS600">
        <v>20117.6</v>
      </c>
      <c r="GT600">
        <v>20117.6</v>
      </c>
      <c r="GU600">
        <v>0.60791</v>
      </c>
      <c r="GV600">
        <v>2.25952</v>
      </c>
      <c r="GW600">
        <v>1.39648</v>
      </c>
      <c r="GX600">
        <v>2.34741</v>
      </c>
      <c r="GY600">
        <v>1.49536</v>
      </c>
      <c r="GZ600">
        <v>2.39014</v>
      </c>
      <c r="HA600">
        <v>38.9445</v>
      </c>
      <c r="HB600">
        <v>14.0095</v>
      </c>
      <c r="HC600">
        <v>18</v>
      </c>
      <c r="HD600">
        <v>547.253</v>
      </c>
      <c r="HE600">
        <v>401.304</v>
      </c>
      <c r="HF600">
        <v>24.9996</v>
      </c>
      <c r="HG600">
        <v>33.5909</v>
      </c>
      <c r="HH600">
        <v>30.0003</v>
      </c>
      <c r="HI600">
        <v>33.5168</v>
      </c>
      <c r="HJ600">
        <v>33.4544</v>
      </c>
      <c r="HK600">
        <v>12.1143</v>
      </c>
      <c r="HL600">
        <v>57.3633</v>
      </c>
      <c r="HM600">
        <v>0</v>
      </c>
      <c r="HN600">
        <v>25</v>
      </c>
      <c r="HO600">
        <v>199.401</v>
      </c>
      <c r="HP600">
        <v>10.4394</v>
      </c>
      <c r="HQ600">
        <v>99.6978</v>
      </c>
      <c r="HR600">
        <v>99.70740000000001</v>
      </c>
    </row>
    <row r="601" spans="1:226">
      <c r="A601">
        <v>585</v>
      </c>
      <c r="B601">
        <v>1663349998</v>
      </c>
      <c r="C601">
        <v>12256.5</v>
      </c>
      <c r="D601" t="s">
        <v>1535</v>
      </c>
      <c r="E601" t="s">
        <v>1536</v>
      </c>
      <c r="F601">
        <v>5</v>
      </c>
      <c r="G601" t="s">
        <v>1508</v>
      </c>
      <c r="H601" t="s">
        <v>354</v>
      </c>
      <c r="I601">
        <v>1663349990.214286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217.9953081092012</v>
      </c>
      <c r="AK601">
        <v>216.8501393939394</v>
      </c>
      <c r="AL601">
        <v>-3.139747105523925</v>
      </c>
      <c r="AM601">
        <v>64.85145723129139</v>
      </c>
      <c r="AN601">
        <f>(AP601 - AO601 + BO601*1E3/(8.314*(BQ601+273.15)) * AR601/BN601 * AQ601) * BN601/(100*BB601) * 1000/(1000 - AP601)</f>
        <v>0</v>
      </c>
      <c r="AO601">
        <v>10.47878024834794</v>
      </c>
      <c r="AP601">
        <v>21.6506896969697</v>
      </c>
      <c r="AQ601">
        <v>-1.354049874134304E-05</v>
      </c>
      <c r="AR601">
        <v>86.10331569797489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1663349990.214286</v>
      </c>
      <c r="BH601">
        <v>234.4826785714286</v>
      </c>
      <c r="BI601">
        <v>232.8319642857143</v>
      </c>
      <c r="BJ601">
        <v>21.65986785714286</v>
      </c>
      <c r="BK601">
        <v>10.48515</v>
      </c>
      <c r="BL601">
        <v>237.6007142857142</v>
      </c>
      <c r="BM601">
        <v>21.80716071428571</v>
      </c>
      <c r="BN601">
        <v>500.0603214285714</v>
      </c>
      <c r="BO601">
        <v>90.69573571428573</v>
      </c>
      <c r="BP601">
        <v>0.1000347607142857</v>
      </c>
      <c r="BQ601">
        <v>28.64035000000001</v>
      </c>
      <c r="BR601">
        <v>28.03083928571429</v>
      </c>
      <c r="BS601">
        <v>999.9000000000002</v>
      </c>
      <c r="BT601">
        <v>0</v>
      </c>
      <c r="BU601">
        <v>0</v>
      </c>
      <c r="BV601">
        <v>9992.635714285714</v>
      </c>
      <c r="BW601">
        <v>0</v>
      </c>
      <c r="BX601">
        <v>224.0364285714286</v>
      </c>
      <c r="BY601">
        <v>1.650785875</v>
      </c>
      <c r="BZ601">
        <v>239.6740714285714</v>
      </c>
      <c r="CA601">
        <v>235.2992499999999</v>
      </c>
      <c r="CB601">
        <v>11.17471071428571</v>
      </c>
      <c r="CC601">
        <v>232.8319642857143</v>
      </c>
      <c r="CD601">
        <v>10.48515</v>
      </c>
      <c r="CE601">
        <v>1.9644575</v>
      </c>
      <c r="CF601">
        <v>0.9509588928571429</v>
      </c>
      <c r="CG601">
        <v>17.16071785714286</v>
      </c>
      <c r="CH601">
        <v>6.185896071428572</v>
      </c>
      <c r="CI601">
        <v>1500.070357142857</v>
      </c>
      <c r="CJ601">
        <v>0.9730024285714286</v>
      </c>
      <c r="CK601">
        <v>0.02699755714285715</v>
      </c>
      <c r="CL601">
        <v>0</v>
      </c>
      <c r="CM601">
        <v>2.338675</v>
      </c>
      <c r="CN601">
        <v>0</v>
      </c>
      <c r="CO601">
        <v>13814.53214285714</v>
      </c>
      <c r="CP601">
        <v>12533.96785714286</v>
      </c>
      <c r="CQ601">
        <v>41.20049999999998</v>
      </c>
      <c r="CR601">
        <v>43</v>
      </c>
      <c r="CS601">
        <v>41.75221428571428</v>
      </c>
      <c r="CT601">
        <v>42.125</v>
      </c>
      <c r="CU601">
        <v>40.55757142857142</v>
      </c>
      <c r="CV601">
        <v>1459.570357142857</v>
      </c>
      <c r="CW601">
        <v>40.5</v>
      </c>
      <c r="CX601">
        <v>0</v>
      </c>
      <c r="CY601">
        <v>1663349998.4</v>
      </c>
      <c r="CZ601">
        <v>0</v>
      </c>
      <c r="DA601">
        <v>0</v>
      </c>
      <c r="DB601" t="s">
        <v>356</v>
      </c>
      <c r="DC601">
        <v>1662142938.1</v>
      </c>
      <c r="DD601">
        <v>1662142938.1</v>
      </c>
      <c r="DE601">
        <v>0</v>
      </c>
      <c r="DF601">
        <v>0.077</v>
      </c>
      <c r="DG601">
        <v>-0.133</v>
      </c>
      <c r="DH601">
        <v>-3.393</v>
      </c>
      <c r="DI601">
        <v>-0.24</v>
      </c>
      <c r="DJ601">
        <v>419</v>
      </c>
      <c r="DK601">
        <v>24</v>
      </c>
      <c r="DL601">
        <v>0.26</v>
      </c>
      <c r="DM601">
        <v>0.23</v>
      </c>
      <c r="DN601">
        <v>0.7960176707317073</v>
      </c>
      <c r="DO601">
        <v>16.12563122299651</v>
      </c>
      <c r="DP601">
        <v>1.592230826094648</v>
      </c>
      <c r="DQ601">
        <v>0</v>
      </c>
      <c r="DR601">
        <v>11.16391219512195</v>
      </c>
      <c r="DS601">
        <v>0.143889198606266</v>
      </c>
      <c r="DT601">
        <v>0.01826625831259419</v>
      </c>
      <c r="DU601">
        <v>0</v>
      </c>
      <c r="DV601">
        <v>0</v>
      </c>
      <c r="DW601">
        <v>2</v>
      </c>
      <c r="DX601" t="s">
        <v>363</v>
      </c>
      <c r="DY601">
        <v>2.97427</v>
      </c>
      <c r="DZ601">
        <v>2.71553</v>
      </c>
      <c r="EA601">
        <v>0.0532807</v>
      </c>
      <c r="EB601">
        <v>0.0512699</v>
      </c>
      <c r="EC601">
        <v>0.0988715</v>
      </c>
      <c r="ED601">
        <v>0.0570998</v>
      </c>
      <c r="EE601">
        <v>29643.2</v>
      </c>
      <c r="EF601">
        <v>29861.2</v>
      </c>
      <c r="EG601">
        <v>29144.4</v>
      </c>
      <c r="EH601">
        <v>29138.5</v>
      </c>
      <c r="EI601">
        <v>34824.8</v>
      </c>
      <c r="EJ601">
        <v>36517.2</v>
      </c>
      <c r="EK601">
        <v>41073.9</v>
      </c>
      <c r="EL601">
        <v>41511.1</v>
      </c>
      <c r="EM601">
        <v>1.90987</v>
      </c>
      <c r="EN601">
        <v>1.7555</v>
      </c>
      <c r="EO601">
        <v>-0.0544488</v>
      </c>
      <c r="EP601">
        <v>0</v>
      </c>
      <c r="EQ601">
        <v>28.9199</v>
      </c>
      <c r="ER601">
        <v>999.9</v>
      </c>
      <c r="ES601">
        <v>46.3</v>
      </c>
      <c r="ET601">
        <v>35.2</v>
      </c>
      <c r="EU601">
        <v>29.156</v>
      </c>
      <c r="EV601">
        <v>63.0897</v>
      </c>
      <c r="EW601">
        <v>33.4095</v>
      </c>
      <c r="EX601">
        <v>1</v>
      </c>
      <c r="EY601">
        <v>0.505328</v>
      </c>
      <c r="EZ601">
        <v>3.25752</v>
      </c>
      <c r="FA601">
        <v>20.3578</v>
      </c>
      <c r="FB601">
        <v>5.2134</v>
      </c>
      <c r="FC601">
        <v>12.0111</v>
      </c>
      <c r="FD601">
        <v>4.9869</v>
      </c>
      <c r="FE601">
        <v>3.2875</v>
      </c>
      <c r="FF601">
        <v>9999</v>
      </c>
      <c r="FG601">
        <v>9999</v>
      </c>
      <c r="FH601">
        <v>9999</v>
      </c>
      <c r="FI601">
        <v>237.2</v>
      </c>
      <c r="FJ601">
        <v>1.86737</v>
      </c>
      <c r="FK601">
        <v>1.86646</v>
      </c>
      <c r="FL601">
        <v>1.86584</v>
      </c>
      <c r="FM601">
        <v>1.86577</v>
      </c>
      <c r="FN601">
        <v>1.86768</v>
      </c>
      <c r="FO601">
        <v>1.87002</v>
      </c>
      <c r="FP601">
        <v>1.86874</v>
      </c>
      <c r="FQ601">
        <v>1.87014</v>
      </c>
      <c r="FR601">
        <v>0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-3.03</v>
      </c>
      <c r="GF601">
        <v>-0.1474</v>
      </c>
      <c r="GG601">
        <v>-2.195102806586654</v>
      </c>
      <c r="GH601">
        <v>-0.004122691595359968</v>
      </c>
      <c r="GI601">
        <v>1.072409145259099E-06</v>
      </c>
      <c r="GJ601">
        <v>-3.02996143763856E-10</v>
      </c>
      <c r="GK601">
        <v>-0.2199643628225807</v>
      </c>
      <c r="GL601">
        <v>-0.007501815610006822</v>
      </c>
      <c r="GM601">
        <v>0.0006897476983249637</v>
      </c>
      <c r="GN601">
        <v>-8.847485469147719E-06</v>
      </c>
      <c r="GO601">
        <v>3</v>
      </c>
      <c r="GP601">
        <v>2326</v>
      </c>
      <c r="GQ601">
        <v>1</v>
      </c>
      <c r="GR601">
        <v>31</v>
      </c>
      <c r="GS601">
        <v>20117.7</v>
      </c>
      <c r="GT601">
        <v>20117.7</v>
      </c>
      <c r="GU601">
        <v>0.574951</v>
      </c>
      <c r="GV601">
        <v>2.27051</v>
      </c>
      <c r="GW601">
        <v>1.39648</v>
      </c>
      <c r="GX601">
        <v>2.34741</v>
      </c>
      <c r="GY601">
        <v>1.49536</v>
      </c>
      <c r="GZ601">
        <v>2.35352</v>
      </c>
      <c r="HA601">
        <v>38.9445</v>
      </c>
      <c r="HB601">
        <v>14.0007</v>
      </c>
      <c r="HC601">
        <v>18</v>
      </c>
      <c r="HD601">
        <v>547.431</v>
      </c>
      <c r="HE601">
        <v>401.129</v>
      </c>
      <c r="HF601">
        <v>24.9995</v>
      </c>
      <c r="HG601">
        <v>33.5938</v>
      </c>
      <c r="HH601">
        <v>30.0003</v>
      </c>
      <c r="HI601">
        <v>33.5191</v>
      </c>
      <c r="HJ601">
        <v>33.4569</v>
      </c>
      <c r="HK601">
        <v>11.4396</v>
      </c>
      <c r="HL601">
        <v>57.3633</v>
      </c>
      <c r="HM601">
        <v>0</v>
      </c>
      <c r="HN601">
        <v>25</v>
      </c>
      <c r="HO601">
        <v>186.036</v>
      </c>
      <c r="HP601">
        <v>10.4314</v>
      </c>
      <c r="HQ601">
        <v>99.6952</v>
      </c>
      <c r="HR601">
        <v>99.7072</v>
      </c>
    </row>
    <row r="602" spans="1:226">
      <c r="A602">
        <v>586</v>
      </c>
      <c r="B602">
        <v>1663350003</v>
      </c>
      <c r="C602">
        <v>12261.5</v>
      </c>
      <c r="D602" t="s">
        <v>1537</v>
      </c>
      <c r="E602" t="s">
        <v>1538</v>
      </c>
      <c r="F602">
        <v>5</v>
      </c>
      <c r="G602" t="s">
        <v>1508</v>
      </c>
      <c r="H602" t="s">
        <v>354</v>
      </c>
      <c r="I602">
        <v>1663349995.5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201.4583365153928</v>
      </c>
      <c r="AK602">
        <v>201.3364606060606</v>
      </c>
      <c r="AL602">
        <v>-3.086898989937696</v>
      </c>
      <c r="AM602">
        <v>64.85145723129139</v>
      </c>
      <c r="AN602">
        <f>(AP602 - AO602 + BO602*1E3/(8.314*(BQ602+273.15)) * AR602/BN602 * AQ602) * BN602/(100*BB602) * 1000/(1000 - AP602)</f>
        <v>0</v>
      </c>
      <c r="AO602">
        <v>10.47872683212596</v>
      </c>
      <c r="AP602">
        <v>21.65468848484848</v>
      </c>
      <c r="AQ602">
        <v>1.162644252319521E-05</v>
      </c>
      <c r="AR602">
        <v>86.10331569797489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1663349995.5</v>
      </c>
      <c r="BH602">
        <v>218.3076296296296</v>
      </c>
      <c r="BI602">
        <v>215.2753333333334</v>
      </c>
      <c r="BJ602">
        <v>21.65445925925926</v>
      </c>
      <c r="BK602">
        <v>10.4794037037037</v>
      </c>
      <c r="BL602">
        <v>221.3659259259259</v>
      </c>
      <c r="BM602">
        <v>21.8017962962963</v>
      </c>
      <c r="BN602">
        <v>500.0517037037037</v>
      </c>
      <c r="BO602">
        <v>90.69517037037038</v>
      </c>
      <c r="BP602">
        <v>0.09997201111111111</v>
      </c>
      <c r="BQ602">
        <v>28.64015185185185</v>
      </c>
      <c r="BR602">
        <v>28.03113333333334</v>
      </c>
      <c r="BS602">
        <v>999.9000000000001</v>
      </c>
      <c r="BT602">
        <v>0</v>
      </c>
      <c r="BU602">
        <v>0</v>
      </c>
      <c r="BV602">
        <v>9992.431851851854</v>
      </c>
      <c r="BW602">
        <v>0</v>
      </c>
      <c r="BX602">
        <v>224.8251481481482</v>
      </c>
      <c r="BY602">
        <v>3.03233</v>
      </c>
      <c r="BZ602">
        <v>223.1395555555555</v>
      </c>
      <c r="CA602">
        <v>217.5552222222223</v>
      </c>
      <c r="CB602">
        <v>11.17504444444445</v>
      </c>
      <c r="CC602">
        <v>215.2753333333334</v>
      </c>
      <c r="CD602">
        <v>10.4794037037037</v>
      </c>
      <c r="CE602">
        <v>1.963954444444444</v>
      </c>
      <c r="CF602">
        <v>0.9504317407407408</v>
      </c>
      <c r="CG602">
        <v>17.15667777777778</v>
      </c>
      <c r="CH602">
        <v>6.177871111111112</v>
      </c>
      <c r="CI602">
        <v>1500.02925925926</v>
      </c>
      <c r="CJ602">
        <v>0.9730024814814816</v>
      </c>
      <c r="CK602">
        <v>0.0269975</v>
      </c>
      <c r="CL602">
        <v>0</v>
      </c>
      <c r="CM602">
        <v>2.258914814814815</v>
      </c>
      <c r="CN602">
        <v>0</v>
      </c>
      <c r="CO602">
        <v>13783.45925925926</v>
      </c>
      <c r="CP602">
        <v>12533.62962962963</v>
      </c>
      <c r="CQ602">
        <v>41.21266666666666</v>
      </c>
      <c r="CR602">
        <v>43</v>
      </c>
      <c r="CS602">
        <v>41.76837037037036</v>
      </c>
      <c r="CT602">
        <v>42.125</v>
      </c>
      <c r="CU602">
        <v>40.56199999999999</v>
      </c>
      <c r="CV602">
        <v>1459.531111111111</v>
      </c>
      <c r="CW602">
        <v>40.49888888888889</v>
      </c>
      <c r="CX602">
        <v>0</v>
      </c>
      <c r="CY602">
        <v>1663350003.2</v>
      </c>
      <c r="CZ602">
        <v>0</v>
      </c>
      <c r="DA602">
        <v>0</v>
      </c>
      <c r="DB602" t="s">
        <v>356</v>
      </c>
      <c r="DC602">
        <v>1662142938.1</v>
      </c>
      <c r="DD602">
        <v>1662142938.1</v>
      </c>
      <c r="DE602">
        <v>0</v>
      </c>
      <c r="DF602">
        <v>0.077</v>
      </c>
      <c r="DG602">
        <v>-0.133</v>
      </c>
      <c r="DH602">
        <v>-3.393</v>
      </c>
      <c r="DI602">
        <v>-0.24</v>
      </c>
      <c r="DJ602">
        <v>419</v>
      </c>
      <c r="DK602">
        <v>24</v>
      </c>
      <c r="DL602">
        <v>0.26</v>
      </c>
      <c r="DM602">
        <v>0.23</v>
      </c>
      <c r="DN602">
        <v>2.2963104375</v>
      </c>
      <c r="DO602">
        <v>15.91104471106942</v>
      </c>
      <c r="DP602">
        <v>1.533292167706481</v>
      </c>
      <c r="DQ602">
        <v>0</v>
      </c>
      <c r="DR602">
        <v>11.1749375</v>
      </c>
      <c r="DS602">
        <v>-0.001484803001908784</v>
      </c>
      <c r="DT602">
        <v>0.004589536332790111</v>
      </c>
      <c r="DU602">
        <v>1</v>
      </c>
      <c r="DV602">
        <v>1</v>
      </c>
      <c r="DW602">
        <v>2</v>
      </c>
      <c r="DX602" t="s">
        <v>357</v>
      </c>
      <c r="DY602">
        <v>2.97414</v>
      </c>
      <c r="DZ602">
        <v>2.71547</v>
      </c>
      <c r="EA602">
        <v>0.0498908</v>
      </c>
      <c r="EB602">
        <v>0.047629</v>
      </c>
      <c r="EC602">
        <v>0.09888479999999999</v>
      </c>
      <c r="ED602">
        <v>0.0570994</v>
      </c>
      <c r="EE602">
        <v>29750.6</v>
      </c>
      <c r="EF602">
        <v>29975.3</v>
      </c>
      <c r="EG602">
        <v>29145.6</v>
      </c>
      <c r="EH602">
        <v>29138.1</v>
      </c>
      <c r="EI602">
        <v>34825.6</v>
      </c>
      <c r="EJ602">
        <v>36516.6</v>
      </c>
      <c r="EK602">
        <v>41075.6</v>
      </c>
      <c r="EL602">
        <v>41510.5</v>
      </c>
      <c r="EM602">
        <v>1.90972</v>
      </c>
      <c r="EN602">
        <v>1.75548</v>
      </c>
      <c r="EO602">
        <v>-0.0543483</v>
      </c>
      <c r="EP602">
        <v>0</v>
      </c>
      <c r="EQ602">
        <v>28.9199</v>
      </c>
      <c r="ER602">
        <v>999.9</v>
      </c>
      <c r="ES602">
        <v>46.3</v>
      </c>
      <c r="ET602">
        <v>35.2</v>
      </c>
      <c r="EU602">
        <v>29.156</v>
      </c>
      <c r="EV602">
        <v>63.0397</v>
      </c>
      <c r="EW602">
        <v>33.4135</v>
      </c>
      <c r="EX602">
        <v>1</v>
      </c>
      <c r="EY602">
        <v>0.505582</v>
      </c>
      <c r="EZ602">
        <v>3.25851</v>
      </c>
      <c r="FA602">
        <v>20.3578</v>
      </c>
      <c r="FB602">
        <v>5.21295</v>
      </c>
      <c r="FC602">
        <v>12.0111</v>
      </c>
      <c r="FD602">
        <v>4.9866</v>
      </c>
      <c r="FE602">
        <v>3.28735</v>
      </c>
      <c r="FF602">
        <v>9999</v>
      </c>
      <c r="FG602">
        <v>9999</v>
      </c>
      <c r="FH602">
        <v>9999</v>
      </c>
      <c r="FI602">
        <v>237.2</v>
      </c>
      <c r="FJ602">
        <v>1.86737</v>
      </c>
      <c r="FK602">
        <v>1.86646</v>
      </c>
      <c r="FL602">
        <v>1.86584</v>
      </c>
      <c r="FM602">
        <v>1.86577</v>
      </c>
      <c r="FN602">
        <v>1.86768</v>
      </c>
      <c r="FO602">
        <v>1.87001</v>
      </c>
      <c r="FP602">
        <v>1.86874</v>
      </c>
      <c r="FQ602">
        <v>1.87014</v>
      </c>
      <c r="FR602">
        <v>0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-2.974</v>
      </c>
      <c r="GF602">
        <v>-0.1473</v>
      </c>
      <c r="GG602">
        <v>-2.195102806586654</v>
      </c>
      <c r="GH602">
        <v>-0.004122691595359968</v>
      </c>
      <c r="GI602">
        <v>1.072409145259099E-06</v>
      </c>
      <c r="GJ602">
        <v>-3.02996143763856E-10</v>
      </c>
      <c r="GK602">
        <v>-0.2199643628225807</v>
      </c>
      <c r="GL602">
        <v>-0.007501815610006822</v>
      </c>
      <c r="GM602">
        <v>0.0006897476983249637</v>
      </c>
      <c r="GN602">
        <v>-8.847485469147719E-06</v>
      </c>
      <c r="GO602">
        <v>3</v>
      </c>
      <c r="GP602">
        <v>2326</v>
      </c>
      <c r="GQ602">
        <v>1</v>
      </c>
      <c r="GR602">
        <v>31</v>
      </c>
      <c r="GS602">
        <v>20117.7</v>
      </c>
      <c r="GT602">
        <v>20117.7</v>
      </c>
      <c r="GU602">
        <v>0.5371089999999999</v>
      </c>
      <c r="GV602">
        <v>2.27173</v>
      </c>
      <c r="GW602">
        <v>1.39648</v>
      </c>
      <c r="GX602">
        <v>2.34741</v>
      </c>
      <c r="GY602">
        <v>1.49536</v>
      </c>
      <c r="GZ602">
        <v>2.36694</v>
      </c>
      <c r="HA602">
        <v>38.9445</v>
      </c>
      <c r="HB602">
        <v>14.0007</v>
      </c>
      <c r="HC602">
        <v>18</v>
      </c>
      <c r="HD602">
        <v>547.35</v>
      </c>
      <c r="HE602">
        <v>401.136</v>
      </c>
      <c r="HF602">
        <v>24.9999</v>
      </c>
      <c r="HG602">
        <v>33.5976</v>
      </c>
      <c r="HH602">
        <v>30.0003</v>
      </c>
      <c r="HI602">
        <v>33.5221</v>
      </c>
      <c r="HJ602">
        <v>33.4603</v>
      </c>
      <c r="HK602">
        <v>10.6747</v>
      </c>
      <c r="HL602">
        <v>57.3633</v>
      </c>
      <c r="HM602">
        <v>0</v>
      </c>
      <c r="HN602">
        <v>25</v>
      </c>
      <c r="HO602">
        <v>165.995</v>
      </c>
      <c r="HP602">
        <v>10.4241</v>
      </c>
      <c r="HQ602">
        <v>99.69929999999999</v>
      </c>
      <c r="HR602">
        <v>99.7059</v>
      </c>
    </row>
    <row r="603" spans="1:226">
      <c r="A603">
        <v>587</v>
      </c>
      <c r="B603">
        <v>1663350008</v>
      </c>
      <c r="C603">
        <v>12266.5</v>
      </c>
      <c r="D603" t="s">
        <v>1539</v>
      </c>
      <c r="E603" t="s">
        <v>1540</v>
      </c>
      <c r="F603">
        <v>5</v>
      </c>
      <c r="G603" t="s">
        <v>1508</v>
      </c>
      <c r="H603" t="s">
        <v>354</v>
      </c>
      <c r="I603">
        <v>1663350000.214286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184.5807049664381</v>
      </c>
      <c r="AK603">
        <v>185.7430545454545</v>
      </c>
      <c r="AL603">
        <v>-3.135973831395642</v>
      </c>
      <c r="AM603">
        <v>64.85145723129139</v>
      </c>
      <c r="AN603">
        <f>(AP603 - AO603 + BO603*1E3/(8.314*(BQ603+273.15)) * AR603/BN603 * AQ603) * BN603/(100*BB603) * 1000/(1000 - AP603)</f>
        <v>0</v>
      </c>
      <c r="AO603">
        <v>10.47923349352103</v>
      </c>
      <c r="AP603">
        <v>21.65995575757576</v>
      </c>
      <c r="AQ603">
        <v>1.894787540058797E-05</v>
      </c>
      <c r="AR603">
        <v>86.10331569797489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1663350000.214286</v>
      </c>
      <c r="BH603">
        <v>203.9301428571428</v>
      </c>
      <c r="BI603">
        <v>199.6081071428571</v>
      </c>
      <c r="BJ603">
        <v>21.65451071428571</v>
      </c>
      <c r="BK603">
        <v>10.47894285714286</v>
      </c>
      <c r="BL603">
        <v>206.9349642857142</v>
      </c>
      <c r="BM603">
        <v>21.80185714285715</v>
      </c>
      <c r="BN603">
        <v>500.0650714285713</v>
      </c>
      <c r="BO603">
        <v>90.69452857142855</v>
      </c>
      <c r="BP603">
        <v>0.1000145142857143</v>
      </c>
      <c r="BQ603">
        <v>28.64160357142857</v>
      </c>
      <c r="BR603">
        <v>28.03166785714286</v>
      </c>
      <c r="BS603">
        <v>999.9000000000002</v>
      </c>
      <c r="BT603">
        <v>0</v>
      </c>
      <c r="BU603">
        <v>0</v>
      </c>
      <c r="BV603">
        <v>9995.85142857143</v>
      </c>
      <c r="BW603">
        <v>0</v>
      </c>
      <c r="BX603">
        <v>225.2022142857143</v>
      </c>
      <c r="BY603">
        <v>4.322088571428571</v>
      </c>
      <c r="BZ603">
        <v>208.4438214285714</v>
      </c>
      <c r="CA603">
        <v>201.7219285714286</v>
      </c>
      <c r="CB603">
        <v>11.17555714285714</v>
      </c>
      <c r="CC603">
        <v>199.6081071428571</v>
      </c>
      <c r="CD603">
        <v>10.47894285714286</v>
      </c>
      <c r="CE603">
        <v>1.963945</v>
      </c>
      <c r="CF603">
        <v>0.9503831071428573</v>
      </c>
      <c r="CG603">
        <v>17.15661071428572</v>
      </c>
      <c r="CH603">
        <v>6.177128571428571</v>
      </c>
      <c r="CI603">
        <v>1500.011428571428</v>
      </c>
      <c r="CJ603">
        <v>0.9730027857142858</v>
      </c>
      <c r="CK603">
        <v>0.02699717142857144</v>
      </c>
      <c r="CL603">
        <v>0</v>
      </c>
      <c r="CM603">
        <v>2.239360714285714</v>
      </c>
      <c r="CN603">
        <v>0</v>
      </c>
      <c r="CO603">
        <v>13759.69642857143</v>
      </c>
      <c r="CP603">
        <v>12533.475</v>
      </c>
      <c r="CQ603">
        <v>41.21849999999999</v>
      </c>
      <c r="CR603">
        <v>43.00221428571428</v>
      </c>
      <c r="CS603">
        <v>41.78764285714284</v>
      </c>
      <c r="CT603">
        <v>42.125</v>
      </c>
      <c r="CU603">
        <v>40.56199999999999</v>
      </c>
      <c r="CV603">
        <v>1459.515357142858</v>
      </c>
      <c r="CW603">
        <v>40.49571428571429</v>
      </c>
      <c r="CX603">
        <v>0</v>
      </c>
      <c r="CY603">
        <v>1663350008</v>
      </c>
      <c r="CZ603">
        <v>0</v>
      </c>
      <c r="DA603">
        <v>0</v>
      </c>
      <c r="DB603" t="s">
        <v>356</v>
      </c>
      <c r="DC603">
        <v>1662142938.1</v>
      </c>
      <c r="DD603">
        <v>1662142938.1</v>
      </c>
      <c r="DE603">
        <v>0</v>
      </c>
      <c r="DF603">
        <v>0.077</v>
      </c>
      <c r="DG603">
        <v>-0.133</v>
      </c>
      <c r="DH603">
        <v>-3.393</v>
      </c>
      <c r="DI603">
        <v>-0.24</v>
      </c>
      <c r="DJ603">
        <v>419</v>
      </c>
      <c r="DK603">
        <v>24</v>
      </c>
      <c r="DL603">
        <v>0.26</v>
      </c>
      <c r="DM603">
        <v>0.23</v>
      </c>
      <c r="DN603">
        <v>3.447293902439024</v>
      </c>
      <c r="DO603">
        <v>16.07995651567944</v>
      </c>
      <c r="DP603">
        <v>1.588534565967622</v>
      </c>
      <c r="DQ603">
        <v>0</v>
      </c>
      <c r="DR603">
        <v>11.17613170731707</v>
      </c>
      <c r="DS603">
        <v>0.001599303135893365</v>
      </c>
      <c r="DT603">
        <v>0.002790614848274561</v>
      </c>
      <c r="DU603">
        <v>1</v>
      </c>
      <c r="DV603">
        <v>1</v>
      </c>
      <c r="DW603">
        <v>2</v>
      </c>
      <c r="DX603" t="s">
        <v>357</v>
      </c>
      <c r="DY603">
        <v>2.97425</v>
      </c>
      <c r="DZ603">
        <v>2.71583</v>
      </c>
      <c r="EA603">
        <v>0.0463929</v>
      </c>
      <c r="EB603">
        <v>0.0437959</v>
      </c>
      <c r="EC603">
        <v>0.0988971</v>
      </c>
      <c r="ED603">
        <v>0.057099</v>
      </c>
      <c r="EE603">
        <v>29859.5</v>
      </c>
      <c r="EF603">
        <v>30096.3</v>
      </c>
      <c r="EG603">
        <v>29145</v>
      </c>
      <c r="EH603">
        <v>29138.4</v>
      </c>
      <c r="EI603">
        <v>34824.7</v>
      </c>
      <c r="EJ603">
        <v>36517</v>
      </c>
      <c r="EK603">
        <v>41075.1</v>
      </c>
      <c r="EL603">
        <v>41511</v>
      </c>
      <c r="EM603">
        <v>1.90982</v>
      </c>
      <c r="EN603">
        <v>1.75522</v>
      </c>
      <c r="EO603">
        <v>-0.0542738</v>
      </c>
      <c r="EP603">
        <v>0</v>
      </c>
      <c r="EQ603">
        <v>28.9222</v>
      </c>
      <c r="ER603">
        <v>999.9</v>
      </c>
      <c r="ES603">
        <v>46.3</v>
      </c>
      <c r="ET603">
        <v>35.2</v>
      </c>
      <c r="EU603">
        <v>29.154</v>
      </c>
      <c r="EV603">
        <v>63.0797</v>
      </c>
      <c r="EW603">
        <v>33.097</v>
      </c>
      <c r="EX603">
        <v>1</v>
      </c>
      <c r="EY603">
        <v>0.505915</v>
      </c>
      <c r="EZ603">
        <v>3.26397</v>
      </c>
      <c r="FA603">
        <v>20.3577</v>
      </c>
      <c r="FB603">
        <v>5.21355</v>
      </c>
      <c r="FC603">
        <v>12.0116</v>
      </c>
      <c r="FD603">
        <v>4.9868</v>
      </c>
      <c r="FE603">
        <v>3.2875</v>
      </c>
      <c r="FF603">
        <v>9999</v>
      </c>
      <c r="FG603">
        <v>9999</v>
      </c>
      <c r="FH603">
        <v>9999</v>
      </c>
      <c r="FI603">
        <v>237.2</v>
      </c>
      <c r="FJ603">
        <v>1.86739</v>
      </c>
      <c r="FK603">
        <v>1.86646</v>
      </c>
      <c r="FL603">
        <v>1.86584</v>
      </c>
      <c r="FM603">
        <v>1.86578</v>
      </c>
      <c r="FN603">
        <v>1.86768</v>
      </c>
      <c r="FO603">
        <v>1.87005</v>
      </c>
      <c r="FP603">
        <v>1.86874</v>
      </c>
      <c r="FQ603">
        <v>1.87015</v>
      </c>
      <c r="FR603">
        <v>0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-2.916</v>
      </c>
      <c r="GF603">
        <v>-0.1473</v>
      </c>
      <c r="GG603">
        <v>-2.195102806586654</v>
      </c>
      <c r="GH603">
        <v>-0.004122691595359968</v>
      </c>
      <c r="GI603">
        <v>1.072409145259099E-06</v>
      </c>
      <c r="GJ603">
        <v>-3.02996143763856E-10</v>
      </c>
      <c r="GK603">
        <v>-0.2199643628225807</v>
      </c>
      <c r="GL603">
        <v>-0.007501815610006822</v>
      </c>
      <c r="GM603">
        <v>0.0006897476983249637</v>
      </c>
      <c r="GN603">
        <v>-8.847485469147719E-06</v>
      </c>
      <c r="GO603">
        <v>3</v>
      </c>
      <c r="GP603">
        <v>2326</v>
      </c>
      <c r="GQ603">
        <v>1</v>
      </c>
      <c r="GR603">
        <v>31</v>
      </c>
      <c r="GS603">
        <v>20117.8</v>
      </c>
      <c r="GT603">
        <v>20117.8</v>
      </c>
      <c r="GU603">
        <v>0.501709</v>
      </c>
      <c r="GV603">
        <v>2.27295</v>
      </c>
      <c r="GW603">
        <v>1.39648</v>
      </c>
      <c r="GX603">
        <v>2.34619</v>
      </c>
      <c r="GY603">
        <v>1.49536</v>
      </c>
      <c r="GZ603">
        <v>2.41089</v>
      </c>
      <c r="HA603">
        <v>38.9445</v>
      </c>
      <c r="HB603">
        <v>14.0095</v>
      </c>
      <c r="HC603">
        <v>18</v>
      </c>
      <c r="HD603">
        <v>547.452</v>
      </c>
      <c r="HE603">
        <v>401.012</v>
      </c>
      <c r="HF603">
        <v>25.0007</v>
      </c>
      <c r="HG603">
        <v>33.6006</v>
      </c>
      <c r="HH603">
        <v>30.0003</v>
      </c>
      <c r="HI603">
        <v>33.5258</v>
      </c>
      <c r="HJ603">
        <v>33.4641</v>
      </c>
      <c r="HK603">
        <v>9.98915</v>
      </c>
      <c r="HL603">
        <v>57.3633</v>
      </c>
      <c r="HM603">
        <v>0</v>
      </c>
      <c r="HN603">
        <v>25</v>
      </c>
      <c r="HO603">
        <v>152.633</v>
      </c>
      <c r="HP603">
        <v>10.414</v>
      </c>
      <c r="HQ603">
        <v>99.6978</v>
      </c>
      <c r="HR603">
        <v>99.70699999999999</v>
      </c>
    </row>
    <row r="604" spans="1:226">
      <c r="A604">
        <v>588</v>
      </c>
      <c r="B604">
        <v>1663350013</v>
      </c>
      <c r="C604">
        <v>12271.5</v>
      </c>
      <c r="D604" t="s">
        <v>1541</v>
      </c>
      <c r="E604" t="s">
        <v>1542</v>
      </c>
      <c r="F604">
        <v>5</v>
      </c>
      <c r="G604" t="s">
        <v>1508</v>
      </c>
      <c r="H604" t="s">
        <v>354</v>
      </c>
      <c r="I604">
        <v>1663350005.5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167.8706618010498</v>
      </c>
      <c r="AK604">
        <v>170.1924727272726</v>
      </c>
      <c r="AL604">
        <v>-3.097297785231626</v>
      </c>
      <c r="AM604">
        <v>64.85145723129139</v>
      </c>
      <c r="AN604">
        <f>(AP604 - AO604 + BO604*1E3/(8.314*(BQ604+273.15)) * AR604/BN604 * AQ604) * BN604/(100*BB604) * 1000/(1000 - AP604)</f>
        <v>0</v>
      </c>
      <c r="AO604">
        <v>10.478263642135</v>
      </c>
      <c r="AP604">
        <v>21.66758787878788</v>
      </c>
      <c r="AQ604">
        <v>7.229978314237469E-06</v>
      </c>
      <c r="AR604">
        <v>86.10331569797489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1663350005.5</v>
      </c>
      <c r="BH604">
        <v>187.8098518518518</v>
      </c>
      <c r="BI604">
        <v>182.1183333333334</v>
      </c>
      <c r="BJ604">
        <v>21.65846296296296</v>
      </c>
      <c r="BK604">
        <v>10.47877407407407</v>
      </c>
      <c r="BL604">
        <v>190.7543333333334</v>
      </c>
      <c r="BM604">
        <v>21.80577037037037</v>
      </c>
      <c r="BN604">
        <v>500.0653703703704</v>
      </c>
      <c r="BO604">
        <v>90.69405185185185</v>
      </c>
      <c r="BP604">
        <v>0.09998385555555557</v>
      </c>
      <c r="BQ604">
        <v>28.64524074074074</v>
      </c>
      <c r="BR604">
        <v>28.03926666666666</v>
      </c>
      <c r="BS604">
        <v>999.9000000000001</v>
      </c>
      <c r="BT604">
        <v>0</v>
      </c>
      <c r="BU604">
        <v>0</v>
      </c>
      <c r="BV604">
        <v>9997.251481481482</v>
      </c>
      <c r="BW604">
        <v>0</v>
      </c>
      <c r="BX604">
        <v>224.5356666666667</v>
      </c>
      <c r="BY604">
        <v>5.691489629629631</v>
      </c>
      <c r="BZ604">
        <v>191.9675555555555</v>
      </c>
      <c r="CA604">
        <v>184.046962962963</v>
      </c>
      <c r="CB604">
        <v>11.17967777777778</v>
      </c>
      <c r="CC604">
        <v>182.1183333333334</v>
      </c>
      <c r="CD604">
        <v>10.47877407407407</v>
      </c>
      <c r="CE604">
        <v>1.964293703703703</v>
      </c>
      <c r="CF604">
        <v>0.9503627037037037</v>
      </c>
      <c r="CG604">
        <v>17.15942222222222</v>
      </c>
      <c r="CH604">
        <v>6.176815925925927</v>
      </c>
      <c r="CI604">
        <v>1499.993703703704</v>
      </c>
      <c r="CJ604">
        <v>0.9730032222222222</v>
      </c>
      <c r="CK604">
        <v>0.02699670000000001</v>
      </c>
      <c r="CL604">
        <v>0</v>
      </c>
      <c r="CM604">
        <v>2.239737037037037</v>
      </c>
      <c r="CN604">
        <v>0</v>
      </c>
      <c r="CO604">
        <v>13732.42592592593</v>
      </c>
      <c r="CP604">
        <v>12533.32592592592</v>
      </c>
      <c r="CQ604">
        <v>41.236</v>
      </c>
      <c r="CR604">
        <v>43.00229629629629</v>
      </c>
      <c r="CS604">
        <v>41.8074074074074</v>
      </c>
      <c r="CT604">
        <v>42.125</v>
      </c>
      <c r="CU604">
        <v>40.56199999999999</v>
      </c>
      <c r="CV604">
        <v>1459.49925925926</v>
      </c>
      <c r="CW604">
        <v>40.4925925925926</v>
      </c>
      <c r="CX604">
        <v>0</v>
      </c>
      <c r="CY604">
        <v>1663350013.4</v>
      </c>
      <c r="CZ604">
        <v>0</v>
      </c>
      <c r="DA604">
        <v>0</v>
      </c>
      <c r="DB604" t="s">
        <v>356</v>
      </c>
      <c r="DC604">
        <v>1662142938.1</v>
      </c>
      <c r="DD604">
        <v>1662142938.1</v>
      </c>
      <c r="DE604">
        <v>0</v>
      </c>
      <c r="DF604">
        <v>0.077</v>
      </c>
      <c r="DG604">
        <v>-0.133</v>
      </c>
      <c r="DH604">
        <v>-3.393</v>
      </c>
      <c r="DI604">
        <v>-0.24</v>
      </c>
      <c r="DJ604">
        <v>419</v>
      </c>
      <c r="DK604">
        <v>24</v>
      </c>
      <c r="DL604">
        <v>0.26</v>
      </c>
      <c r="DM604">
        <v>0.23</v>
      </c>
      <c r="DN604">
        <v>4.98931575</v>
      </c>
      <c r="DO604">
        <v>15.80898112570356</v>
      </c>
      <c r="DP604">
        <v>1.524091336288425</v>
      </c>
      <c r="DQ604">
        <v>0</v>
      </c>
      <c r="DR604">
        <v>11.177695</v>
      </c>
      <c r="DS604">
        <v>0.04751369606002806</v>
      </c>
      <c r="DT604">
        <v>0.004812377271162471</v>
      </c>
      <c r="DU604">
        <v>1</v>
      </c>
      <c r="DV604">
        <v>1</v>
      </c>
      <c r="DW604">
        <v>2</v>
      </c>
      <c r="DX604" t="s">
        <v>357</v>
      </c>
      <c r="DY604">
        <v>2.97415</v>
      </c>
      <c r="DZ604">
        <v>2.71529</v>
      </c>
      <c r="EA604">
        <v>0.0428411</v>
      </c>
      <c r="EB604">
        <v>0.0399638</v>
      </c>
      <c r="EC604">
        <v>0.0989235</v>
      </c>
      <c r="ED604">
        <v>0.0570961</v>
      </c>
      <c r="EE604">
        <v>29970</v>
      </c>
      <c r="EF604">
        <v>30216.8</v>
      </c>
      <c r="EG604">
        <v>29144.4</v>
      </c>
      <c r="EH604">
        <v>29138.4</v>
      </c>
      <c r="EI604">
        <v>34822.8</v>
      </c>
      <c r="EJ604">
        <v>36516.9</v>
      </c>
      <c r="EK604">
        <v>41074.2</v>
      </c>
      <c r="EL604">
        <v>41510.8</v>
      </c>
      <c r="EM604">
        <v>1.90965</v>
      </c>
      <c r="EN604">
        <v>1.75548</v>
      </c>
      <c r="EO604">
        <v>-0.0536963</v>
      </c>
      <c r="EP604">
        <v>0</v>
      </c>
      <c r="EQ604">
        <v>28.9253</v>
      </c>
      <c r="ER604">
        <v>999.9</v>
      </c>
      <c r="ES604">
        <v>46.3</v>
      </c>
      <c r="ET604">
        <v>35.2</v>
      </c>
      <c r="EU604">
        <v>29.1544</v>
      </c>
      <c r="EV604">
        <v>63.1497</v>
      </c>
      <c r="EW604">
        <v>32.9848</v>
      </c>
      <c r="EX604">
        <v>1</v>
      </c>
      <c r="EY604">
        <v>0.506288</v>
      </c>
      <c r="EZ604">
        <v>3.26974</v>
      </c>
      <c r="FA604">
        <v>20.3577</v>
      </c>
      <c r="FB604">
        <v>5.2128</v>
      </c>
      <c r="FC604">
        <v>12.0114</v>
      </c>
      <c r="FD604">
        <v>4.98635</v>
      </c>
      <c r="FE604">
        <v>3.28733</v>
      </c>
      <c r="FF604">
        <v>9999</v>
      </c>
      <c r="FG604">
        <v>9999</v>
      </c>
      <c r="FH604">
        <v>9999</v>
      </c>
      <c r="FI604">
        <v>237.2</v>
      </c>
      <c r="FJ604">
        <v>1.86739</v>
      </c>
      <c r="FK604">
        <v>1.86646</v>
      </c>
      <c r="FL604">
        <v>1.86584</v>
      </c>
      <c r="FM604">
        <v>1.86578</v>
      </c>
      <c r="FN604">
        <v>1.86767</v>
      </c>
      <c r="FO604">
        <v>1.87006</v>
      </c>
      <c r="FP604">
        <v>1.86873</v>
      </c>
      <c r="FQ604">
        <v>1.87013</v>
      </c>
      <c r="FR604">
        <v>0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-2.858</v>
      </c>
      <c r="GF604">
        <v>-0.1472</v>
      </c>
      <c r="GG604">
        <v>-2.195102806586654</v>
      </c>
      <c r="GH604">
        <v>-0.004122691595359968</v>
      </c>
      <c r="GI604">
        <v>1.072409145259099E-06</v>
      </c>
      <c r="GJ604">
        <v>-3.02996143763856E-10</v>
      </c>
      <c r="GK604">
        <v>-0.2199643628225807</v>
      </c>
      <c r="GL604">
        <v>-0.007501815610006822</v>
      </c>
      <c r="GM604">
        <v>0.0006897476983249637</v>
      </c>
      <c r="GN604">
        <v>-8.847485469147719E-06</v>
      </c>
      <c r="GO604">
        <v>3</v>
      </c>
      <c r="GP604">
        <v>2326</v>
      </c>
      <c r="GQ604">
        <v>1</v>
      </c>
      <c r="GR604">
        <v>31</v>
      </c>
      <c r="GS604">
        <v>20117.9</v>
      </c>
      <c r="GT604">
        <v>20117.9</v>
      </c>
      <c r="GU604">
        <v>0.463867</v>
      </c>
      <c r="GV604">
        <v>2.27417</v>
      </c>
      <c r="GW604">
        <v>1.39648</v>
      </c>
      <c r="GX604">
        <v>2.34741</v>
      </c>
      <c r="GY604">
        <v>1.49536</v>
      </c>
      <c r="GZ604">
        <v>2.4353</v>
      </c>
      <c r="HA604">
        <v>38.9445</v>
      </c>
      <c r="HB604">
        <v>14.0095</v>
      </c>
      <c r="HC604">
        <v>18</v>
      </c>
      <c r="HD604">
        <v>547.36</v>
      </c>
      <c r="HE604">
        <v>401.182</v>
      </c>
      <c r="HF604">
        <v>25.001</v>
      </c>
      <c r="HG604">
        <v>33.6044</v>
      </c>
      <c r="HH604">
        <v>30.0005</v>
      </c>
      <c r="HI604">
        <v>33.5296</v>
      </c>
      <c r="HJ604">
        <v>33.4678</v>
      </c>
      <c r="HK604">
        <v>9.215619999999999</v>
      </c>
      <c r="HL604">
        <v>57.3633</v>
      </c>
      <c r="HM604">
        <v>0</v>
      </c>
      <c r="HN604">
        <v>25</v>
      </c>
      <c r="HO604">
        <v>132.596</v>
      </c>
      <c r="HP604">
        <v>10.4002</v>
      </c>
      <c r="HQ604">
        <v>99.6955</v>
      </c>
      <c r="HR604">
        <v>99.7068</v>
      </c>
    </row>
    <row r="605" spans="1:226">
      <c r="A605">
        <v>589</v>
      </c>
      <c r="B605">
        <v>1663350018</v>
      </c>
      <c r="C605">
        <v>12276.5</v>
      </c>
      <c r="D605" t="s">
        <v>1543</v>
      </c>
      <c r="E605" t="s">
        <v>1544</v>
      </c>
      <c r="F605">
        <v>5</v>
      </c>
      <c r="G605" t="s">
        <v>1508</v>
      </c>
      <c r="H605" t="s">
        <v>354</v>
      </c>
      <c r="I605">
        <v>1663350010.214286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151.0775277280266</v>
      </c>
      <c r="AK605">
        <v>154.6817636363636</v>
      </c>
      <c r="AL605">
        <v>-3.109340348504271</v>
      </c>
      <c r="AM605">
        <v>64.85145723129139</v>
      </c>
      <c r="AN605">
        <f>(AP605 - AO605 + BO605*1E3/(8.314*(BQ605+273.15)) * AR605/BN605 * AQ605) * BN605/(100*BB605) * 1000/(1000 - AP605)</f>
        <v>0</v>
      </c>
      <c r="AO605">
        <v>10.47836932857865</v>
      </c>
      <c r="AP605">
        <v>21.67457939393938</v>
      </c>
      <c r="AQ605">
        <v>3.91636189749061E-06</v>
      </c>
      <c r="AR605">
        <v>86.10331569797489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6</v>
      </c>
      <c r="BC605">
        <v>0.5</v>
      </c>
      <c r="BD605" t="s">
        <v>355</v>
      </c>
      <c r="BE605">
        <v>2</v>
      </c>
      <c r="BF605" t="b">
        <v>1</v>
      </c>
      <c r="BG605">
        <v>1663350010.214286</v>
      </c>
      <c r="BH605">
        <v>173.4813928571429</v>
      </c>
      <c r="BI605">
        <v>166.4565357142857</v>
      </c>
      <c r="BJ605">
        <v>21.66412857142857</v>
      </c>
      <c r="BK605">
        <v>10.47861071428571</v>
      </c>
      <c r="BL605">
        <v>176.3717857142857</v>
      </c>
      <c r="BM605">
        <v>21.81138928571428</v>
      </c>
      <c r="BN605">
        <v>500.0669285714286</v>
      </c>
      <c r="BO605">
        <v>90.69366071428571</v>
      </c>
      <c r="BP605">
        <v>0.100026075</v>
      </c>
      <c r="BQ605">
        <v>28.64751071428571</v>
      </c>
      <c r="BR605">
        <v>28.04201785714286</v>
      </c>
      <c r="BS605">
        <v>999.9000000000002</v>
      </c>
      <c r="BT605">
        <v>0</v>
      </c>
      <c r="BU605">
        <v>0</v>
      </c>
      <c r="BV605">
        <v>9997.730357142858</v>
      </c>
      <c r="BW605">
        <v>0</v>
      </c>
      <c r="BX605">
        <v>222.8136785714285</v>
      </c>
      <c r="BY605">
        <v>7.024742499999999</v>
      </c>
      <c r="BZ605">
        <v>177.3229285714286</v>
      </c>
      <c r="CA605">
        <v>168.2193214285714</v>
      </c>
      <c r="CB605">
        <v>11.18551785714286</v>
      </c>
      <c r="CC605">
        <v>166.4565357142857</v>
      </c>
      <c r="CD605">
        <v>10.47861071428571</v>
      </c>
      <c r="CE605">
        <v>1.964799285714286</v>
      </c>
      <c r="CF605">
        <v>0.9503432500000001</v>
      </c>
      <c r="CG605">
        <v>17.16348571428571</v>
      </c>
      <c r="CH605">
        <v>6.176520000000001</v>
      </c>
      <c r="CI605">
        <v>1500.022142857143</v>
      </c>
      <c r="CJ605">
        <v>0.9730035</v>
      </c>
      <c r="CK605">
        <v>0.02699640000000001</v>
      </c>
      <c r="CL605">
        <v>0</v>
      </c>
      <c r="CM605">
        <v>2.314667857142857</v>
      </c>
      <c r="CN605">
        <v>0</v>
      </c>
      <c r="CO605">
        <v>13710.56785714286</v>
      </c>
      <c r="CP605">
        <v>12533.56428571428</v>
      </c>
      <c r="CQ605">
        <v>41.2455</v>
      </c>
      <c r="CR605">
        <v>43.00885714285713</v>
      </c>
      <c r="CS605">
        <v>41.81199999999999</v>
      </c>
      <c r="CT605">
        <v>42.125</v>
      </c>
      <c r="CU605">
        <v>40.56199999999999</v>
      </c>
      <c r="CV605">
        <v>1459.527142857143</v>
      </c>
      <c r="CW605">
        <v>40.49392857142857</v>
      </c>
      <c r="CX605">
        <v>0</v>
      </c>
      <c r="CY605">
        <v>1663350018.2</v>
      </c>
      <c r="CZ605">
        <v>0</v>
      </c>
      <c r="DA605">
        <v>0</v>
      </c>
      <c r="DB605" t="s">
        <v>356</v>
      </c>
      <c r="DC605">
        <v>1662142938.1</v>
      </c>
      <c r="DD605">
        <v>1662142938.1</v>
      </c>
      <c r="DE605">
        <v>0</v>
      </c>
      <c r="DF605">
        <v>0.077</v>
      </c>
      <c r="DG605">
        <v>-0.133</v>
      </c>
      <c r="DH605">
        <v>-3.393</v>
      </c>
      <c r="DI605">
        <v>-0.24</v>
      </c>
      <c r="DJ605">
        <v>419</v>
      </c>
      <c r="DK605">
        <v>24</v>
      </c>
      <c r="DL605">
        <v>0.26</v>
      </c>
      <c r="DM605">
        <v>0.23</v>
      </c>
      <c r="DN605">
        <v>6.05385725</v>
      </c>
      <c r="DO605">
        <v>16.40707643527204</v>
      </c>
      <c r="DP605">
        <v>1.581326086205795</v>
      </c>
      <c r="DQ605">
        <v>0</v>
      </c>
      <c r="DR605">
        <v>11.181625</v>
      </c>
      <c r="DS605">
        <v>0.06944015009379016</v>
      </c>
      <c r="DT605">
        <v>0.006810093611691434</v>
      </c>
      <c r="DU605">
        <v>1</v>
      </c>
      <c r="DV605">
        <v>1</v>
      </c>
      <c r="DW605">
        <v>2</v>
      </c>
      <c r="DX605" t="s">
        <v>357</v>
      </c>
      <c r="DY605">
        <v>2.97431</v>
      </c>
      <c r="DZ605">
        <v>2.71566</v>
      </c>
      <c r="EA605">
        <v>0.0392195</v>
      </c>
      <c r="EB605">
        <v>0.0359512</v>
      </c>
      <c r="EC605">
        <v>0.0989442</v>
      </c>
      <c r="ED605">
        <v>0.0570922</v>
      </c>
      <c r="EE605">
        <v>30083.4</v>
      </c>
      <c r="EF605">
        <v>30342.7</v>
      </c>
      <c r="EG605">
        <v>29144.4</v>
      </c>
      <c r="EH605">
        <v>29138.1</v>
      </c>
      <c r="EI605">
        <v>34822.1</v>
      </c>
      <c r="EJ605">
        <v>36516.5</v>
      </c>
      <c r="EK605">
        <v>41074.3</v>
      </c>
      <c r="EL605">
        <v>41510.3</v>
      </c>
      <c r="EM605">
        <v>1.90958</v>
      </c>
      <c r="EN605">
        <v>1.75525</v>
      </c>
      <c r="EO605">
        <v>-0.0544935</v>
      </c>
      <c r="EP605">
        <v>0</v>
      </c>
      <c r="EQ605">
        <v>28.929</v>
      </c>
      <c r="ER605">
        <v>999.9</v>
      </c>
      <c r="ES605">
        <v>46.3</v>
      </c>
      <c r="ET605">
        <v>35.2</v>
      </c>
      <c r="EU605">
        <v>29.1575</v>
      </c>
      <c r="EV605">
        <v>63.0997</v>
      </c>
      <c r="EW605">
        <v>32.9127</v>
      </c>
      <c r="EX605">
        <v>1</v>
      </c>
      <c r="EY605">
        <v>0.506517</v>
      </c>
      <c r="EZ605">
        <v>3.27034</v>
      </c>
      <c r="FA605">
        <v>20.3575</v>
      </c>
      <c r="FB605">
        <v>5.21355</v>
      </c>
      <c r="FC605">
        <v>12.0117</v>
      </c>
      <c r="FD605">
        <v>4.98685</v>
      </c>
      <c r="FE605">
        <v>3.28748</v>
      </c>
      <c r="FF605">
        <v>9999</v>
      </c>
      <c r="FG605">
        <v>9999</v>
      </c>
      <c r="FH605">
        <v>9999</v>
      </c>
      <c r="FI605">
        <v>237.2</v>
      </c>
      <c r="FJ605">
        <v>1.86737</v>
      </c>
      <c r="FK605">
        <v>1.86646</v>
      </c>
      <c r="FL605">
        <v>1.86584</v>
      </c>
      <c r="FM605">
        <v>1.86575</v>
      </c>
      <c r="FN605">
        <v>1.86765</v>
      </c>
      <c r="FO605">
        <v>1.87002</v>
      </c>
      <c r="FP605">
        <v>1.86873</v>
      </c>
      <c r="FQ605">
        <v>1.87014</v>
      </c>
      <c r="FR605">
        <v>0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-2.801</v>
      </c>
      <c r="GF605">
        <v>-0.1471</v>
      </c>
      <c r="GG605">
        <v>-2.195102806586654</v>
      </c>
      <c r="GH605">
        <v>-0.004122691595359968</v>
      </c>
      <c r="GI605">
        <v>1.072409145259099E-06</v>
      </c>
      <c r="GJ605">
        <v>-3.02996143763856E-10</v>
      </c>
      <c r="GK605">
        <v>-0.2199643628225807</v>
      </c>
      <c r="GL605">
        <v>-0.007501815610006822</v>
      </c>
      <c r="GM605">
        <v>0.0006897476983249637</v>
      </c>
      <c r="GN605">
        <v>-8.847485469147719E-06</v>
      </c>
      <c r="GO605">
        <v>3</v>
      </c>
      <c r="GP605">
        <v>2326</v>
      </c>
      <c r="GQ605">
        <v>1</v>
      </c>
      <c r="GR605">
        <v>31</v>
      </c>
      <c r="GS605">
        <v>20118</v>
      </c>
      <c r="GT605">
        <v>20118</v>
      </c>
      <c r="GU605">
        <v>0.428467</v>
      </c>
      <c r="GV605">
        <v>2.27783</v>
      </c>
      <c r="GW605">
        <v>1.39648</v>
      </c>
      <c r="GX605">
        <v>2.34619</v>
      </c>
      <c r="GY605">
        <v>1.49536</v>
      </c>
      <c r="GZ605">
        <v>2.45361</v>
      </c>
      <c r="HA605">
        <v>38.9445</v>
      </c>
      <c r="HB605">
        <v>14.0182</v>
      </c>
      <c r="HC605">
        <v>18</v>
      </c>
      <c r="HD605">
        <v>547.338</v>
      </c>
      <c r="HE605">
        <v>401.073</v>
      </c>
      <c r="HF605">
        <v>25.0003</v>
      </c>
      <c r="HG605">
        <v>33.6082</v>
      </c>
      <c r="HH605">
        <v>30.0003</v>
      </c>
      <c r="HI605">
        <v>33.5333</v>
      </c>
      <c r="HJ605">
        <v>33.4715</v>
      </c>
      <c r="HK605">
        <v>8.52251</v>
      </c>
      <c r="HL605">
        <v>57.64</v>
      </c>
      <c r="HM605">
        <v>0</v>
      </c>
      <c r="HN605">
        <v>25</v>
      </c>
      <c r="HO605">
        <v>119.215</v>
      </c>
      <c r="HP605">
        <v>10.387</v>
      </c>
      <c r="HQ605">
        <v>99.69580000000001</v>
      </c>
      <c r="HR605">
        <v>99.7055</v>
      </c>
    </row>
    <row r="606" spans="1:226">
      <c r="A606">
        <v>590</v>
      </c>
      <c r="B606">
        <v>1663350023</v>
      </c>
      <c r="C606">
        <v>12281.5</v>
      </c>
      <c r="D606" t="s">
        <v>1545</v>
      </c>
      <c r="E606" t="s">
        <v>1546</v>
      </c>
      <c r="F606">
        <v>5</v>
      </c>
      <c r="G606" t="s">
        <v>1508</v>
      </c>
      <c r="H606" t="s">
        <v>354</v>
      </c>
      <c r="I606">
        <v>1663350015.5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134.3081686884376</v>
      </c>
      <c r="AK606">
        <v>139.1819575757575</v>
      </c>
      <c r="AL606">
        <v>-3.1014066709692</v>
      </c>
      <c r="AM606">
        <v>64.85145723129139</v>
      </c>
      <c r="AN606">
        <f>(AP606 - AO606 + BO606*1E3/(8.314*(BQ606+273.15)) * AR606/BN606 * AQ606) * BN606/(100*BB606) * 1000/(1000 - AP606)</f>
        <v>0</v>
      </c>
      <c r="AO606">
        <v>10.46507149862479</v>
      </c>
      <c r="AP606">
        <v>21.67568484848486</v>
      </c>
      <c r="AQ606">
        <v>7.179330326542033E-06</v>
      </c>
      <c r="AR606">
        <v>86.10331569797489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6</v>
      </c>
      <c r="BC606">
        <v>0.5</v>
      </c>
      <c r="BD606" t="s">
        <v>355</v>
      </c>
      <c r="BE606">
        <v>2</v>
      </c>
      <c r="BF606" t="b">
        <v>1</v>
      </c>
      <c r="BG606">
        <v>1663350015.5</v>
      </c>
      <c r="BH606">
        <v>157.4014074074074</v>
      </c>
      <c r="BI606">
        <v>148.9101851851852</v>
      </c>
      <c r="BJ606">
        <v>21.67100740740741</v>
      </c>
      <c r="BK606">
        <v>10.47077407407408</v>
      </c>
      <c r="BL606">
        <v>160.2305925925926</v>
      </c>
      <c r="BM606">
        <v>21.81818888888889</v>
      </c>
      <c r="BN606">
        <v>500.0592592592592</v>
      </c>
      <c r="BO606">
        <v>90.69359259259261</v>
      </c>
      <c r="BP606">
        <v>0.1000083592592593</v>
      </c>
      <c r="BQ606">
        <v>28.64964814814815</v>
      </c>
      <c r="BR606">
        <v>28.04497037037036</v>
      </c>
      <c r="BS606">
        <v>999.9000000000001</v>
      </c>
      <c r="BT606">
        <v>0</v>
      </c>
      <c r="BU606">
        <v>0</v>
      </c>
      <c r="BV606">
        <v>10000.74740740741</v>
      </c>
      <c r="BW606">
        <v>0</v>
      </c>
      <c r="BX606">
        <v>220.568037037037</v>
      </c>
      <c r="BY606">
        <v>8.491153703703704</v>
      </c>
      <c r="BZ606">
        <v>160.888</v>
      </c>
      <c r="CA606">
        <v>150.4860370370371</v>
      </c>
      <c r="CB606">
        <v>11.20022962962963</v>
      </c>
      <c r="CC606">
        <v>148.9101851851852</v>
      </c>
      <c r="CD606">
        <v>10.47077407407408</v>
      </c>
      <c r="CE606">
        <v>1.965421111111111</v>
      </c>
      <c r="CF606">
        <v>0.9496320740740741</v>
      </c>
      <c r="CG606">
        <v>17.16847777777778</v>
      </c>
      <c r="CH606">
        <v>6.16566851851852</v>
      </c>
      <c r="CI606">
        <v>1500.034814814815</v>
      </c>
      <c r="CJ606">
        <v>0.9730034074074074</v>
      </c>
      <c r="CK606">
        <v>0.02699650000000001</v>
      </c>
      <c r="CL606">
        <v>0</v>
      </c>
      <c r="CM606">
        <v>2.363574074074074</v>
      </c>
      <c r="CN606">
        <v>0</v>
      </c>
      <c r="CO606">
        <v>13683.12592592593</v>
      </c>
      <c r="CP606">
        <v>12533.67407407408</v>
      </c>
      <c r="CQ606">
        <v>41.25</v>
      </c>
      <c r="CR606">
        <v>43.01837037037038</v>
      </c>
      <c r="CS606">
        <v>41.81199999999999</v>
      </c>
      <c r="CT606">
        <v>42.125</v>
      </c>
      <c r="CU606">
        <v>40.56199999999999</v>
      </c>
      <c r="CV606">
        <v>1459.538148148148</v>
      </c>
      <c r="CW606">
        <v>40.49703703703704</v>
      </c>
      <c r="CX606">
        <v>0</v>
      </c>
      <c r="CY606">
        <v>1663350023</v>
      </c>
      <c r="CZ606">
        <v>0</v>
      </c>
      <c r="DA606">
        <v>0</v>
      </c>
      <c r="DB606" t="s">
        <v>356</v>
      </c>
      <c r="DC606">
        <v>1662142938.1</v>
      </c>
      <c r="DD606">
        <v>1662142938.1</v>
      </c>
      <c r="DE606">
        <v>0</v>
      </c>
      <c r="DF606">
        <v>0.077</v>
      </c>
      <c r="DG606">
        <v>-0.133</v>
      </c>
      <c r="DH606">
        <v>-3.393</v>
      </c>
      <c r="DI606">
        <v>-0.24</v>
      </c>
      <c r="DJ606">
        <v>419</v>
      </c>
      <c r="DK606">
        <v>24</v>
      </c>
      <c r="DL606">
        <v>0.26</v>
      </c>
      <c r="DM606">
        <v>0.23</v>
      </c>
      <c r="DN606">
        <v>7.74248925</v>
      </c>
      <c r="DO606">
        <v>16.76391253283301</v>
      </c>
      <c r="DP606">
        <v>1.615021572554663</v>
      </c>
      <c r="DQ606">
        <v>0</v>
      </c>
      <c r="DR606">
        <v>11.1941625</v>
      </c>
      <c r="DS606">
        <v>0.1617849906190998</v>
      </c>
      <c r="DT606">
        <v>0.01773971092633696</v>
      </c>
      <c r="DU606">
        <v>0</v>
      </c>
      <c r="DV606">
        <v>0</v>
      </c>
      <c r="DW606">
        <v>2</v>
      </c>
      <c r="DX606" t="s">
        <v>363</v>
      </c>
      <c r="DY606">
        <v>2.97436</v>
      </c>
      <c r="DZ606">
        <v>2.71564</v>
      </c>
      <c r="EA606">
        <v>0.0355339</v>
      </c>
      <c r="EB606">
        <v>0.0319407</v>
      </c>
      <c r="EC606">
        <v>0.0989401</v>
      </c>
      <c r="ED606">
        <v>0.0568732</v>
      </c>
      <c r="EE606">
        <v>30198.6</v>
      </c>
      <c r="EF606">
        <v>30468.2</v>
      </c>
      <c r="EG606">
        <v>29144.3</v>
      </c>
      <c r="EH606">
        <v>29137.4</v>
      </c>
      <c r="EI606">
        <v>34822.2</v>
      </c>
      <c r="EJ606">
        <v>36524.3</v>
      </c>
      <c r="EK606">
        <v>41074.3</v>
      </c>
      <c r="EL606">
        <v>41509.6</v>
      </c>
      <c r="EM606">
        <v>1.90968</v>
      </c>
      <c r="EN606">
        <v>1.75497</v>
      </c>
      <c r="EO606">
        <v>-0.0542738</v>
      </c>
      <c r="EP606">
        <v>0</v>
      </c>
      <c r="EQ606">
        <v>28.9309</v>
      </c>
      <c r="ER606">
        <v>999.9</v>
      </c>
      <c r="ES606">
        <v>46.3</v>
      </c>
      <c r="ET606">
        <v>35.2</v>
      </c>
      <c r="EU606">
        <v>29.1549</v>
      </c>
      <c r="EV606">
        <v>62.9597</v>
      </c>
      <c r="EW606">
        <v>33.0088</v>
      </c>
      <c r="EX606">
        <v>1</v>
      </c>
      <c r="EY606">
        <v>0.506684</v>
      </c>
      <c r="EZ606">
        <v>3.26814</v>
      </c>
      <c r="FA606">
        <v>20.3575</v>
      </c>
      <c r="FB606">
        <v>5.21355</v>
      </c>
      <c r="FC606">
        <v>12.0129</v>
      </c>
      <c r="FD606">
        <v>4.98715</v>
      </c>
      <c r="FE606">
        <v>3.2875</v>
      </c>
      <c r="FF606">
        <v>9999</v>
      </c>
      <c r="FG606">
        <v>9999</v>
      </c>
      <c r="FH606">
        <v>9999</v>
      </c>
      <c r="FI606">
        <v>237.2</v>
      </c>
      <c r="FJ606">
        <v>1.86738</v>
      </c>
      <c r="FK606">
        <v>1.86646</v>
      </c>
      <c r="FL606">
        <v>1.86584</v>
      </c>
      <c r="FM606">
        <v>1.86578</v>
      </c>
      <c r="FN606">
        <v>1.86767</v>
      </c>
      <c r="FO606">
        <v>1.87006</v>
      </c>
      <c r="FP606">
        <v>1.86873</v>
      </c>
      <c r="FQ606">
        <v>1.87015</v>
      </c>
      <c r="FR606">
        <v>0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-2.742</v>
      </c>
      <c r="GF606">
        <v>-0.1471</v>
      </c>
      <c r="GG606">
        <v>-2.195102806586654</v>
      </c>
      <c r="GH606">
        <v>-0.004122691595359968</v>
      </c>
      <c r="GI606">
        <v>1.072409145259099E-06</v>
      </c>
      <c r="GJ606">
        <v>-3.02996143763856E-10</v>
      </c>
      <c r="GK606">
        <v>-0.2199643628225807</v>
      </c>
      <c r="GL606">
        <v>-0.007501815610006822</v>
      </c>
      <c r="GM606">
        <v>0.0006897476983249637</v>
      </c>
      <c r="GN606">
        <v>-8.847485469147719E-06</v>
      </c>
      <c r="GO606">
        <v>3</v>
      </c>
      <c r="GP606">
        <v>2326</v>
      </c>
      <c r="GQ606">
        <v>1</v>
      </c>
      <c r="GR606">
        <v>31</v>
      </c>
      <c r="GS606">
        <v>20118.1</v>
      </c>
      <c r="GT606">
        <v>20118.1</v>
      </c>
      <c r="GU606">
        <v>0.390625</v>
      </c>
      <c r="GV606">
        <v>2.28516</v>
      </c>
      <c r="GW606">
        <v>1.39648</v>
      </c>
      <c r="GX606">
        <v>2.34741</v>
      </c>
      <c r="GY606">
        <v>1.49536</v>
      </c>
      <c r="GZ606">
        <v>2.46582</v>
      </c>
      <c r="HA606">
        <v>38.9445</v>
      </c>
      <c r="HB606">
        <v>14.0095</v>
      </c>
      <c r="HC606">
        <v>18</v>
      </c>
      <c r="HD606">
        <v>547.434</v>
      </c>
      <c r="HE606">
        <v>400.925</v>
      </c>
      <c r="HF606">
        <v>24.9998</v>
      </c>
      <c r="HG606">
        <v>33.6113</v>
      </c>
      <c r="HH606">
        <v>30.0004</v>
      </c>
      <c r="HI606">
        <v>33.5363</v>
      </c>
      <c r="HJ606">
        <v>33.4737</v>
      </c>
      <c r="HK606">
        <v>7.7424</v>
      </c>
      <c r="HL606">
        <v>57.64</v>
      </c>
      <c r="HM606">
        <v>0</v>
      </c>
      <c r="HN606">
        <v>25</v>
      </c>
      <c r="HO606">
        <v>99.15949999999999</v>
      </c>
      <c r="HP606">
        <v>10.3776</v>
      </c>
      <c r="HQ606">
        <v>99.6956</v>
      </c>
      <c r="HR606">
        <v>99.70359999999999</v>
      </c>
    </row>
    <row r="607" spans="1:226">
      <c r="A607">
        <v>591</v>
      </c>
      <c r="B607">
        <v>1663350028</v>
      </c>
      <c r="C607">
        <v>12286.5</v>
      </c>
      <c r="D607" t="s">
        <v>1547</v>
      </c>
      <c r="E607" t="s">
        <v>1548</v>
      </c>
      <c r="F607">
        <v>5</v>
      </c>
      <c r="G607" t="s">
        <v>1508</v>
      </c>
      <c r="H607" t="s">
        <v>354</v>
      </c>
      <c r="I607">
        <v>1663350020.214286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117.375099895917</v>
      </c>
      <c r="AK607">
        <v>123.6384909090909</v>
      </c>
      <c r="AL607">
        <v>-3.117825822342157</v>
      </c>
      <c r="AM607">
        <v>64.85145723129139</v>
      </c>
      <c r="AN607">
        <f>(AP607 - AO607 + BO607*1E3/(8.314*(BQ607+273.15)) * AR607/BN607 * AQ607) * BN607/(100*BB607) * 1000/(1000 - AP607)</f>
        <v>0</v>
      </c>
      <c r="AO607">
        <v>10.41800824028895</v>
      </c>
      <c r="AP607">
        <v>21.66616242424242</v>
      </c>
      <c r="AQ607">
        <v>-2.486963728946032E-05</v>
      </c>
      <c r="AR607">
        <v>86.10331569797489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6</v>
      </c>
      <c r="BC607">
        <v>0.5</v>
      </c>
      <c r="BD607" t="s">
        <v>355</v>
      </c>
      <c r="BE607">
        <v>2</v>
      </c>
      <c r="BF607" t="b">
        <v>1</v>
      </c>
      <c r="BG607">
        <v>1663350020.214286</v>
      </c>
      <c r="BH607">
        <v>143.1035714285714</v>
      </c>
      <c r="BI607">
        <v>133.208</v>
      </c>
      <c r="BJ607">
        <v>21.67281785714286</v>
      </c>
      <c r="BK607">
        <v>10.45156785714286</v>
      </c>
      <c r="BL607">
        <v>145.8779285714286</v>
      </c>
      <c r="BM607">
        <v>21.81998214285715</v>
      </c>
      <c r="BN607">
        <v>500.0506071428571</v>
      </c>
      <c r="BO607">
        <v>90.69332142857145</v>
      </c>
      <c r="BP607">
        <v>0.1000060392857143</v>
      </c>
      <c r="BQ607">
        <v>28.65137142857143</v>
      </c>
      <c r="BR607">
        <v>28.04484642857143</v>
      </c>
      <c r="BS607">
        <v>999.9000000000002</v>
      </c>
      <c r="BT607">
        <v>0</v>
      </c>
      <c r="BU607">
        <v>0</v>
      </c>
      <c r="BV607">
        <v>10000.57964285714</v>
      </c>
      <c r="BW607">
        <v>0</v>
      </c>
      <c r="BX607">
        <v>219.9755714285714</v>
      </c>
      <c r="BY607">
        <v>9.895448214285713</v>
      </c>
      <c r="BZ607">
        <v>146.27375</v>
      </c>
      <c r="CA607">
        <v>134.6153571428571</v>
      </c>
      <c r="CB607">
        <v>11.22125</v>
      </c>
      <c r="CC607">
        <v>133.208</v>
      </c>
      <c r="CD607">
        <v>10.45156785714286</v>
      </c>
      <c r="CE607">
        <v>1.965578571428572</v>
      </c>
      <c r="CF607">
        <v>0.9478872500000001</v>
      </c>
      <c r="CG607">
        <v>17.16974642857143</v>
      </c>
      <c r="CH607">
        <v>6.139008571428571</v>
      </c>
      <c r="CI607">
        <v>1500.027857142857</v>
      </c>
      <c r="CJ607">
        <v>0.9730027857142858</v>
      </c>
      <c r="CK607">
        <v>0.02699717142857144</v>
      </c>
      <c r="CL607">
        <v>0</v>
      </c>
      <c r="CM607">
        <v>2.326885714285714</v>
      </c>
      <c r="CN607">
        <v>0</v>
      </c>
      <c r="CO607">
        <v>13667.08928571429</v>
      </c>
      <c r="CP607">
        <v>12533.61785714286</v>
      </c>
      <c r="CQ607">
        <v>41.25</v>
      </c>
      <c r="CR607">
        <v>43.02878571428571</v>
      </c>
      <c r="CS607">
        <v>41.81199999999999</v>
      </c>
      <c r="CT607">
        <v>42.125</v>
      </c>
      <c r="CU607">
        <v>40.56199999999999</v>
      </c>
      <c r="CV607">
        <v>1459.53</v>
      </c>
      <c r="CW607">
        <v>40.49964285714286</v>
      </c>
      <c r="CX607">
        <v>0</v>
      </c>
      <c r="CY607">
        <v>1663350028.4</v>
      </c>
      <c r="CZ607">
        <v>0</v>
      </c>
      <c r="DA607">
        <v>0</v>
      </c>
      <c r="DB607" t="s">
        <v>356</v>
      </c>
      <c r="DC607">
        <v>1662142938.1</v>
      </c>
      <c r="DD607">
        <v>1662142938.1</v>
      </c>
      <c r="DE607">
        <v>0</v>
      </c>
      <c r="DF607">
        <v>0.077</v>
      </c>
      <c r="DG607">
        <v>-0.133</v>
      </c>
      <c r="DH607">
        <v>-3.393</v>
      </c>
      <c r="DI607">
        <v>-0.24</v>
      </c>
      <c r="DJ607">
        <v>419</v>
      </c>
      <c r="DK607">
        <v>24</v>
      </c>
      <c r="DL607">
        <v>0.26</v>
      </c>
      <c r="DM607">
        <v>0.23</v>
      </c>
      <c r="DN607">
        <v>8.956694390243902</v>
      </c>
      <c r="DO607">
        <v>17.50269031358883</v>
      </c>
      <c r="DP607">
        <v>1.72818410495095</v>
      </c>
      <c r="DQ607">
        <v>0</v>
      </c>
      <c r="DR607">
        <v>11.20973170731707</v>
      </c>
      <c r="DS607">
        <v>0.2588529616724767</v>
      </c>
      <c r="DT607">
        <v>0.02714719083543995</v>
      </c>
      <c r="DU607">
        <v>0</v>
      </c>
      <c r="DV607">
        <v>0</v>
      </c>
      <c r="DW607">
        <v>2</v>
      </c>
      <c r="DX607" t="s">
        <v>363</v>
      </c>
      <c r="DY607">
        <v>2.97435</v>
      </c>
      <c r="DZ607">
        <v>2.71573</v>
      </c>
      <c r="EA607">
        <v>0.0317633</v>
      </c>
      <c r="EB607">
        <v>0.0277393</v>
      </c>
      <c r="EC607">
        <v>0.0989059</v>
      </c>
      <c r="ED607">
        <v>0.0568334</v>
      </c>
      <c r="EE607">
        <v>30316.6</v>
      </c>
      <c r="EF607">
        <v>30600.5</v>
      </c>
      <c r="EG607">
        <v>29144.2</v>
      </c>
      <c r="EH607">
        <v>29137.5</v>
      </c>
      <c r="EI607">
        <v>34823.2</v>
      </c>
      <c r="EJ607">
        <v>36525.6</v>
      </c>
      <c r="EK607">
        <v>41074</v>
      </c>
      <c r="EL607">
        <v>41509.5</v>
      </c>
      <c r="EM607">
        <v>1.90975</v>
      </c>
      <c r="EN607">
        <v>1.75478</v>
      </c>
      <c r="EO607">
        <v>-0.0544488</v>
      </c>
      <c r="EP607">
        <v>0</v>
      </c>
      <c r="EQ607">
        <v>28.9323</v>
      </c>
      <c r="ER607">
        <v>999.9</v>
      </c>
      <c r="ES607">
        <v>46.3</v>
      </c>
      <c r="ET607">
        <v>35.2</v>
      </c>
      <c r="EU607">
        <v>29.1574</v>
      </c>
      <c r="EV607">
        <v>63.0897</v>
      </c>
      <c r="EW607">
        <v>33.1651</v>
      </c>
      <c r="EX607">
        <v>1</v>
      </c>
      <c r="EY607">
        <v>0.5070480000000001</v>
      </c>
      <c r="EZ607">
        <v>3.26652</v>
      </c>
      <c r="FA607">
        <v>20.3572</v>
      </c>
      <c r="FB607">
        <v>5.21415</v>
      </c>
      <c r="FC607">
        <v>12.0117</v>
      </c>
      <c r="FD607">
        <v>4.98705</v>
      </c>
      <c r="FE607">
        <v>3.28765</v>
      </c>
      <c r="FF607">
        <v>9999</v>
      </c>
      <c r="FG607">
        <v>9999</v>
      </c>
      <c r="FH607">
        <v>9999</v>
      </c>
      <c r="FI607">
        <v>237.2</v>
      </c>
      <c r="FJ607">
        <v>1.86739</v>
      </c>
      <c r="FK607">
        <v>1.86646</v>
      </c>
      <c r="FL607">
        <v>1.86584</v>
      </c>
      <c r="FM607">
        <v>1.86579</v>
      </c>
      <c r="FN607">
        <v>1.86768</v>
      </c>
      <c r="FO607">
        <v>1.87005</v>
      </c>
      <c r="FP607">
        <v>1.86873</v>
      </c>
      <c r="FQ607">
        <v>1.87014</v>
      </c>
      <c r="FR607">
        <v>0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-2.683</v>
      </c>
      <c r="GF607">
        <v>-0.1473</v>
      </c>
      <c r="GG607">
        <v>-2.195102806586654</v>
      </c>
      <c r="GH607">
        <v>-0.004122691595359968</v>
      </c>
      <c r="GI607">
        <v>1.072409145259099E-06</v>
      </c>
      <c r="GJ607">
        <v>-3.02996143763856E-10</v>
      </c>
      <c r="GK607">
        <v>-0.2199643628225807</v>
      </c>
      <c r="GL607">
        <v>-0.007501815610006822</v>
      </c>
      <c r="GM607">
        <v>0.0006897476983249637</v>
      </c>
      <c r="GN607">
        <v>-8.847485469147719E-06</v>
      </c>
      <c r="GO607">
        <v>3</v>
      </c>
      <c r="GP607">
        <v>2326</v>
      </c>
      <c r="GQ607">
        <v>1</v>
      </c>
      <c r="GR607">
        <v>31</v>
      </c>
      <c r="GS607">
        <v>20118.2</v>
      </c>
      <c r="GT607">
        <v>20118.2</v>
      </c>
      <c r="GU607">
        <v>0.355225</v>
      </c>
      <c r="GV607">
        <v>2.29248</v>
      </c>
      <c r="GW607">
        <v>1.39648</v>
      </c>
      <c r="GX607">
        <v>2.34741</v>
      </c>
      <c r="GY607">
        <v>1.49536</v>
      </c>
      <c r="GZ607">
        <v>2.41577</v>
      </c>
      <c r="HA607">
        <v>38.9445</v>
      </c>
      <c r="HB607">
        <v>14.0095</v>
      </c>
      <c r="HC607">
        <v>18</v>
      </c>
      <c r="HD607">
        <v>547.513</v>
      </c>
      <c r="HE607">
        <v>400.827</v>
      </c>
      <c r="HF607">
        <v>24.9996</v>
      </c>
      <c r="HG607">
        <v>33.6143</v>
      </c>
      <c r="HH607">
        <v>30.0003</v>
      </c>
      <c r="HI607">
        <v>33.5394</v>
      </c>
      <c r="HJ607">
        <v>33.4767</v>
      </c>
      <c r="HK607">
        <v>7.04839</v>
      </c>
      <c r="HL607">
        <v>57.64</v>
      </c>
      <c r="HM607">
        <v>0</v>
      </c>
      <c r="HN607">
        <v>25</v>
      </c>
      <c r="HO607">
        <v>85.78449999999999</v>
      </c>
      <c r="HP607">
        <v>10.3756</v>
      </c>
      <c r="HQ607">
        <v>99.6951</v>
      </c>
      <c r="HR607">
        <v>99.70359999999999</v>
      </c>
    </row>
    <row r="608" spans="1:226">
      <c r="A608">
        <v>592</v>
      </c>
      <c r="B608">
        <v>1663350033</v>
      </c>
      <c r="C608">
        <v>12291.5</v>
      </c>
      <c r="D608" t="s">
        <v>1549</v>
      </c>
      <c r="E608" t="s">
        <v>1550</v>
      </c>
      <c r="F608">
        <v>5</v>
      </c>
      <c r="G608" t="s">
        <v>1508</v>
      </c>
      <c r="H608" t="s">
        <v>354</v>
      </c>
      <c r="I608">
        <v>1663350025.5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100.4952835006545</v>
      </c>
      <c r="AK608">
        <v>108.1184787878788</v>
      </c>
      <c r="AL608">
        <v>-3.10317094870604</v>
      </c>
      <c r="AM608">
        <v>64.85145723129139</v>
      </c>
      <c r="AN608">
        <f>(AP608 - AO608 + BO608*1E3/(8.314*(BQ608+273.15)) * AR608/BN608 * AQ608) * BN608/(100*BB608) * 1000/(1000 - AP608)</f>
        <v>0</v>
      </c>
      <c r="AO608">
        <v>10.4146604454673</v>
      </c>
      <c r="AP608">
        <v>21.66156242424242</v>
      </c>
      <c r="AQ608">
        <v>-1.072515105592409E-05</v>
      </c>
      <c r="AR608">
        <v>86.10331569797489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6</v>
      </c>
      <c r="BC608">
        <v>0.5</v>
      </c>
      <c r="BD608" t="s">
        <v>355</v>
      </c>
      <c r="BE608">
        <v>2</v>
      </c>
      <c r="BF608" t="b">
        <v>1</v>
      </c>
      <c r="BG608">
        <v>1663350025.5</v>
      </c>
      <c r="BH608">
        <v>127.0488148148148</v>
      </c>
      <c r="BI608">
        <v>115.5671962962963</v>
      </c>
      <c r="BJ608">
        <v>21.66986666666667</v>
      </c>
      <c r="BK608">
        <v>10.42930740740741</v>
      </c>
      <c r="BL608">
        <v>129.7613333333333</v>
      </c>
      <c r="BM608">
        <v>21.81705555555556</v>
      </c>
      <c r="BN608">
        <v>500.0617407407408</v>
      </c>
      <c r="BO608">
        <v>90.69263703703706</v>
      </c>
      <c r="BP608">
        <v>0.1000404518518518</v>
      </c>
      <c r="BQ608">
        <v>28.65270740740741</v>
      </c>
      <c r="BR608">
        <v>28.0439037037037</v>
      </c>
      <c r="BS608">
        <v>999.9000000000001</v>
      </c>
      <c r="BT608">
        <v>0</v>
      </c>
      <c r="BU608">
        <v>0</v>
      </c>
      <c r="BV608">
        <v>9999.327407407409</v>
      </c>
      <c r="BW608">
        <v>0</v>
      </c>
      <c r="BX608">
        <v>219.9593333333333</v>
      </c>
      <c r="BY608">
        <v>11.48162185185185</v>
      </c>
      <c r="BZ608">
        <v>129.8630740740741</v>
      </c>
      <c r="CA608">
        <v>116.7854296296296</v>
      </c>
      <c r="CB608">
        <v>11.24055185185185</v>
      </c>
      <c r="CC608">
        <v>115.5671962962963</v>
      </c>
      <c r="CD608">
        <v>10.42930740740741</v>
      </c>
      <c r="CE608">
        <v>1.965295555555556</v>
      </c>
      <c r="CF608">
        <v>0.9458615185185186</v>
      </c>
      <c r="CG608">
        <v>17.16747037037037</v>
      </c>
      <c r="CH608">
        <v>6.108054444444444</v>
      </c>
      <c r="CI608">
        <v>1500.005925925926</v>
      </c>
      <c r="CJ608">
        <v>0.9730022962962962</v>
      </c>
      <c r="CK608">
        <v>0.02699770000000001</v>
      </c>
      <c r="CL608">
        <v>0</v>
      </c>
      <c r="CM608">
        <v>2.254977777777778</v>
      </c>
      <c r="CN608">
        <v>0</v>
      </c>
      <c r="CO608">
        <v>13648.9037037037</v>
      </c>
      <c r="CP608">
        <v>12533.43703703704</v>
      </c>
      <c r="CQ608">
        <v>41.25</v>
      </c>
      <c r="CR608">
        <v>43.02296296296296</v>
      </c>
      <c r="CS608">
        <v>41.81199999999999</v>
      </c>
      <c r="CT608">
        <v>42.125</v>
      </c>
      <c r="CU608">
        <v>40.56199999999999</v>
      </c>
      <c r="CV608">
        <v>1459.506666666667</v>
      </c>
      <c r="CW608">
        <v>40.5</v>
      </c>
      <c r="CX608">
        <v>0</v>
      </c>
      <c r="CY608">
        <v>1663350033.2</v>
      </c>
      <c r="CZ608">
        <v>0</v>
      </c>
      <c r="DA608">
        <v>0</v>
      </c>
      <c r="DB608" t="s">
        <v>356</v>
      </c>
      <c r="DC608">
        <v>1662142938.1</v>
      </c>
      <c r="DD608">
        <v>1662142938.1</v>
      </c>
      <c r="DE608">
        <v>0</v>
      </c>
      <c r="DF608">
        <v>0.077</v>
      </c>
      <c r="DG608">
        <v>-0.133</v>
      </c>
      <c r="DH608">
        <v>-3.393</v>
      </c>
      <c r="DI608">
        <v>-0.24</v>
      </c>
      <c r="DJ608">
        <v>419</v>
      </c>
      <c r="DK608">
        <v>24</v>
      </c>
      <c r="DL608">
        <v>0.26</v>
      </c>
      <c r="DM608">
        <v>0.23</v>
      </c>
      <c r="DN608">
        <v>10.43419487804878</v>
      </c>
      <c r="DO608">
        <v>18.1450287804878</v>
      </c>
      <c r="DP608">
        <v>1.790544603653806</v>
      </c>
      <c r="DQ608">
        <v>0</v>
      </c>
      <c r="DR608">
        <v>11.22565853658537</v>
      </c>
      <c r="DS608">
        <v>0.2381581881533173</v>
      </c>
      <c r="DT608">
        <v>0.02579454447528936</v>
      </c>
      <c r="DU608">
        <v>0</v>
      </c>
      <c r="DV608">
        <v>0</v>
      </c>
      <c r="DW608">
        <v>2</v>
      </c>
      <c r="DX608" t="s">
        <v>363</v>
      </c>
      <c r="DY608">
        <v>2.97435</v>
      </c>
      <c r="DZ608">
        <v>2.71537</v>
      </c>
      <c r="EA608">
        <v>0.0279395</v>
      </c>
      <c r="EB608">
        <v>0.0235426</v>
      </c>
      <c r="EC608">
        <v>0.09889870000000001</v>
      </c>
      <c r="ED608">
        <v>0.0568253</v>
      </c>
      <c r="EE608">
        <v>30436.4</v>
      </c>
      <c r="EF608">
        <v>30732.4</v>
      </c>
      <c r="EG608">
        <v>29144.4</v>
      </c>
      <c r="EH608">
        <v>29137.4</v>
      </c>
      <c r="EI608">
        <v>34823.2</v>
      </c>
      <c r="EJ608">
        <v>36525.7</v>
      </c>
      <c r="EK608">
        <v>41073.8</v>
      </c>
      <c r="EL608">
        <v>41509.3</v>
      </c>
      <c r="EM608">
        <v>1.90925</v>
      </c>
      <c r="EN608">
        <v>1.75478</v>
      </c>
      <c r="EO608">
        <v>-0.0542216</v>
      </c>
      <c r="EP608">
        <v>0</v>
      </c>
      <c r="EQ608">
        <v>28.9323</v>
      </c>
      <c r="ER608">
        <v>999.9</v>
      </c>
      <c r="ES608">
        <v>46.3</v>
      </c>
      <c r="ET608">
        <v>35.2</v>
      </c>
      <c r="EU608">
        <v>29.1558</v>
      </c>
      <c r="EV608">
        <v>62.9797</v>
      </c>
      <c r="EW608">
        <v>33.4335</v>
      </c>
      <c r="EX608">
        <v>1</v>
      </c>
      <c r="EY608">
        <v>0.507248</v>
      </c>
      <c r="EZ608">
        <v>3.26319</v>
      </c>
      <c r="FA608">
        <v>20.3578</v>
      </c>
      <c r="FB608">
        <v>5.2125</v>
      </c>
      <c r="FC608">
        <v>12.0117</v>
      </c>
      <c r="FD608">
        <v>4.98695</v>
      </c>
      <c r="FE608">
        <v>3.28743</v>
      </c>
      <c r="FF608">
        <v>9999</v>
      </c>
      <c r="FG608">
        <v>9999</v>
      </c>
      <c r="FH608">
        <v>9999</v>
      </c>
      <c r="FI608">
        <v>237.2</v>
      </c>
      <c r="FJ608">
        <v>1.86737</v>
      </c>
      <c r="FK608">
        <v>1.86646</v>
      </c>
      <c r="FL608">
        <v>1.86584</v>
      </c>
      <c r="FM608">
        <v>1.86579</v>
      </c>
      <c r="FN608">
        <v>1.86767</v>
      </c>
      <c r="FO608">
        <v>1.87007</v>
      </c>
      <c r="FP608">
        <v>1.86873</v>
      </c>
      <c r="FQ608">
        <v>1.87014</v>
      </c>
      <c r="FR608">
        <v>0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-2.624</v>
      </c>
      <c r="GF608">
        <v>-0.1472</v>
      </c>
      <c r="GG608">
        <v>-2.195102806586654</v>
      </c>
      <c r="GH608">
        <v>-0.004122691595359968</v>
      </c>
      <c r="GI608">
        <v>1.072409145259099E-06</v>
      </c>
      <c r="GJ608">
        <v>-3.02996143763856E-10</v>
      </c>
      <c r="GK608">
        <v>-0.2199643628225807</v>
      </c>
      <c r="GL608">
        <v>-0.007501815610006822</v>
      </c>
      <c r="GM608">
        <v>0.0006897476983249637</v>
      </c>
      <c r="GN608">
        <v>-8.847485469147719E-06</v>
      </c>
      <c r="GO608">
        <v>3</v>
      </c>
      <c r="GP608">
        <v>2326</v>
      </c>
      <c r="GQ608">
        <v>1</v>
      </c>
      <c r="GR608">
        <v>31</v>
      </c>
      <c r="GS608">
        <v>20118.2</v>
      </c>
      <c r="GT608">
        <v>20118.2</v>
      </c>
      <c r="GU608">
        <v>0.316162</v>
      </c>
      <c r="GV608">
        <v>2.30591</v>
      </c>
      <c r="GW608">
        <v>1.39648</v>
      </c>
      <c r="GX608">
        <v>2.34741</v>
      </c>
      <c r="GY608">
        <v>1.49536</v>
      </c>
      <c r="GZ608">
        <v>2.35718</v>
      </c>
      <c r="HA608">
        <v>38.9445</v>
      </c>
      <c r="HB608">
        <v>14.0007</v>
      </c>
      <c r="HC608">
        <v>18</v>
      </c>
      <c r="HD608">
        <v>547.184</v>
      </c>
      <c r="HE608">
        <v>400.841</v>
      </c>
      <c r="HF608">
        <v>24.9994</v>
      </c>
      <c r="HG608">
        <v>33.6173</v>
      </c>
      <c r="HH608">
        <v>30.0003</v>
      </c>
      <c r="HI608">
        <v>33.5424</v>
      </c>
      <c r="HJ608">
        <v>33.4789</v>
      </c>
      <c r="HK608">
        <v>6.2718</v>
      </c>
      <c r="HL608">
        <v>57.64</v>
      </c>
      <c r="HM608">
        <v>0</v>
      </c>
      <c r="HN608">
        <v>25</v>
      </c>
      <c r="HO608">
        <v>65.7315</v>
      </c>
      <c r="HP608">
        <v>10.363</v>
      </c>
      <c r="HQ608">
        <v>99.6951</v>
      </c>
      <c r="HR608">
        <v>99.7032</v>
      </c>
    </row>
    <row r="609" spans="1:226">
      <c r="A609">
        <v>593</v>
      </c>
      <c r="B609">
        <v>1663350038</v>
      </c>
      <c r="C609">
        <v>12296.5</v>
      </c>
      <c r="D609" t="s">
        <v>1551</v>
      </c>
      <c r="E609" t="s">
        <v>1552</v>
      </c>
      <c r="F609">
        <v>5</v>
      </c>
      <c r="G609" t="s">
        <v>1508</v>
      </c>
      <c r="H609" t="s">
        <v>354</v>
      </c>
      <c r="I609">
        <v>1663350030.214286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83.41874092806094</v>
      </c>
      <c r="AK609">
        <v>92.53904787878783</v>
      </c>
      <c r="AL609">
        <v>-3.124578789858119</v>
      </c>
      <c r="AM609">
        <v>64.85145723129139</v>
      </c>
      <c r="AN609">
        <f>(AP609 - AO609 + BO609*1E3/(8.314*(BQ609+273.15)) * AR609/BN609 * AQ609) * BN609/(100*BB609) * 1000/(1000 - AP609)</f>
        <v>0</v>
      </c>
      <c r="AO609">
        <v>10.41361839868684</v>
      </c>
      <c r="AP609">
        <v>21.66898363636363</v>
      </c>
      <c r="AQ609">
        <v>1.563564166993509E-05</v>
      </c>
      <c r="AR609">
        <v>86.10331569797489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6</v>
      </c>
      <c r="BC609">
        <v>0.5</v>
      </c>
      <c r="BD609" t="s">
        <v>355</v>
      </c>
      <c r="BE609">
        <v>2</v>
      </c>
      <c r="BF609" t="b">
        <v>1</v>
      </c>
      <c r="BG609">
        <v>1663350030.214286</v>
      </c>
      <c r="BH609">
        <v>112.7232071428571</v>
      </c>
      <c r="BI609">
        <v>99.75026785714282</v>
      </c>
      <c r="BJ609">
        <v>21.66607857142857</v>
      </c>
      <c r="BK609">
        <v>10.41573928571428</v>
      </c>
      <c r="BL609">
        <v>115.3800392857142</v>
      </c>
      <c r="BM609">
        <v>21.81332142857143</v>
      </c>
      <c r="BN609">
        <v>500.0532857142857</v>
      </c>
      <c r="BO609">
        <v>90.69249642857143</v>
      </c>
      <c r="BP609">
        <v>0.099986875</v>
      </c>
      <c r="BQ609">
        <v>28.65262142857143</v>
      </c>
      <c r="BR609">
        <v>28.04651071428572</v>
      </c>
      <c r="BS609">
        <v>999.9000000000002</v>
      </c>
      <c r="BT609">
        <v>0</v>
      </c>
      <c r="BU609">
        <v>0</v>
      </c>
      <c r="BV609">
        <v>9995.508571428571</v>
      </c>
      <c r="BW609">
        <v>0</v>
      </c>
      <c r="BX609">
        <v>220.8647857142857</v>
      </c>
      <c r="BY609">
        <v>12.97294285714285</v>
      </c>
      <c r="BZ609">
        <v>115.2196821428571</v>
      </c>
      <c r="CA609">
        <v>100.8002607142857</v>
      </c>
      <c r="CB609">
        <v>11.25034285714286</v>
      </c>
      <c r="CC609">
        <v>99.75026785714282</v>
      </c>
      <c r="CD609">
        <v>10.41573928571428</v>
      </c>
      <c r="CE609">
        <v>1.964950714285714</v>
      </c>
      <c r="CF609">
        <v>0.9446291785714286</v>
      </c>
      <c r="CG609">
        <v>17.16469642857143</v>
      </c>
      <c r="CH609">
        <v>6.089208571428571</v>
      </c>
      <c r="CI609">
        <v>1499.997142857143</v>
      </c>
      <c r="CJ609">
        <v>0.9730022500000001</v>
      </c>
      <c r="CK609">
        <v>0.02699775000000001</v>
      </c>
      <c r="CL609">
        <v>0</v>
      </c>
      <c r="CM609">
        <v>2.221928571428571</v>
      </c>
      <c r="CN609">
        <v>0</v>
      </c>
      <c r="CO609">
        <v>13637.575</v>
      </c>
      <c r="CP609">
        <v>12533.36071428571</v>
      </c>
      <c r="CQ609">
        <v>41.25</v>
      </c>
      <c r="CR609">
        <v>43.02657142857142</v>
      </c>
      <c r="CS609">
        <v>41.81199999999999</v>
      </c>
      <c r="CT609">
        <v>42.125</v>
      </c>
      <c r="CU609">
        <v>40.56199999999999</v>
      </c>
      <c r="CV609">
        <v>1459.497142857143</v>
      </c>
      <c r="CW609">
        <v>40.5</v>
      </c>
      <c r="CX609">
        <v>0</v>
      </c>
      <c r="CY609">
        <v>1663350038</v>
      </c>
      <c r="CZ609">
        <v>0</v>
      </c>
      <c r="DA609">
        <v>0</v>
      </c>
      <c r="DB609" t="s">
        <v>356</v>
      </c>
      <c r="DC609">
        <v>1662142938.1</v>
      </c>
      <c r="DD609">
        <v>1662142938.1</v>
      </c>
      <c r="DE609">
        <v>0</v>
      </c>
      <c r="DF609">
        <v>0.077</v>
      </c>
      <c r="DG609">
        <v>-0.133</v>
      </c>
      <c r="DH609">
        <v>-3.393</v>
      </c>
      <c r="DI609">
        <v>-0.24</v>
      </c>
      <c r="DJ609">
        <v>419</v>
      </c>
      <c r="DK609">
        <v>24</v>
      </c>
      <c r="DL609">
        <v>0.26</v>
      </c>
      <c r="DM609">
        <v>0.23</v>
      </c>
      <c r="DN609">
        <v>11.97552243902439</v>
      </c>
      <c r="DO609">
        <v>18.62566662020906</v>
      </c>
      <c r="DP609">
        <v>1.838594560992478</v>
      </c>
      <c r="DQ609">
        <v>0</v>
      </c>
      <c r="DR609">
        <v>11.24018292682927</v>
      </c>
      <c r="DS609">
        <v>0.1398146341463222</v>
      </c>
      <c r="DT609">
        <v>0.01820567992901034</v>
      </c>
      <c r="DU609">
        <v>0</v>
      </c>
      <c r="DV609">
        <v>0</v>
      </c>
      <c r="DW609">
        <v>2</v>
      </c>
      <c r="DX609" t="s">
        <v>363</v>
      </c>
      <c r="DY609">
        <v>2.97419</v>
      </c>
      <c r="DZ609">
        <v>2.71564</v>
      </c>
      <c r="EA609">
        <v>0.0240346</v>
      </c>
      <c r="EB609">
        <v>0.019191</v>
      </c>
      <c r="EC609">
        <v>0.0989187</v>
      </c>
      <c r="ED609">
        <v>0.0568226</v>
      </c>
      <c r="EE609">
        <v>30557.9</v>
      </c>
      <c r="EF609">
        <v>30868.9</v>
      </c>
      <c r="EG609">
        <v>29143.8</v>
      </c>
      <c r="EH609">
        <v>29137.1</v>
      </c>
      <c r="EI609">
        <v>34821.9</v>
      </c>
      <c r="EJ609">
        <v>36525.3</v>
      </c>
      <c r="EK609">
        <v>41073.2</v>
      </c>
      <c r="EL609">
        <v>41508.8</v>
      </c>
      <c r="EM609">
        <v>1.90975</v>
      </c>
      <c r="EN609">
        <v>1.75475</v>
      </c>
      <c r="EO609">
        <v>-0.0541843</v>
      </c>
      <c r="EP609">
        <v>0</v>
      </c>
      <c r="EQ609">
        <v>28.9323</v>
      </c>
      <c r="ER609">
        <v>999.9</v>
      </c>
      <c r="ES609">
        <v>46.3</v>
      </c>
      <c r="ET609">
        <v>35.2</v>
      </c>
      <c r="EU609">
        <v>29.1567</v>
      </c>
      <c r="EV609">
        <v>63.1697</v>
      </c>
      <c r="EW609">
        <v>33.3574</v>
      </c>
      <c r="EX609">
        <v>1</v>
      </c>
      <c r="EY609">
        <v>0.507571</v>
      </c>
      <c r="EZ609">
        <v>3.25958</v>
      </c>
      <c r="FA609">
        <v>20.3579</v>
      </c>
      <c r="FB609">
        <v>5.21355</v>
      </c>
      <c r="FC609">
        <v>12.0116</v>
      </c>
      <c r="FD609">
        <v>4.98705</v>
      </c>
      <c r="FE609">
        <v>3.2875</v>
      </c>
      <c r="FF609">
        <v>9999</v>
      </c>
      <c r="FG609">
        <v>9999</v>
      </c>
      <c r="FH609">
        <v>9999</v>
      </c>
      <c r="FI609">
        <v>237.2</v>
      </c>
      <c r="FJ609">
        <v>1.86737</v>
      </c>
      <c r="FK609">
        <v>1.86646</v>
      </c>
      <c r="FL609">
        <v>1.86584</v>
      </c>
      <c r="FM609">
        <v>1.86577</v>
      </c>
      <c r="FN609">
        <v>1.86766</v>
      </c>
      <c r="FO609">
        <v>1.87008</v>
      </c>
      <c r="FP609">
        <v>1.86872</v>
      </c>
      <c r="FQ609">
        <v>1.87014</v>
      </c>
      <c r="FR609">
        <v>0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-2.564</v>
      </c>
      <c r="GF609">
        <v>-0.1472</v>
      </c>
      <c r="GG609">
        <v>-2.195102806586654</v>
      </c>
      <c r="GH609">
        <v>-0.004122691595359968</v>
      </c>
      <c r="GI609">
        <v>1.072409145259099E-06</v>
      </c>
      <c r="GJ609">
        <v>-3.02996143763856E-10</v>
      </c>
      <c r="GK609">
        <v>-0.2199643628225807</v>
      </c>
      <c r="GL609">
        <v>-0.007501815610006822</v>
      </c>
      <c r="GM609">
        <v>0.0006897476983249637</v>
      </c>
      <c r="GN609">
        <v>-8.847485469147719E-06</v>
      </c>
      <c r="GO609">
        <v>3</v>
      </c>
      <c r="GP609">
        <v>2326</v>
      </c>
      <c r="GQ609">
        <v>1</v>
      </c>
      <c r="GR609">
        <v>31</v>
      </c>
      <c r="GS609">
        <v>20118.3</v>
      </c>
      <c r="GT609">
        <v>20118.3</v>
      </c>
      <c r="GU609">
        <v>0.281982</v>
      </c>
      <c r="GV609">
        <v>2.31812</v>
      </c>
      <c r="GW609">
        <v>1.39648</v>
      </c>
      <c r="GX609">
        <v>2.34741</v>
      </c>
      <c r="GY609">
        <v>1.49536</v>
      </c>
      <c r="GZ609">
        <v>2.34131</v>
      </c>
      <c r="HA609">
        <v>38.9693</v>
      </c>
      <c r="HB609">
        <v>13.9919</v>
      </c>
      <c r="HC609">
        <v>18</v>
      </c>
      <c r="HD609">
        <v>547.562</v>
      </c>
      <c r="HE609">
        <v>400.84</v>
      </c>
      <c r="HF609">
        <v>24.9992</v>
      </c>
      <c r="HG609">
        <v>33.6204</v>
      </c>
      <c r="HH609">
        <v>30.0002</v>
      </c>
      <c r="HI609">
        <v>33.5453</v>
      </c>
      <c r="HJ609">
        <v>33.4812</v>
      </c>
      <c r="HK609">
        <v>5.58642</v>
      </c>
      <c r="HL609">
        <v>57.64</v>
      </c>
      <c r="HM609">
        <v>0</v>
      </c>
      <c r="HN609">
        <v>25</v>
      </c>
      <c r="HO609">
        <v>52.372</v>
      </c>
      <c r="HP609">
        <v>10.3512</v>
      </c>
      <c r="HQ609">
        <v>99.6932</v>
      </c>
      <c r="HR609">
        <v>99.702</v>
      </c>
    </row>
    <row r="610" spans="1:226">
      <c r="A610">
        <v>594</v>
      </c>
      <c r="B610">
        <v>1663350043</v>
      </c>
      <c r="C610">
        <v>12301.5</v>
      </c>
      <c r="D610" t="s">
        <v>1553</v>
      </c>
      <c r="E610" t="s">
        <v>1554</v>
      </c>
      <c r="F610">
        <v>5</v>
      </c>
      <c r="G610" t="s">
        <v>1508</v>
      </c>
      <c r="H610" t="s">
        <v>354</v>
      </c>
      <c r="I610">
        <v>1663350035.5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66.47246722268322</v>
      </c>
      <c r="AK610">
        <v>76.97260787878785</v>
      </c>
      <c r="AL610">
        <v>-3.110379165207781</v>
      </c>
      <c r="AM610">
        <v>64.85145723129139</v>
      </c>
      <c r="AN610">
        <f>(AP610 - AO610 + BO610*1E3/(8.314*(BQ610+273.15)) * AR610/BN610 * AQ610) * BN610/(100*BB610) * 1000/(1000 - AP610)</f>
        <v>0</v>
      </c>
      <c r="AO610">
        <v>10.41320165133138</v>
      </c>
      <c r="AP610">
        <v>21.67795878787879</v>
      </c>
      <c r="AQ610">
        <v>7.60498206070818E-06</v>
      </c>
      <c r="AR610">
        <v>86.10331569797489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6</v>
      </c>
      <c r="BC610">
        <v>0.5</v>
      </c>
      <c r="BD610" t="s">
        <v>355</v>
      </c>
      <c r="BE610">
        <v>2</v>
      </c>
      <c r="BF610" t="b">
        <v>1</v>
      </c>
      <c r="BG610">
        <v>1663350035.5</v>
      </c>
      <c r="BH610">
        <v>96.63028518518519</v>
      </c>
      <c r="BI610">
        <v>81.9944888888889</v>
      </c>
      <c r="BJ610">
        <v>21.66704074074074</v>
      </c>
      <c r="BK610">
        <v>10.41368888888889</v>
      </c>
      <c r="BL610">
        <v>99.22404814814816</v>
      </c>
      <c r="BM610">
        <v>21.81428148148148</v>
      </c>
      <c r="BN610">
        <v>500.0568518518518</v>
      </c>
      <c r="BO610">
        <v>90.69274444444444</v>
      </c>
      <c r="BP610">
        <v>0.100024162962963</v>
      </c>
      <c r="BQ610">
        <v>28.6519962962963</v>
      </c>
      <c r="BR610">
        <v>28.04783333333333</v>
      </c>
      <c r="BS610">
        <v>999.9000000000001</v>
      </c>
      <c r="BT610">
        <v>0</v>
      </c>
      <c r="BU610">
        <v>0</v>
      </c>
      <c r="BV610">
        <v>9993.123703703703</v>
      </c>
      <c r="BW610">
        <v>0</v>
      </c>
      <c r="BX610">
        <v>220.5417407407407</v>
      </c>
      <c r="BY610">
        <v>14.63582962962963</v>
      </c>
      <c r="BZ610">
        <v>98.77034074074072</v>
      </c>
      <c r="CA610">
        <v>82.8573148148148</v>
      </c>
      <c r="CB610">
        <v>11.25335555555556</v>
      </c>
      <c r="CC610">
        <v>81.9944888888889</v>
      </c>
      <c r="CD610">
        <v>10.41368888888889</v>
      </c>
      <c r="CE610">
        <v>1.965044444444445</v>
      </c>
      <c r="CF610">
        <v>0.944446</v>
      </c>
      <c r="CG610">
        <v>17.16544074074074</v>
      </c>
      <c r="CH610">
        <v>6.086403333333333</v>
      </c>
      <c r="CI610">
        <v>1499.982962962963</v>
      </c>
      <c r="CJ610">
        <v>0.9730022962962963</v>
      </c>
      <c r="CK610">
        <v>0.02699770000000001</v>
      </c>
      <c r="CL610">
        <v>0</v>
      </c>
      <c r="CM610">
        <v>2.165714814814815</v>
      </c>
      <c r="CN610">
        <v>0</v>
      </c>
      <c r="CO610">
        <v>13631.52592592593</v>
      </c>
      <c r="CP610">
        <v>12533.25555555555</v>
      </c>
      <c r="CQ610">
        <v>41.24066666666667</v>
      </c>
      <c r="CR610">
        <v>43.02296296296296</v>
      </c>
      <c r="CS610">
        <v>41.81199999999999</v>
      </c>
      <c r="CT610">
        <v>42.125</v>
      </c>
      <c r="CU610">
        <v>40.56199999999999</v>
      </c>
      <c r="CV610">
        <v>1459.482962962963</v>
      </c>
      <c r="CW610">
        <v>40.5</v>
      </c>
      <c r="CX610">
        <v>0</v>
      </c>
      <c r="CY610">
        <v>1663350043.4</v>
      </c>
      <c r="CZ610">
        <v>0</v>
      </c>
      <c r="DA610">
        <v>0</v>
      </c>
      <c r="DB610" t="s">
        <v>356</v>
      </c>
      <c r="DC610">
        <v>1662142938.1</v>
      </c>
      <c r="DD610">
        <v>1662142938.1</v>
      </c>
      <c r="DE610">
        <v>0</v>
      </c>
      <c r="DF610">
        <v>0.077</v>
      </c>
      <c r="DG610">
        <v>-0.133</v>
      </c>
      <c r="DH610">
        <v>-3.393</v>
      </c>
      <c r="DI610">
        <v>-0.24</v>
      </c>
      <c r="DJ610">
        <v>419</v>
      </c>
      <c r="DK610">
        <v>24</v>
      </c>
      <c r="DL610">
        <v>0.26</v>
      </c>
      <c r="DM610">
        <v>0.23</v>
      </c>
      <c r="DN610">
        <v>13.7719375</v>
      </c>
      <c r="DO610">
        <v>19.0075080675422</v>
      </c>
      <c r="DP610">
        <v>1.829560175245338</v>
      </c>
      <c r="DQ610">
        <v>0</v>
      </c>
      <c r="DR610">
        <v>11.252665</v>
      </c>
      <c r="DS610">
        <v>0.03530206378986086</v>
      </c>
      <c r="DT610">
        <v>0.004670468391928116</v>
      </c>
      <c r="DU610">
        <v>1</v>
      </c>
      <c r="DV610">
        <v>1</v>
      </c>
      <c r="DW610">
        <v>2</v>
      </c>
      <c r="DX610" t="s">
        <v>357</v>
      </c>
      <c r="DY610">
        <v>2.97419</v>
      </c>
      <c r="DZ610">
        <v>2.71547</v>
      </c>
      <c r="EA610">
        <v>0.0200914</v>
      </c>
      <c r="EB610">
        <v>0.0148503</v>
      </c>
      <c r="EC610">
        <v>0.0989539</v>
      </c>
      <c r="ED610">
        <v>0.0568267</v>
      </c>
      <c r="EE610">
        <v>30681.6</v>
      </c>
      <c r="EF610">
        <v>31005.9</v>
      </c>
      <c r="EG610">
        <v>29144.1</v>
      </c>
      <c r="EH610">
        <v>29137.6</v>
      </c>
      <c r="EI610">
        <v>34820.9</v>
      </c>
      <c r="EJ610">
        <v>36525.9</v>
      </c>
      <c r="EK610">
        <v>41073.8</v>
      </c>
      <c r="EL610">
        <v>41509.7</v>
      </c>
      <c r="EM610">
        <v>1.90965</v>
      </c>
      <c r="EN610">
        <v>1.7546</v>
      </c>
      <c r="EO610">
        <v>-0.0542775</v>
      </c>
      <c r="EP610">
        <v>0</v>
      </c>
      <c r="EQ610">
        <v>28.9323</v>
      </c>
      <c r="ER610">
        <v>999.9</v>
      </c>
      <c r="ES610">
        <v>46.3</v>
      </c>
      <c r="ET610">
        <v>35.2</v>
      </c>
      <c r="EU610">
        <v>29.1519</v>
      </c>
      <c r="EV610">
        <v>63.0597</v>
      </c>
      <c r="EW610">
        <v>33.101</v>
      </c>
      <c r="EX610">
        <v>1</v>
      </c>
      <c r="EY610">
        <v>0.507665</v>
      </c>
      <c r="EZ610">
        <v>3.25751</v>
      </c>
      <c r="FA610">
        <v>20.3578</v>
      </c>
      <c r="FB610">
        <v>5.21325</v>
      </c>
      <c r="FC610">
        <v>12.0113</v>
      </c>
      <c r="FD610">
        <v>4.9867</v>
      </c>
      <c r="FE610">
        <v>3.28743</v>
      </c>
      <c r="FF610">
        <v>9999</v>
      </c>
      <c r="FG610">
        <v>9999</v>
      </c>
      <c r="FH610">
        <v>9999</v>
      </c>
      <c r="FI610">
        <v>237.2</v>
      </c>
      <c r="FJ610">
        <v>1.86737</v>
      </c>
      <c r="FK610">
        <v>1.86646</v>
      </c>
      <c r="FL610">
        <v>1.86584</v>
      </c>
      <c r="FM610">
        <v>1.86577</v>
      </c>
      <c r="FN610">
        <v>1.86766</v>
      </c>
      <c r="FO610">
        <v>1.87006</v>
      </c>
      <c r="FP610">
        <v>1.86871</v>
      </c>
      <c r="FQ610">
        <v>1.87014</v>
      </c>
      <c r="FR610">
        <v>0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-2.504</v>
      </c>
      <c r="GF610">
        <v>-0.1471</v>
      </c>
      <c r="GG610">
        <v>-2.195102806586654</v>
      </c>
      <c r="GH610">
        <v>-0.004122691595359968</v>
      </c>
      <c r="GI610">
        <v>1.072409145259099E-06</v>
      </c>
      <c r="GJ610">
        <v>-3.02996143763856E-10</v>
      </c>
      <c r="GK610">
        <v>-0.2199643628225807</v>
      </c>
      <c r="GL610">
        <v>-0.007501815610006822</v>
      </c>
      <c r="GM610">
        <v>0.0006897476983249637</v>
      </c>
      <c r="GN610">
        <v>-8.847485469147719E-06</v>
      </c>
      <c r="GO610">
        <v>3</v>
      </c>
      <c r="GP610">
        <v>2326</v>
      </c>
      <c r="GQ610">
        <v>1</v>
      </c>
      <c r="GR610">
        <v>31</v>
      </c>
      <c r="GS610">
        <v>20118.4</v>
      </c>
      <c r="GT610">
        <v>20118.4</v>
      </c>
      <c r="GU610">
        <v>0.244141</v>
      </c>
      <c r="GV610">
        <v>2.32422</v>
      </c>
      <c r="GW610">
        <v>1.39648</v>
      </c>
      <c r="GX610">
        <v>2.34741</v>
      </c>
      <c r="GY610">
        <v>1.49536</v>
      </c>
      <c r="GZ610">
        <v>2.42065</v>
      </c>
      <c r="HA610">
        <v>38.9693</v>
      </c>
      <c r="HB610">
        <v>13.9919</v>
      </c>
      <c r="HC610">
        <v>18</v>
      </c>
      <c r="HD610">
        <v>547.51</v>
      </c>
      <c r="HE610">
        <v>400.767</v>
      </c>
      <c r="HF610">
        <v>24.9994</v>
      </c>
      <c r="HG610">
        <v>33.6233</v>
      </c>
      <c r="HH610">
        <v>30.0003</v>
      </c>
      <c r="HI610">
        <v>33.5475</v>
      </c>
      <c r="HJ610">
        <v>33.4836</v>
      </c>
      <c r="HK610">
        <v>4.82268</v>
      </c>
      <c r="HL610">
        <v>57.64</v>
      </c>
      <c r="HM610">
        <v>0</v>
      </c>
      <c r="HN610">
        <v>25</v>
      </c>
      <c r="HO610">
        <v>32.3018</v>
      </c>
      <c r="HP610">
        <v>10.3255</v>
      </c>
      <c r="HQ610">
        <v>99.69459999999999</v>
      </c>
      <c r="HR610">
        <v>99.70399999999999</v>
      </c>
    </row>
    <row r="611" spans="1:226">
      <c r="A611">
        <v>595</v>
      </c>
      <c r="B611">
        <v>1663350140.1</v>
      </c>
      <c r="C611">
        <v>12398.59999990463</v>
      </c>
      <c r="D611" t="s">
        <v>1555</v>
      </c>
      <c r="E611" t="s">
        <v>1556</v>
      </c>
      <c r="F611">
        <v>5</v>
      </c>
      <c r="G611" t="s">
        <v>1508</v>
      </c>
      <c r="H611" t="s">
        <v>354</v>
      </c>
      <c r="I611">
        <v>1663350132.099999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424.3953677389254</v>
      </c>
      <c r="AK611">
        <v>397.1759393939395</v>
      </c>
      <c r="AL611">
        <v>0.0002042658673312601</v>
      </c>
      <c r="AM611">
        <v>64.85145723129139</v>
      </c>
      <c r="AN611">
        <f>(AP611 - AO611 + BO611*1E3/(8.314*(BQ611+273.15)) * AR611/BN611 * AQ611) * BN611/(100*BB611) * 1000/(1000 - AP611)</f>
        <v>0</v>
      </c>
      <c r="AO611">
        <v>10.2594753536637</v>
      </c>
      <c r="AP611">
        <v>21.75951090909091</v>
      </c>
      <c r="AQ611">
        <v>0.0001142283609473374</v>
      </c>
      <c r="AR611">
        <v>86.10331569797489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6</v>
      </c>
      <c r="BC611">
        <v>0.5</v>
      </c>
      <c r="BD611" t="s">
        <v>355</v>
      </c>
      <c r="BE611">
        <v>2</v>
      </c>
      <c r="BF611" t="b">
        <v>1</v>
      </c>
      <c r="BG611">
        <v>1663350132.099999</v>
      </c>
      <c r="BH611">
        <v>388.5591935483871</v>
      </c>
      <c r="BI611">
        <v>420.0374516129032</v>
      </c>
      <c r="BJ611">
        <v>21.74058064516129</v>
      </c>
      <c r="BK611">
        <v>10.25834516129032</v>
      </c>
      <c r="BL611">
        <v>392.2246129032258</v>
      </c>
      <c r="BM611">
        <v>21.8870870967742</v>
      </c>
      <c r="BN611">
        <v>500.0570322580646</v>
      </c>
      <c r="BO611">
        <v>90.69311935483871</v>
      </c>
      <c r="BP611">
        <v>0.1000009258064516</v>
      </c>
      <c r="BQ611">
        <v>28.66897419354838</v>
      </c>
      <c r="BR611">
        <v>28.04449032258064</v>
      </c>
      <c r="BS611">
        <v>999.9000000000003</v>
      </c>
      <c r="BT611">
        <v>0</v>
      </c>
      <c r="BU611">
        <v>0</v>
      </c>
      <c r="BV611">
        <v>10001.18516129032</v>
      </c>
      <c r="BW611">
        <v>0</v>
      </c>
      <c r="BX611">
        <v>220.1221935483871</v>
      </c>
      <c r="BY611">
        <v>-31.47822258064516</v>
      </c>
      <c r="BZ611">
        <v>397.1944838709677</v>
      </c>
      <c r="CA611">
        <v>424.390935483871</v>
      </c>
      <c r="CB611">
        <v>11.48224193548387</v>
      </c>
      <c r="CC611">
        <v>420.0374516129032</v>
      </c>
      <c r="CD611">
        <v>10.25834516129032</v>
      </c>
      <c r="CE611">
        <v>1.971722258064516</v>
      </c>
      <c r="CF611">
        <v>0.9303612903225805</v>
      </c>
      <c r="CG611">
        <v>17.21906774193549</v>
      </c>
      <c r="CH611">
        <v>5.869139032258064</v>
      </c>
      <c r="CI611">
        <v>1499.990967741936</v>
      </c>
      <c r="CJ611">
        <v>0.9730029354838711</v>
      </c>
      <c r="CK611">
        <v>0.02699700967741937</v>
      </c>
      <c r="CL611">
        <v>0</v>
      </c>
      <c r="CM611">
        <v>2.349754838709677</v>
      </c>
      <c r="CN611">
        <v>0</v>
      </c>
      <c r="CO611">
        <v>13727.03225806451</v>
      </c>
      <c r="CP611">
        <v>12533.31612903226</v>
      </c>
      <c r="CQ611">
        <v>41.258</v>
      </c>
      <c r="CR611">
        <v>43.06199999999997</v>
      </c>
      <c r="CS611">
        <v>41.875</v>
      </c>
      <c r="CT611">
        <v>42.125</v>
      </c>
      <c r="CU611">
        <v>40.57825806451612</v>
      </c>
      <c r="CV611">
        <v>1459.498709677419</v>
      </c>
      <c r="CW611">
        <v>40.49225806451613</v>
      </c>
      <c r="CX611">
        <v>0</v>
      </c>
      <c r="CY611">
        <v>1663350140.6</v>
      </c>
      <c r="CZ611">
        <v>0</v>
      </c>
      <c r="DA611">
        <v>0</v>
      </c>
      <c r="DB611" t="s">
        <v>356</v>
      </c>
      <c r="DC611">
        <v>1662142938.1</v>
      </c>
      <c r="DD611">
        <v>1662142938.1</v>
      </c>
      <c r="DE611">
        <v>0</v>
      </c>
      <c r="DF611">
        <v>0.077</v>
      </c>
      <c r="DG611">
        <v>-0.133</v>
      </c>
      <c r="DH611">
        <v>-3.393</v>
      </c>
      <c r="DI611">
        <v>-0.24</v>
      </c>
      <c r="DJ611">
        <v>419</v>
      </c>
      <c r="DK611">
        <v>24</v>
      </c>
      <c r="DL611">
        <v>0.26</v>
      </c>
      <c r="DM611">
        <v>0.23</v>
      </c>
      <c r="DN611">
        <v>-31.46647073170731</v>
      </c>
      <c r="DO611">
        <v>-0.2335630662021013</v>
      </c>
      <c r="DP611">
        <v>0.03213078642128116</v>
      </c>
      <c r="DQ611">
        <v>0</v>
      </c>
      <c r="DR611">
        <v>11.47718048780488</v>
      </c>
      <c r="DS611">
        <v>0.1217372822299752</v>
      </c>
      <c r="DT611">
        <v>0.01206858893104063</v>
      </c>
      <c r="DU611">
        <v>0</v>
      </c>
      <c r="DV611">
        <v>0</v>
      </c>
      <c r="DW611">
        <v>2</v>
      </c>
      <c r="DX611" t="s">
        <v>363</v>
      </c>
      <c r="DY611">
        <v>2.97397</v>
      </c>
      <c r="DZ611">
        <v>2.71513</v>
      </c>
      <c r="EA611">
        <v>0.0882464</v>
      </c>
      <c r="EB611">
        <v>0.0920386</v>
      </c>
      <c r="EC611">
        <v>0.0991986</v>
      </c>
      <c r="ED611">
        <v>0.0561825</v>
      </c>
      <c r="EE611">
        <v>28544.9</v>
      </c>
      <c r="EF611">
        <v>28574.1</v>
      </c>
      <c r="EG611">
        <v>29141.7</v>
      </c>
      <c r="EH611">
        <v>29135.4</v>
      </c>
      <c r="EI611">
        <v>34809.5</v>
      </c>
      <c r="EJ611">
        <v>36549.7</v>
      </c>
      <c r="EK611">
        <v>41069.9</v>
      </c>
      <c r="EL611">
        <v>41506.9</v>
      </c>
      <c r="EM611">
        <v>1.9092</v>
      </c>
      <c r="EN611">
        <v>1.75465</v>
      </c>
      <c r="EO611">
        <v>-0.0566989</v>
      </c>
      <c r="EP611">
        <v>0</v>
      </c>
      <c r="EQ611">
        <v>28.9818</v>
      </c>
      <c r="ER611">
        <v>999.9</v>
      </c>
      <c r="ES611">
        <v>46.3</v>
      </c>
      <c r="ET611">
        <v>35.2</v>
      </c>
      <c r="EU611">
        <v>29.157</v>
      </c>
      <c r="EV611">
        <v>63.2488</v>
      </c>
      <c r="EW611">
        <v>33.2732</v>
      </c>
      <c r="EX611">
        <v>1</v>
      </c>
      <c r="EY611">
        <v>0.512467</v>
      </c>
      <c r="EZ611">
        <v>3.29664</v>
      </c>
      <c r="FA611">
        <v>20.3573</v>
      </c>
      <c r="FB611">
        <v>5.21774</v>
      </c>
      <c r="FC611">
        <v>12.0105</v>
      </c>
      <c r="FD611">
        <v>4.9878</v>
      </c>
      <c r="FE611">
        <v>3.28813</v>
      </c>
      <c r="FF611">
        <v>9999</v>
      </c>
      <c r="FG611">
        <v>9999</v>
      </c>
      <c r="FH611">
        <v>9999</v>
      </c>
      <c r="FI611">
        <v>237.2</v>
      </c>
      <c r="FJ611">
        <v>1.86737</v>
      </c>
      <c r="FK611">
        <v>1.86646</v>
      </c>
      <c r="FL611">
        <v>1.86584</v>
      </c>
      <c r="FM611">
        <v>1.86578</v>
      </c>
      <c r="FN611">
        <v>1.86768</v>
      </c>
      <c r="FO611">
        <v>1.87007</v>
      </c>
      <c r="FP611">
        <v>1.86873</v>
      </c>
      <c r="FQ611">
        <v>1.87013</v>
      </c>
      <c r="FR611">
        <v>0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-3.665</v>
      </c>
      <c r="GF611">
        <v>-0.1463</v>
      </c>
      <c r="GG611">
        <v>-2.195102806586654</v>
      </c>
      <c r="GH611">
        <v>-0.004122691595359968</v>
      </c>
      <c r="GI611">
        <v>1.072409145259099E-06</v>
      </c>
      <c r="GJ611">
        <v>-3.02996143763856E-10</v>
      </c>
      <c r="GK611">
        <v>-0.2199643628225807</v>
      </c>
      <c r="GL611">
        <v>-0.007501815610006822</v>
      </c>
      <c r="GM611">
        <v>0.0006897476983249637</v>
      </c>
      <c r="GN611">
        <v>-8.847485469147719E-06</v>
      </c>
      <c r="GO611">
        <v>3</v>
      </c>
      <c r="GP611">
        <v>2326</v>
      </c>
      <c r="GQ611">
        <v>1</v>
      </c>
      <c r="GR611">
        <v>31</v>
      </c>
      <c r="GS611">
        <v>20120</v>
      </c>
      <c r="GT611">
        <v>20120</v>
      </c>
      <c r="GU611">
        <v>1.03882</v>
      </c>
      <c r="GV611">
        <v>2.25342</v>
      </c>
      <c r="GW611">
        <v>1.39648</v>
      </c>
      <c r="GX611">
        <v>2.34619</v>
      </c>
      <c r="GY611">
        <v>1.49536</v>
      </c>
      <c r="GZ611">
        <v>2.4585</v>
      </c>
      <c r="HA611">
        <v>39.0188</v>
      </c>
      <c r="HB611">
        <v>13.9919</v>
      </c>
      <c r="HC611">
        <v>18</v>
      </c>
      <c r="HD611">
        <v>547.6180000000001</v>
      </c>
      <c r="HE611">
        <v>401.12</v>
      </c>
      <c r="HF611">
        <v>25.0003</v>
      </c>
      <c r="HG611">
        <v>33.6671</v>
      </c>
      <c r="HH611">
        <v>30.0004</v>
      </c>
      <c r="HI611">
        <v>33.5986</v>
      </c>
      <c r="HJ611">
        <v>33.5363</v>
      </c>
      <c r="HK611">
        <v>20.8911</v>
      </c>
      <c r="HL611">
        <v>58.1876</v>
      </c>
      <c r="HM611">
        <v>0</v>
      </c>
      <c r="HN611">
        <v>25</v>
      </c>
      <c r="HO611">
        <v>426.703</v>
      </c>
      <c r="HP611">
        <v>10.2147</v>
      </c>
      <c r="HQ611">
        <v>99.68559999999999</v>
      </c>
      <c r="HR611">
        <v>99.6969</v>
      </c>
    </row>
    <row r="612" spans="1:226">
      <c r="A612">
        <v>596</v>
      </c>
      <c r="B612">
        <v>1663350145.1</v>
      </c>
      <c r="C612">
        <v>12403.59999990463</v>
      </c>
      <c r="D612" t="s">
        <v>1557</v>
      </c>
      <c r="E612" t="s">
        <v>1558</v>
      </c>
      <c r="F612">
        <v>5</v>
      </c>
      <c r="G612" t="s">
        <v>1508</v>
      </c>
      <c r="H612" t="s">
        <v>354</v>
      </c>
      <c r="I612">
        <v>1663350137.255172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424.5494913711927</v>
      </c>
      <c r="AK612">
        <v>397.214721212121</v>
      </c>
      <c r="AL612">
        <v>0.02363128654461748</v>
      </c>
      <c r="AM612">
        <v>64.85145723129139</v>
      </c>
      <c r="AN612">
        <f>(AP612 - AO612 + BO612*1E3/(8.314*(BQ612+273.15)) * AR612/BN612 * AQ612) * BN612/(100*BB612) * 1000/(1000 - AP612)</f>
        <v>0</v>
      </c>
      <c r="AO612">
        <v>10.2607487624603</v>
      </c>
      <c r="AP612">
        <v>21.77160181818182</v>
      </c>
      <c r="AQ612">
        <v>9.949021045068406E-05</v>
      </c>
      <c r="AR612">
        <v>86.10331569797489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6</v>
      </c>
      <c r="BC612">
        <v>0.5</v>
      </c>
      <c r="BD612" t="s">
        <v>355</v>
      </c>
      <c r="BE612">
        <v>2</v>
      </c>
      <c r="BF612" t="b">
        <v>1</v>
      </c>
      <c r="BG612">
        <v>1663350137.255172</v>
      </c>
      <c r="BH612">
        <v>388.5343103448275</v>
      </c>
      <c r="BI612">
        <v>420.2157931034483</v>
      </c>
      <c r="BJ612">
        <v>21.75312413793104</v>
      </c>
      <c r="BK612">
        <v>10.25947931034483</v>
      </c>
      <c r="BL612">
        <v>392.1996206896552</v>
      </c>
      <c r="BM612">
        <v>21.89951379310344</v>
      </c>
      <c r="BN612">
        <v>500.0338620689656</v>
      </c>
      <c r="BO612">
        <v>90.69343103448276</v>
      </c>
      <c r="BP612">
        <v>0.09987705862068967</v>
      </c>
      <c r="BQ612">
        <v>28.66983793103449</v>
      </c>
      <c r="BR612">
        <v>28.05202758620689</v>
      </c>
      <c r="BS612">
        <v>999.9000000000002</v>
      </c>
      <c r="BT612">
        <v>0</v>
      </c>
      <c r="BU612">
        <v>0</v>
      </c>
      <c r="BV612">
        <v>10002.1024137931</v>
      </c>
      <c r="BW612">
        <v>0</v>
      </c>
      <c r="BX612">
        <v>219.5965172413793</v>
      </c>
      <c r="BY612">
        <v>-31.68151034482758</v>
      </c>
      <c r="BZ612">
        <v>397.1741724137931</v>
      </c>
      <c r="CA612">
        <v>424.571724137931</v>
      </c>
      <c r="CB612">
        <v>11.4936551724138</v>
      </c>
      <c r="CC612">
        <v>420.2157931034483</v>
      </c>
      <c r="CD612">
        <v>10.25947931034483</v>
      </c>
      <c r="CE612">
        <v>1.97286724137931</v>
      </c>
      <c r="CF612">
        <v>0.9304675172413794</v>
      </c>
      <c r="CG612">
        <v>17.22823793103449</v>
      </c>
      <c r="CH612">
        <v>5.870788620689656</v>
      </c>
      <c r="CI612">
        <v>1499.976896551724</v>
      </c>
      <c r="CJ612">
        <v>0.9730027241379311</v>
      </c>
      <c r="CK612">
        <v>0.02699723793103449</v>
      </c>
      <c r="CL612">
        <v>0</v>
      </c>
      <c r="CM612">
        <v>2.282855172413794</v>
      </c>
      <c r="CN612">
        <v>0</v>
      </c>
      <c r="CO612">
        <v>13762.3724137931</v>
      </c>
      <c r="CP612">
        <v>12533.2</v>
      </c>
      <c r="CQ612">
        <v>41.25427586206897</v>
      </c>
      <c r="CR612">
        <v>43.06199999999998</v>
      </c>
      <c r="CS612">
        <v>41.875</v>
      </c>
      <c r="CT612">
        <v>42.125</v>
      </c>
      <c r="CU612">
        <v>40.57937931034482</v>
      </c>
      <c r="CV612">
        <v>1459.483793103449</v>
      </c>
      <c r="CW612">
        <v>40.49206896551725</v>
      </c>
      <c r="CX612">
        <v>0</v>
      </c>
      <c r="CY612">
        <v>1663350145.4</v>
      </c>
      <c r="CZ612">
        <v>0</v>
      </c>
      <c r="DA612">
        <v>0</v>
      </c>
      <c r="DB612" t="s">
        <v>356</v>
      </c>
      <c r="DC612">
        <v>1662142938.1</v>
      </c>
      <c r="DD612">
        <v>1662142938.1</v>
      </c>
      <c r="DE612">
        <v>0</v>
      </c>
      <c r="DF612">
        <v>0.077</v>
      </c>
      <c r="DG612">
        <v>-0.133</v>
      </c>
      <c r="DH612">
        <v>-3.393</v>
      </c>
      <c r="DI612">
        <v>-0.24</v>
      </c>
      <c r="DJ612">
        <v>419</v>
      </c>
      <c r="DK612">
        <v>24</v>
      </c>
      <c r="DL612">
        <v>0.26</v>
      </c>
      <c r="DM612">
        <v>0.23</v>
      </c>
      <c r="DN612">
        <v>-31.61964878048781</v>
      </c>
      <c r="DO612">
        <v>-2.347254355400683</v>
      </c>
      <c r="DP612">
        <v>0.4326326020449351</v>
      </c>
      <c r="DQ612">
        <v>0</v>
      </c>
      <c r="DR612">
        <v>11.48804878048781</v>
      </c>
      <c r="DS612">
        <v>0.1318724738676288</v>
      </c>
      <c r="DT612">
        <v>0.01309259932363992</v>
      </c>
      <c r="DU612">
        <v>0</v>
      </c>
      <c r="DV612">
        <v>0</v>
      </c>
      <c r="DW612">
        <v>2</v>
      </c>
      <c r="DX612" t="s">
        <v>363</v>
      </c>
      <c r="DY612">
        <v>2.97411</v>
      </c>
      <c r="DZ612">
        <v>2.71561</v>
      </c>
      <c r="EA612">
        <v>0.0882713</v>
      </c>
      <c r="EB612">
        <v>0.0925554</v>
      </c>
      <c r="EC612">
        <v>0.09923899999999999</v>
      </c>
      <c r="ED612">
        <v>0.0561823</v>
      </c>
      <c r="EE612">
        <v>28544.1</v>
      </c>
      <c r="EF612">
        <v>28557.6</v>
      </c>
      <c r="EG612">
        <v>29141.7</v>
      </c>
      <c r="EH612">
        <v>29135.2</v>
      </c>
      <c r="EI612">
        <v>34808.4</v>
      </c>
      <c r="EJ612">
        <v>36549.5</v>
      </c>
      <c r="EK612">
        <v>41070.4</v>
      </c>
      <c r="EL612">
        <v>41506.7</v>
      </c>
      <c r="EM612">
        <v>1.90928</v>
      </c>
      <c r="EN612">
        <v>1.75452</v>
      </c>
      <c r="EO612">
        <v>-0.0572205</v>
      </c>
      <c r="EP612">
        <v>0</v>
      </c>
      <c r="EQ612">
        <v>28.9863</v>
      </c>
      <c r="ER612">
        <v>999.9</v>
      </c>
      <c r="ES612">
        <v>46.3</v>
      </c>
      <c r="ET612">
        <v>35.2</v>
      </c>
      <c r="EU612">
        <v>29.1571</v>
      </c>
      <c r="EV612">
        <v>63.2888</v>
      </c>
      <c r="EW612">
        <v>33.4455</v>
      </c>
      <c r="EX612">
        <v>1</v>
      </c>
      <c r="EY612">
        <v>0.512635</v>
      </c>
      <c r="EZ612">
        <v>3.29861</v>
      </c>
      <c r="FA612">
        <v>20.3568</v>
      </c>
      <c r="FB612">
        <v>5.21534</v>
      </c>
      <c r="FC612">
        <v>12.0105</v>
      </c>
      <c r="FD612">
        <v>4.9871</v>
      </c>
      <c r="FE612">
        <v>3.28758</v>
      </c>
      <c r="FF612">
        <v>9999</v>
      </c>
      <c r="FG612">
        <v>9999</v>
      </c>
      <c r="FH612">
        <v>9999</v>
      </c>
      <c r="FI612">
        <v>237.2</v>
      </c>
      <c r="FJ612">
        <v>1.86739</v>
      </c>
      <c r="FK612">
        <v>1.86646</v>
      </c>
      <c r="FL612">
        <v>1.86584</v>
      </c>
      <c r="FM612">
        <v>1.86575</v>
      </c>
      <c r="FN612">
        <v>1.86767</v>
      </c>
      <c r="FO612">
        <v>1.87007</v>
      </c>
      <c r="FP612">
        <v>1.86873</v>
      </c>
      <c r="FQ612">
        <v>1.87013</v>
      </c>
      <c r="FR612">
        <v>0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-3.665</v>
      </c>
      <c r="GF612">
        <v>-0.1462</v>
      </c>
      <c r="GG612">
        <v>-2.195102806586654</v>
      </c>
      <c r="GH612">
        <v>-0.004122691595359968</v>
      </c>
      <c r="GI612">
        <v>1.072409145259099E-06</v>
      </c>
      <c r="GJ612">
        <v>-3.02996143763856E-10</v>
      </c>
      <c r="GK612">
        <v>-0.2199643628225807</v>
      </c>
      <c r="GL612">
        <v>-0.007501815610006822</v>
      </c>
      <c r="GM612">
        <v>0.0006897476983249637</v>
      </c>
      <c r="GN612">
        <v>-8.847485469147719E-06</v>
      </c>
      <c r="GO612">
        <v>3</v>
      </c>
      <c r="GP612">
        <v>2326</v>
      </c>
      <c r="GQ612">
        <v>1</v>
      </c>
      <c r="GR612">
        <v>31</v>
      </c>
      <c r="GS612">
        <v>20120.1</v>
      </c>
      <c r="GT612">
        <v>20120.1</v>
      </c>
      <c r="GU612">
        <v>1.06567</v>
      </c>
      <c r="GV612">
        <v>2.24976</v>
      </c>
      <c r="GW612">
        <v>1.39648</v>
      </c>
      <c r="GX612">
        <v>2.34619</v>
      </c>
      <c r="GY612">
        <v>1.49536</v>
      </c>
      <c r="GZ612">
        <v>2.42798</v>
      </c>
      <c r="HA612">
        <v>39.0188</v>
      </c>
      <c r="HB612">
        <v>13.9832</v>
      </c>
      <c r="HC612">
        <v>18</v>
      </c>
      <c r="HD612">
        <v>547.697</v>
      </c>
      <c r="HE612">
        <v>401.066</v>
      </c>
      <c r="HF612">
        <v>25.0003</v>
      </c>
      <c r="HG612">
        <v>33.6694</v>
      </c>
      <c r="HH612">
        <v>30.0003</v>
      </c>
      <c r="HI612">
        <v>33.6016</v>
      </c>
      <c r="HJ612">
        <v>33.5393</v>
      </c>
      <c r="HK612">
        <v>21.3973</v>
      </c>
      <c r="HL612">
        <v>58.1876</v>
      </c>
      <c r="HM612">
        <v>0</v>
      </c>
      <c r="HN612">
        <v>25</v>
      </c>
      <c r="HO612">
        <v>440.167</v>
      </c>
      <c r="HP612">
        <v>10.1974</v>
      </c>
      <c r="HQ612">
        <v>99.6865</v>
      </c>
      <c r="HR612">
        <v>99.6964</v>
      </c>
    </row>
    <row r="613" spans="1:226">
      <c r="A613">
        <v>597</v>
      </c>
      <c r="B613">
        <v>1663350150.1</v>
      </c>
      <c r="C613">
        <v>12408.59999990463</v>
      </c>
      <c r="D613" t="s">
        <v>1559</v>
      </c>
      <c r="E613" t="s">
        <v>1560</v>
      </c>
      <c r="F613">
        <v>5</v>
      </c>
      <c r="G613" t="s">
        <v>1508</v>
      </c>
      <c r="H613" t="s">
        <v>354</v>
      </c>
      <c r="I613">
        <v>1663350142.332142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433.2781141739541</v>
      </c>
      <c r="AK613">
        <v>400.9720424242426</v>
      </c>
      <c r="AL613">
        <v>0.9807985144767961</v>
      </c>
      <c r="AM613">
        <v>64.85145723129139</v>
      </c>
      <c r="AN613">
        <f>(AP613 - AO613 + BO613*1E3/(8.314*(BQ613+273.15)) * AR613/BN613 * AQ613) * BN613/(100*BB613) * 1000/(1000 - AP613)</f>
        <v>0</v>
      </c>
      <c r="AO613">
        <v>10.26037013811183</v>
      </c>
      <c r="AP613">
        <v>21.77876242424242</v>
      </c>
      <c r="AQ613">
        <v>3.901915473844224E-05</v>
      </c>
      <c r="AR613">
        <v>86.10331569797489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6</v>
      </c>
      <c r="BC613">
        <v>0.5</v>
      </c>
      <c r="BD613" t="s">
        <v>355</v>
      </c>
      <c r="BE613">
        <v>2</v>
      </c>
      <c r="BF613" t="b">
        <v>1</v>
      </c>
      <c r="BG613">
        <v>1663350142.332142</v>
      </c>
      <c r="BH613">
        <v>389.0617142857142</v>
      </c>
      <c r="BI613">
        <v>423.2801071428571</v>
      </c>
      <c r="BJ613">
        <v>21.76495</v>
      </c>
      <c r="BK613">
        <v>10.26024642857143</v>
      </c>
      <c r="BL613">
        <v>392.7288571428571</v>
      </c>
      <c r="BM613">
        <v>21.91121428571428</v>
      </c>
      <c r="BN613">
        <v>500.0294642857143</v>
      </c>
      <c r="BO613">
        <v>90.69419642857144</v>
      </c>
      <c r="BP613">
        <v>0.0998398107142857</v>
      </c>
      <c r="BQ613">
        <v>28.671</v>
      </c>
      <c r="BR613">
        <v>28.05492499999999</v>
      </c>
      <c r="BS613">
        <v>999.9000000000002</v>
      </c>
      <c r="BT613">
        <v>0</v>
      </c>
      <c r="BU613">
        <v>0</v>
      </c>
      <c r="BV613">
        <v>10003.2125</v>
      </c>
      <c r="BW613">
        <v>0</v>
      </c>
      <c r="BX613">
        <v>220.2398214285714</v>
      </c>
      <c r="BY613">
        <v>-34.21841071428572</v>
      </c>
      <c r="BZ613">
        <v>397.7180714285714</v>
      </c>
      <c r="CA613">
        <v>427.6681428571429</v>
      </c>
      <c r="CB613">
        <v>11.5047</v>
      </c>
      <c r="CC613">
        <v>423.2801071428571</v>
      </c>
      <c r="CD613">
        <v>10.26024642857143</v>
      </c>
      <c r="CE613">
        <v>1.973955357142857</v>
      </c>
      <c r="CF613">
        <v>0.9305452142857142</v>
      </c>
      <c r="CG613">
        <v>17.23695</v>
      </c>
      <c r="CH613">
        <v>5.871993928571429</v>
      </c>
      <c r="CI613">
        <v>1499.986428571429</v>
      </c>
      <c r="CJ613">
        <v>0.9730026071428571</v>
      </c>
      <c r="CK613">
        <v>0.02699736428571429</v>
      </c>
      <c r="CL613">
        <v>0</v>
      </c>
      <c r="CM613">
        <v>2.293721428571428</v>
      </c>
      <c r="CN613">
        <v>0</v>
      </c>
      <c r="CO613">
        <v>13794.29642857143</v>
      </c>
      <c r="CP613">
        <v>12533.275</v>
      </c>
      <c r="CQ613">
        <v>41.25</v>
      </c>
      <c r="CR613">
        <v>43.06199999999998</v>
      </c>
      <c r="CS613">
        <v>41.875</v>
      </c>
      <c r="CT613">
        <v>42.125</v>
      </c>
      <c r="CU613">
        <v>40.58674999999999</v>
      </c>
      <c r="CV613">
        <v>1459.491785714286</v>
      </c>
      <c r="CW613">
        <v>40.49285714285715</v>
      </c>
      <c r="CX613">
        <v>0</v>
      </c>
      <c r="CY613">
        <v>1663350150.2</v>
      </c>
      <c r="CZ613">
        <v>0</v>
      </c>
      <c r="DA613">
        <v>0</v>
      </c>
      <c r="DB613" t="s">
        <v>356</v>
      </c>
      <c r="DC613">
        <v>1662142938.1</v>
      </c>
      <c r="DD613">
        <v>1662142938.1</v>
      </c>
      <c r="DE613">
        <v>0</v>
      </c>
      <c r="DF613">
        <v>0.077</v>
      </c>
      <c r="DG613">
        <v>-0.133</v>
      </c>
      <c r="DH613">
        <v>-3.393</v>
      </c>
      <c r="DI613">
        <v>-0.24</v>
      </c>
      <c r="DJ613">
        <v>419</v>
      </c>
      <c r="DK613">
        <v>24</v>
      </c>
      <c r="DL613">
        <v>0.26</v>
      </c>
      <c r="DM613">
        <v>0.23</v>
      </c>
      <c r="DN613">
        <v>-33.17263749999999</v>
      </c>
      <c r="DO613">
        <v>-24.16589380863033</v>
      </c>
      <c r="DP613">
        <v>3.078900043821454</v>
      </c>
      <c r="DQ613">
        <v>0</v>
      </c>
      <c r="DR613">
        <v>11.49825</v>
      </c>
      <c r="DS613">
        <v>0.1348232645402997</v>
      </c>
      <c r="DT613">
        <v>0.01306311601418279</v>
      </c>
      <c r="DU613">
        <v>0</v>
      </c>
      <c r="DV613">
        <v>0</v>
      </c>
      <c r="DW613">
        <v>2</v>
      </c>
      <c r="DX613" t="s">
        <v>363</v>
      </c>
      <c r="DY613">
        <v>2.97416</v>
      </c>
      <c r="DZ613">
        <v>2.7158</v>
      </c>
      <c r="EA613">
        <v>0.08902119999999999</v>
      </c>
      <c r="EB613">
        <v>0.0948495</v>
      </c>
      <c r="EC613">
        <v>0.0992589</v>
      </c>
      <c r="ED613">
        <v>0.056189</v>
      </c>
      <c r="EE613">
        <v>28520.5</v>
      </c>
      <c r="EF613">
        <v>28484.9</v>
      </c>
      <c r="EG613">
        <v>29141.6</v>
      </c>
      <c r="EH613">
        <v>29134.7</v>
      </c>
      <c r="EI613">
        <v>34807.5</v>
      </c>
      <c r="EJ613">
        <v>36548.8</v>
      </c>
      <c r="EK613">
        <v>41070.3</v>
      </c>
      <c r="EL613">
        <v>41506.1</v>
      </c>
      <c r="EM613">
        <v>1.909</v>
      </c>
      <c r="EN613">
        <v>1.7546</v>
      </c>
      <c r="EO613">
        <v>-0.057593</v>
      </c>
      <c r="EP613">
        <v>0</v>
      </c>
      <c r="EQ613">
        <v>28.9912</v>
      </c>
      <c r="ER613">
        <v>999.9</v>
      </c>
      <c r="ES613">
        <v>46.3</v>
      </c>
      <c r="ET613">
        <v>35.2</v>
      </c>
      <c r="EU613">
        <v>29.1559</v>
      </c>
      <c r="EV613">
        <v>62.9688</v>
      </c>
      <c r="EW613">
        <v>33.0689</v>
      </c>
      <c r="EX613">
        <v>1</v>
      </c>
      <c r="EY613">
        <v>0.512873</v>
      </c>
      <c r="EZ613">
        <v>3.29826</v>
      </c>
      <c r="FA613">
        <v>20.3566</v>
      </c>
      <c r="FB613">
        <v>5.21564</v>
      </c>
      <c r="FC613">
        <v>12.0113</v>
      </c>
      <c r="FD613">
        <v>4.98755</v>
      </c>
      <c r="FE613">
        <v>3.28765</v>
      </c>
      <c r="FF613">
        <v>9999</v>
      </c>
      <c r="FG613">
        <v>9999</v>
      </c>
      <c r="FH613">
        <v>9999</v>
      </c>
      <c r="FI613">
        <v>237.2</v>
      </c>
      <c r="FJ613">
        <v>1.86737</v>
      </c>
      <c r="FK613">
        <v>1.86646</v>
      </c>
      <c r="FL613">
        <v>1.86584</v>
      </c>
      <c r="FM613">
        <v>1.86572</v>
      </c>
      <c r="FN613">
        <v>1.86768</v>
      </c>
      <c r="FO613">
        <v>1.87004</v>
      </c>
      <c r="FP613">
        <v>1.86873</v>
      </c>
      <c r="FQ613">
        <v>1.87012</v>
      </c>
      <c r="FR613">
        <v>0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-3.681</v>
      </c>
      <c r="GF613">
        <v>-0.1462</v>
      </c>
      <c r="GG613">
        <v>-2.195102806586654</v>
      </c>
      <c r="GH613">
        <v>-0.004122691595359968</v>
      </c>
      <c r="GI613">
        <v>1.072409145259099E-06</v>
      </c>
      <c r="GJ613">
        <v>-3.02996143763856E-10</v>
      </c>
      <c r="GK613">
        <v>-0.2199643628225807</v>
      </c>
      <c r="GL613">
        <v>-0.007501815610006822</v>
      </c>
      <c r="GM613">
        <v>0.0006897476983249637</v>
      </c>
      <c r="GN613">
        <v>-8.847485469147719E-06</v>
      </c>
      <c r="GO613">
        <v>3</v>
      </c>
      <c r="GP613">
        <v>2326</v>
      </c>
      <c r="GQ613">
        <v>1</v>
      </c>
      <c r="GR613">
        <v>31</v>
      </c>
      <c r="GS613">
        <v>20120.2</v>
      </c>
      <c r="GT613">
        <v>20120.2</v>
      </c>
      <c r="GU613">
        <v>1.09497</v>
      </c>
      <c r="GV613">
        <v>2.25098</v>
      </c>
      <c r="GW613">
        <v>1.39648</v>
      </c>
      <c r="GX613">
        <v>2.34741</v>
      </c>
      <c r="GY613">
        <v>1.49536</v>
      </c>
      <c r="GZ613">
        <v>2.37427</v>
      </c>
      <c r="HA613">
        <v>39.0188</v>
      </c>
      <c r="HB613">
        <v>13.9832</v>
      </c>
      <c r="HC613">
        <v>18</v>
      </c>
      <c r="HD613">
        <v>547.528</v>
      </c>
      <c r="HE613">
        <v>401.123</v>
      </c>
      <c r="HF613">
        <v>25</v>
      </c>
      <c r="HG613">
        <v>33.6724</v>
      </c>
      <c r="HH613">
        <v>30.0004</v>
      </c>
      <c r="HI613">
        <v>33.6046</v>
      </c>
      <c r="HJ613">
        <v>33.5415</v>
      </c>
      <c r="HK613">
        <v>22.0521</v>
      </c>
      <c r="HL613">
        <v>58.1876</v>
      </c>
      <c r="HM613">
        <v>0</v>
      </c>
      <c r="HN613">
        <v>25</v>
      </c>
      <c r="HO613">
        <v>460.222</v>
      </c>
      <c r="HP613">
        <v>10.1807</v>
      </c>
      <c r="HQ613">
        <v>99.6861</v>
      </c>
      <c r="HR613">
        <v>99.69499999999999</v>
      </c>
    </row>
    <row r="614" spans="1:226">
      <c r="A614">
        <v>598</v>
      </c>
      <c r="B614">
        <v>1663350155.1</v>
      </c>
      <c r="C614">
        <v>12413.59999990463</v>
      </c>
      <c r="D614" t="s">
        <v>1561</v>
      </c>
      <c r="E614" t="s">
        <v>1562</v>
      </c>
      <c r="F614">
        <v>5</v>
      </c>
      <c r="G614" t="s">
        <v>1508</v>
      </c>
      <c r="H614" t="s">
        <v>354</v>
      </c>
      <c r="I614">
        <v>1663350147.6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449.0265491573799</v>
      </c>
      <c r="AK614">
        <v>410.7984545454544</v>
      </c>
      <c r="AL614">
        <v>2.129650514695665</v>
      </c>
      <c r="AM614">
        <v>64.85145723129139</v>
      </c>
      <c r="AN614">
        <f>(AP614 - AO614 + BO614*1E3/(8.314*(BQ614+273.15)) * AR614/BN614 * AQ614) * BN614/(100*BB614) * 1000/(1000 - AP614)</f>
        <v>0</v>
      </c>
      <c r="AO614">
        <v>10.26350362807391</v>
      </c>
      <c r="AP614">
        <v>21.78978909090908</v>
      </c>
      <c r="AQ614">
        <v>5.753482799680287E-05</v>
      </c>
      <c r="AR614">
        <v>86.10331569797489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6</v>
      </c>
      <c r="BC614">
        <v>0.5</v>
      </c>
      <c r="BD614" t="s">
        <v>355</v>
      </c>
      <c r="BE614">
        <v>2</v>
      </c>
      <c r="BF614" t="b">
        <v>1</v>
      </c>
      <c r="BG614">
        <v>1663350147.6</v>
      </c>
      <c r="BH614">
        <v>392.1128518518519</v>
      </c>
      <c r="BI614">
        <v>431.7300740740741</v>
      </c>
      <c r="BJ614">
        <v>21.77637407407407</v>
      </c>
      <c r="BK614">
        <v>10.26149259259259</v>
      </c>
      <c r="BL614">
        <v>395.7904444444445</v>
      </c>
      <c r="BM614">
        <v>21.92251851851852</v>
      </c>
      <c r="BN614">
        <v>500.0373703703703</v>
      </c>
      <c r="BO614">
        <v>90.6945925925926</v>
      </c>
      <c r="BP614">
        <v>0.09987463333333332</v>
      </c>
      <c r="BQ614">
        <v>28.67281111111111</v>
      </c>
      <c r="BR614">
        <v>28.05483703703704</v>
      </c>
      <c r="BS614">
        <v>999.9000000000001</v>
      </c>
      <c r="BT614">
        <v>0</v>
      </c>
      <c r="BU614">
        <v>0</v>
      </c>
      <c r="BV614">
        <v>10005.87481481482</v>
      </c>
      <c r="BW614">
        <v>0</v>
      </c>
      <c r="BX614">
        <v>222.4702962962963</v>
      </c>
      <c r="BY614">
        <v>-39.61723333333333</v>
      </c>
      <c r="BZ614">
        <v>400.8417407407407</v>
      </c>
      <c r="CA614">
        <v>436.2062222222222</v>
      </c>
      <c r="CB614">
        <v>11.51488888888889</v>
      </c>
      <c r="CC614">
        <v>431.7300740740741</v>
      </c>
      <c r="CD614">
        <v>10.26149259259259</v>
      </c>
      <c r="CE614">
        <v>1.974998888888889</v>
      </c>
      <c r="CF614">
        <v>0.9306614074074074</v>
      </c>
      <c r="CG614">
        <v>17.24531481481482</v>
      </c>
      <c r="CH614">
        <v>5.873796666666668</v>
      </c>
      <c r="CI614">
        <v>1499.99037037037</v>
      </c>
      <c r="CJ614">
        <v>0.9730028518518519</v>
      </c>
      <c r="CK614">
        <v>0.0269971</v>
      </c>
      <c r="CL614">
        <v>0</v>
      </c>
      <c r="CM614">
        <v>2.297992592592593</v>
      </c>
      <c r="CN614">
        <v>0</v>
      </c>
      <c r="CO614">
        <v>13817.14444444445</v>
      </c>
      <c r="CP614">
        <v>12533.31111111111</v>
      </c>
      <c r="CQ614">
        <v>41.25459259259259</v>
      </c>
      <c r="CR614">
        <v>43.06199999999998</v>
      </c>
      <c r="CS614">
        <v>41.875</v>
      </c>
      <c r="CT614">
        <v>42.125</v>
      </c>
      <c r="CU614">
        <v>40.57599999999999</v>
      </c>
      <c r="CV614">
        <v>1459.495925925926</v>
      </c>
      <c r="CW614">
        <v>40.49148148148148</v>
      </c>
      <c r="CX614">
        <v>0</v>
      </c>
      <c r="CY614">
        <v>1663350155.6</v>
      </c>
      <c r="CZ614">
        <v>0</v>
      </c>
      <c r="DA614">
        <v>0</v>
      </c>
      <c r="DB614" t="s">
        <v>356</v>
      </c>
      <c r="DC614">
        <v>1662142938.1</v>
      </c>
      <c r="DD614">
        <v>1662142938.1</v>
      </c>
      <c r="DE614">
        <v>0</v>
      </c>
      <c r="DF614">
        <v>0.077</v>
      </c>
      <c r="DG614">
        <v>-0.133</v>
      </c>
      <c r="DH614">
        <v>-3.393</v>
      </c>
      <c r="DI614">
        <v>-0.24</v>
      </c>
      <c r="DJ614">
        <v>419</v>
      </c>
      <c r="DK614">
        <v>24</v>
      </c>
      <c r="DL614">
        <v>0.26</v>
      </c>
      <c r="DM614">
        <v>0.23</v>
      </c>
      <c r="DN614">
        <v>-36.911405</v>
      </c>
      <c r="DO614">
        <v>-60.50422964352714</v>
      </c>
      <c r="DP614">
        <v>6.287153869277815</v>
      </c>
      <c r="DQ614">
        <v>0</v>
      </c>
      <c r="DR614">
        <v>11.507955</v>
      </c>
      <c r="DS614">
        <v>0.1187302063789983</v>
      </c>
      <c r="DT614">
        <v>0.01164798158480679</v>
      </c>
      <c r="DU614">
        <v>0</v>
      </c>
      <c r="DV614">
        <v>0</v>
      </c>
      <c r="DW614">
        <v>2</v>
      </c>
      <c r="DX614" t="s">
        <v>363</v>
      </c>
      <c r="DY614">
        <v>2.97415</v>
      </c>
      <c r="DZ614">
        <v>2.71569</v>
      </c>
      <c r="EA614">
        <v>0.09075569999999999</v>
      </c>
      <c r="EB614">
        <v>0.0974699</v>
      </c>
      <c r="EC614">
        <v>0.0992922</v>
      </c>
      <c r="ED614">
        <v>0.056192</v>
      </c>
      <c r="EE614">
        <v>28466.4</v>
      </c>
      <c r="EF614">
        <v>28401.9</v>
      </c>
      <c r="EG614">
        <v>29141.9</v>
      </c>
      <c r="EH614">
        <v>29134.3</v>
      </c>
      <c r="EI614">
        <v>34806.7</v>
      </c>
      <c r="EJ614">
        <v>36548.1</v>
      </c>
      <c r="EK614">
        <v>41070.8</v>
      </c>
      <c r="EL614">
        <v>41505.4</v>
      </c>
      <c r="EM614">
        <v>1.90935</v>
      </c>
      <c r="EN614">
        <v>1.75465</v>
      </c>
      <c r="EO614">
        <v>-0.0580773</v>
      </c>
      <c r="EP614">
        <v>0</v>
      </c>
      <c r="EQ614">
        <v>28.9962</v>
      </c>
      <c r="ER614">
        <v>999.9</v>
      </c>
      <c r="ES614">
        <v>46.3</v>
      </c>
      <c r="ET614">
        <v>35.2</v>
      </c>
      <c r="EU614">
        <v>29.1575</v>
      </c>
      <c r="EV614">
        <v>63.0988</v>
      </c>
      <c r="EW614">
        <v>32.9928</v>
      </c>
      <c r="EX614">
        <v>1</v>
      </c>
      <c r="EY614">
        <v>0.513115</v>
      </c>
      <c r="EZ614">
        <v>3.29728</v>
      </c>
      <c r="FA614">
        <v>20.3569</v>
      </c>
      <c r="FB614">
        <v>5.21564</v>
      </c>
      <c r="FC614">
        <v>12.0114</v>
      </c>
      <c r="FD614">
        <v>4.9872</v>
      </c>
      <c r="FE614">
        <v>3.28765</v>
      </c>
      <c r="FF614">
        <v>9999</v>
      </c>
      <c r="FG614">
        <v>9999</v>
      </c>
      <c r="FH614">
        <v>9999</v>
      </c>
      <c r="FI614">
        <v>237.2</v>
      </c>
      <c r="FJ614">
        <v>1.86738</v>
      </c>
      <c r="FK614">
        <v>1.86646</v>
      </c>
      <c r="FL614">
        <v>1.86584</v>
      </c>
      <c r="FM614">
        <v>1.86578</v>
      </c>
      <c r="FN614">
        <v>1.86768</v>
      </c>
      <c r="FO614">
        <v>1.87004</v>
      </c>
      <c r="FP614">
        <v>1.86873</v>
      </c>
      <c r="FQ614">
        <v>1.87014</v>
      </c>
      <c r="FR614">
        <v>0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-3.715</v>
      </c>
      <c r="GF614">
        <v>-0.146</v>
      </c>
      <c r="GG614">
        <v>-2.195102806586654</v>
      </c>
      <c r="GH614">
        <v>-0.004122691595359968</v>
      </c>
      <c r="GI614">
        <v>1.072409145259099E-06</v>
      </c>
      <c r="GJ614">
        <v>-3.02996143763856E-10</v>
      </c>
      <c r="GK614">
        <v>-0.2199643628225807</v>
      </c>
      <c r="GL614">
        <v>-0.007501815610006822</v>
      </c>
      <c r="GM614">
        <v>0.0006897476983249637</v>
      </c>
      <c r="GN614">
        <v>-8.847485469147719E-06</v>
      </c>
      <c r="GO614">
        <v>3</v>
      </c>
      <c r="GP614">
        <v>2326</v>
      </c>
      <c r="GQ614">
        <v>1</v>
      </c>
      <c r="GR614">
        <v>31</v>
      </c>
      <c r="GS614">
        <v>20120.3</v>
      </c>
      <c r="GT614">
        <v>20120.3</v>
      </c>
      <c r="GU614">
        <v>1.12915</v>
      </c>
      <c r="GV614">
        <v>2.24976</v>
      </c>
      <c r="GW614">
        <v>1.39648</v>
      </c>
      <c r="GX614">
        <v>2.34619</v>
      </c>
      <c r="GY614">
        <v>1.49536</v>
      </c>
      <c r="GZ614">
        <v>2.33276</v>
      </c>
      <c r="HA614">
        <v>39.0188</v>
      </c>
      <c r="HB614">
        <v>13.9657</v>
      </c>
      <c r="HC614">
        <v>18</v>
      </c>
      <c r="HD614">
        <v>547.788</v>
      </c>
      <c r="HE614">
        <v>401.166</v>
      </c>
      <c r="HF614">
        <v>24.9998</v>
      </c>
      <c r="HG614">
        <v>33.6747</v>
      </c>
      <c r="HH614">
        <v>30.0003</v>
      </c>
      <c r="HI614">
        <v>33.6061</v>
      </c>
      <c r="HJ614">
        <v>33.5437</v>
      </c>
      <c r="HK614">
        <v>22.6656</v>
      </c>
      <c r="HL614">
        <v>58.4789</v>
      </c>
      <c r="HM614">
        <v>0</v>
      </c>
      <c r="HN614">
        <v>25</v>
      </c>
      <c r="HO614">
        <v>473.596</v>
      </c>
      <c r="HP614">
        <v>10.1646</v>
      </c>
      <c r="HQ614">
        <v>99.6872</v>
      </c>
      <c r="HR614">
        <v>99.6932</v>
      </c>
    </row>
    <row r="615" spans="1:226">
      <c r="A615">
        <v>599</v>
      </c>
      <c r="B615">
        <v>1663350160.1</v>
      </c>
      <c r="C615">
        <v>12418.59999990463</v>
      </c>
      <c r="D615" t="s">
        <v>1563</v>
      </c>
      <c r="E615" t="s">
        <v>1564</v>
      </c>
      <c r="F615">
        <v>5</v>
      </c>
      <c r="G615" t="s">
        <v>1508</v>
      </c>
      <c r="H615" t="s">
        <v>354</v>
      </c>
      <c r="I615">
        <v>1663350152.314285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465.6596214542364</v>
      </c>
      <c r="AK615">
        <v>423.9908303030301</v>
      </c>
      <c r="AL615">
        <v>2.725013291701219</v>
      </c>
      <c r="AM615">
        <v>64.85145723129139</v>
      </c>
      <c r="AN615">
        <f>(AP615 - AO615 + BO615*1E3/(8.314*(BQ615+273.15)) * AR615/BN615 * AQ615) * BN615/(100*BB615) * 1000/(1000 - AP615)</f>
        <v>0</v>
      </c>
      <c r="AO615">
        <v>10.2589243781113</v>
      </c>
      <c r="AP615">
        <v>21.7994206060606</v>
      </c>
      <c r="AQ615">
        <v>6.937541801719367E-05</v>
      </c>
      <c r="AR615">
        <v>86.10331569797489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6</v>
      </c>
      <c r="BC615">
        <v>0.5</v>
      </c>
      <c r="BD615" t="s">
        <v>355</v>
      </c>
      <c r="BE615">
        <v>2</v>
      </c>
      <c r="BF615" t="b">
        <v>1</v>
      </c>
      <c r="BG615">
        <v>1663350152.314285</v>
      </c>
      <c r="BH615">
        <v>398.6959285714285</v>
      </c>
      <c r="BI615">
        <v>444.5247857142857</v>
      </c>
      <c r="BJ615">
        <v>21.78528214285715</v>
      </c>
      <c r="BK615">
        <v>10.25816071428571</v>
      </c>
      <c r="BL615">
        <v>402.3960714285714</v>
      </c>
      <c r="BM615">
        <v>21.93133928571428</v>
      </c>
      <c r="BN615">
        <v>500.0630714285715</v>
      </c>
      <c r="BO615">
        <v>90.69407500000001</v>
      </c>
      <c r="BP615">
        <v>0.09998348928571429</v>
      </c>
      <c r="BQ615">
        <v>28.67552142857143</v>
      </c>
      <c r="BR615">
        <v>28.04717857142857</v>
      </c>
      <c r="BS615">
        <v>999.9000000000002</v>
      </c>
      <c r="BT615">
        <v>0</v>
      </c>
      <c r="BU615">
        <v>0</v>
      </c>
      <c r="BV615">
        <v>10003.99607142857</v>
      </c>
      <c r="BW615">
        <v>0</v>
      </c>
      <c r="BX615">
        <v>225.7125714285715</v>
      </c>
      <c r="BY615">
        <v>-45.82878928571428</v>
      </c>
      <c r="BZ615">
        <v>407.5750357142857</v>
      </c>
      <c r="CA615">
        <v>449.1319285714285</v>
      </c>
      <c r="CB615">
        <v>11.527125</v>
      </c>
      <c r="CC615">
        <v>444.5247857142857</v>
      </c>
      <c r="CD615">
        <v>10.25816071428571</v>
      </c>
      <c r="CE615">
        <v>1.975795</v>
      </c>
      <c r="CF615">
        <v>0.9303538928571429</v>
      </c>
      <c r="CG615">
        <v>17.25169285714286</v>
      </c>
      <c r="CH615">
        <v>5.869017142857143</v>
      </c>
      <c r="CI615">
        <v>1500.007142857143</v>
      </c>
      <c r="CJ615">
        <v>0.9730029642857144</v>
      </c>
      <c r="CK615">
        <v>0.02699697857142858</v>
      </c>
      <c r="CL615">
        <v>0</v>
      </c>
      <c r="CM615">
        <v>2.320039285714286</v>
      </c>
      <c r="CN615">
        <v>0</v>
      </c>
      <c r="CO615">
        <v>13833.89642857143</v>
      </c>
      <c r="CP615">
        <v>12533.44642857143</v>
      </c>
      <c r="CQ615">
        <v>41.25442857142857</v>
      </c>
      <c r="CR615">
        <v>43.06199999999998</v>
      </c>
      <c r="CS615">
        <v>41.875</v>
      </c>
      <c r="CT615">
        <v>42.125</v>
      </c>
      <c r="CU615">
        <v>40.59125</v>
      </c>
      <c r="CV615">
        <v>1459.512142857143</v>
      </c>
      <c r="CW615">
        <v>40.49178571428571</v>
      </c>
      <c r="CX615">
        <v>0</v>
      </c>
      <c r="CY615">
        <v>1663350160.4</v>
      </c>
      <c r="CZ615">
        <v>0</v>
      </c>
      <c r="DA615">
        <v>0</v>
      </c>
      <c r="DB615" t="s">
        <v>356</v>
      </c>
      <c r="DC615">
        <v>1662142938.1</v>
      </c>
      <c r="DD615">
        <v>1662142938.1</v>
      </c>
      <c r="DE615">
        <v>0</v>
      </c>
      <c r="DF615">
        <v>0.077</v>
      </c>
      <c r="DG615">
        <v>-0.133</v>
      </c>
      <c r="DH615">
        <v>-3.393</v>
      </c>
      <c r="DI615">
        <v>-0.24</v>
      </c>
      <c r="DJ615">
        <v>419</v>
      </c>
      <c r="DK615">
        <v>24</v>
      </c>
      <c r="DL615">
        <v>0.26</v>
      </c>
      <c r="DM615">
        <v>0.23</v>
      </c>
      <c r="DN615">
        <v>-42.20039024390244</v>
      </c>
      <c r="DO615">
        <v>-79.26738188153311</v>
      </c>
      <c r="DP615">
        <v>7.91172333808769</v>
      </c>
      <c r="DQ615">
        <v>0</v>
      </c>
      <c r="DR615">
        <v>11.52109024390244</v>
      </c>
      <c r="DS615">
        <v>0.1468996515679773</v>
      </c>
      <c r="DT615">
        <v>0.01608076877300195</v>
      </c>
      <c r="DU615">
        <v>0</v>
      </c>
      <c r="DV615">
        <v>0</v>
      </c>
      <c r="DW615">
        <v>2</v>
      </c>
      <c r="DX615" t="s">
        <v>363</v>
      </c>
      <c r="DY615">
        <v>2.97424</v>
      </c>
      <c r="DZ615">
        <v>2.71565</v>
      </c>
      <c r="EA615">
        <v>0.0929963</v>
      </c>
      <c r="EB615">
        <v>0.100145</v>
      </c>
      <c r="EC615">
        <v>0.09931950000000001</v>
      </c>
      <c r="ED615">
        <v>0.0560167</v>
      </c>
      <c r="EE615">
        <v>28396.2</v>
      </c>
      <c r="EF615">
        <v>28317.9</v>
      </c>
      <c r="EG615">
        <v>29141.9</v>
      </c>
      <c r="EH615">
        <v>29134.5</v>
      </c>
      <c r="EI615">
        <v>34805.6</v>
      </c>
      <c r="EJ615">
        <v>36555.4</v>
      </c>
      <c r="EK615">
        <v>41070.7</v>
      </c>
      <c r="EL615">
        <v>41506</v>
      </c>
      <c r="EM615">
        <v>1.90937</v>
      </c>
      <c r="EN615">
        <v>1.75455</v>
      </c>
      <c r="EO615">
        <v>-0.0585988</v>
      </c>
      <c r="EP615">
        <v>0</v>
      </c>
      <c r="EQ615">
        <v>29.0006</v>
      </c>
      <c r="ER615">
        <v>999.9</v>
      </c>
      <c r="ES615">
        <v>46.3</v>
      </c>
      <c r="ET615">
        <v>35.2</v>
      </c>
      <c r="EU615">
        <v>29.1532</v>
      </c>
      <c r="EV615">
        <v>63.0488</v>
      </c>
      <c r="EW615">
        <v>32.8405</v>
      </c>
      <c r="EX615">
        <v>1</v>
      </c>
      <c r="EY615">
        <v>0.513308</v>
      </c>
      <c r="EZ615">
        <v>3.29612</v>
      </c>
      <c r="FA615">
        <v>20.3571</v>
      </c>
      <c r="FB615">
        <v>5.21504</v>
      </c>
      <c r="FC615">
        <v>12.0111</v>
      </c>
      <c r="FD615">
        <v>4.987</v>
      </c>
      <c r="FE615">
        <v>3.2875</v>
      </c>
      <c r="FF615">
        <v>9999</v>
      </c>
      <c r="FG615">
        <v>9999</v>
      </c>
      <c r="FH615">
        <v>9999</v>
      </c>
      <c r="FI615">
        <v>237.2</v>
      </c>
      <c r="FJ615">
        <v>1.86737</v>
      </c>
      <c r="FK615">
        <v>1.86646</v>
      </c>
      <c r="FL615">
        <v>1.86584</v>
      </c>
      <c r="FM615">
        <v>1.86578</v>
      </c>
      <c r="FN615">
        <v>1.86767</v>
      </c>
      <c r="FO615">
        <v>1.87004</v>
      </c>
      <c r="FP615">
        <v>1.86873</v>
      </c>
      <c r="FQ615">
        <v>1.87013</v>
      </c>
      <c r="FR615">
        <v>0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-3.759</v>
      </c>
      <c r="GF615">
        <v>-0.1459</v>
      </c>
      <c r="GG615">
        <v>-2.195102806586654</v>
      </c>
      <c r="GH615">
        <v>-0.004122691595359968</v>
      </c>
      <c r="GI615">
        <v>1.072409145259099E-06</v>
      </c>
      <c r="GJ615">
        <v>-3.02996143763856E-10</v>
      </c>
      <c r="GK615">
        <v>-0.2199643628225807</v>
      </c>
      <c r="GL615">
        <v>-0.007501815610006822</v>
      </c>
      <c r="GM615">
        <v>0.0006897476983249637</v>
      </c>
      <c r="GN615">
        <v>-8.847485469147719E-06</v>
      </c>
      <c r="GO615">
        <v>3</v>
      </c>
      <c r="GP615">
        <v>2326</v>
      </c>
      <c r="GQ615">
        <v>1</v>
      </c>
      <c r="GR615">
        <v>31</v>
      </c>
      <c r="GS615">
        <v>20120.4</v>
      </c>
      <c r="GT615">
        <v>20120.4</v>
      </c>
      <c r="GU615">
        <v>1.15967</v>
      </c>
      <c r="GV615">
        <v>2.25342</v>
      </c>
      <c r="GW615">
        <v>1.39771</v>
      </c>
      <c r="GX615">
        <v>2.34741</v>
      </c>
      <c r="GY615">
        <v>1.49536</v>
      </c>
      <c r="GZ615">
        <v>2.38892</v>
      </c>
      <c r="HA615">
        <v>39.0188</v>
      </c>
      <c r="HB615">
        <v>13.9744</v>
      </c>
      <c r="HC615">
        <v>18</v>
      </c>
      <c r="HD615">
        <v>547.831</v>
      </c>
      <c r="HE615">
        <v>401.123</v>
      </c>
      <c r="HF615">
        <v>24.9998</v>
      </c>
      <c r="HG615">
        <v>33.6778</v>
      </c>
      <c r="HH615">
        <v>30.0003</v>
      </c>
      <c r="HI615">
        <v>33.6091</v>
      </c>
      <c r="HJ615">
        <v>33.5461</v>
      </c>
      <c r="HK615">
        <v>23.3398</v>
      </c>
      <c r="HL615">
        <v>58.4789</v>
      </c>
      <c r="HM615">
        <v>0</v>
      </c>
      <c r="HN615">
        <v>25</v>
      </c>
      <c r="HO615">
        <v>493.658</v>
      </c>
      <c r="HP615">
        <v>10.1472</v>
      </c>
      <c r="HQ615">
        <v>99.6871</v>
      </c>
      <c r="HR615">
        <v>99.69450000000001</v>
      </c>
    </row>
    <row r="616" spans="1:226">
      <c r="A616">
        <v>600</v>
      </c>
      <c r="B616">
        <v>1663350165.1</v>
      </c>
      <c r="C616">
        <v>12423.59999990463</v>
      </c>
      <c r="D616" t="s">
        <v>1565</v>
      </c>
      <c r="E616" t="s">
        <v>1566</v>
      </c>
      <c r="F616">
        <v>5</v>
      </c>
      <c r="G616" t="s">
        <v>1508</v>
      </c>
      <c r="H616" t="s">
        <v>354</v>
      </c>
      <c r="I616">
        <v>1663350157.6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482.6433899797831</v>
      </c>
      <c r="AK616">
        <v>438.7947515151514</v>
      </c>
      <c r="AL616">
        <v>2.993615146936954</v>
      </c>
      <c r="AM616">
        <v>64.85145723129139</v>
      </c>
      <c r="AN616">
        <f>(AP616 - AO616 + BO616*1E3/(8.314*(BQ616+273.15)) * AR616/BN616 * AQ616) * BN616/(100*BB616) * 1000/(1000 - AP616)</f>
        <v>0</v>
      </c>
      <c r="AO616">
        <v>10.2065199414594</v>
      </c>
      <c r="AP616">
        <v>21.79217818181817</v>
      </c>
      <c r="AQ616">
        <v>-6.50349580781507E-05</v>
      </c>
      <c r="AR616">
        <v>86.10331569797489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6</v>
      </c>
      <c r="BC616">
        <v>0.5</v>
      </c>
      <c r="BD616" t="s">
        <v>355</v>
      </c>
      <c r="BE616">
        <v>2</v>
      </c>
      <c r="BF616" t="b">
        <v>1</v>
      </c>
      <c r="BG616">
        <v>1663350157.6</v>
      </c>
      <c r="BH616">
        <v>410.121</v>
      </c>
      <c r="BI616">
        <v>461.6084444444444</v>
      </c>
      <c r="BJ616">
        <v>21.7918074074074</v>
      </c>
      <c r="BK616">
        <v>10.23975925925926</v>
      </c>
      <c r="BL616">
        <v>413.8600370370371</v>
      </c>
      <c r="BM616">
        <v>21.93780000000001</v>
      </c>
      <c r="BN616">
        <v>500.0671111111112</v>
      </c>
      <c r="BO616">
        <v>90.69367777777778</v>
      </c>
      <c r="BP616">
        <v>0.09999500370370372</v>
      </c>
      <c r="BQ616">
        <v>28.67869259259259</v>
      </c>
      <c r="BR616">
        <v>28.04664444444444</v>
      </c>
      <c r="BS616">
        <v>999.9000000000001</v>
      </c>
      <c r="BT616">
        <v>0</v>
      </c>
      <c r="BU616">
        <v>0</v>
      </c>
      <c r="BV616">
        <v>10004.10148148148</v>
      </c>
      <c r="BW616">
        <v>0</v>
      </c>
      <c r="BX616">
        <v>228.4397037037037</v>
      </c>
      <c r="BY616">
        <v>-51.48734814814815</v>
      </c>
      <c r="BZ616">
        <v>419.2574074074074</v>
      </c>
      <c r="CA616">
        <v>466.3837777777778</v>
      </c>
      <c r="CB616">
        <v>11.55206666666667</v>
      </c>
      <c r="CC616">
        <v>461.6084444444444</v>
      </c>
      <c r="CD616">
        <v>10.23975925925926</v>
      </c>
      <c r="CE616">
        <v>1.976377777777778</v>
      </c>
      <c r="CF616">
        <v>0.9286804074074071</v>
      </c>
      <c r="CG616">
        <v>17.25636296296296</v>
      </c>
      <c r="CH616">
        <v>5.842976296296296</v>
      </c>
      <c r="CI616">
        <v>1500.034444444444</v>
      </c>
      <c r="CJ616">
        <v>0.9730030370370372</v>
      </c>
      <c r="CK616">
        <v>0.0269969</v>
      </c>
      <c r="CL616">
        <v>0</v>
      </c>
      <c r="CM616">
        <v>2.27947037037037</v>
      </c>
      <c r="CN616">
        <v>0</v>
      </c>
      <c r="CO616">
        <v>13856.8037037037</v>
      </c>
      <c r="CP616">
        <v>12533.66666666667</v>
      </c>
      <c r="CQ616">
        <v>41.25918518518519</v>
      </c>
      <c r="CR616">
        <v>43.06199999999998</v>
      </c>
      <c r="CS616">
        <v>41.875</v>
      </c>
      <c r="CT616">
        <v>42.125</v>
      </c>
      <c r="CU616">
        <v>40.59</v>
      </c>
      <c r="CV616">
        <v>1459.538518518519</v>
      </c>
      <c r="CW616">
        <v>40.49222222222222</v>
      </c>
      <c r="CX616">
        <v>0</v>
      </c>
      <c r="CY616">
        <v>1663350165.2</v>
      </c>
      <c r="CZ616">
        <v>0</v>
      </c>
      <c r="DA616">
        <v>0</v>
      </c>
      <c r="DB616" t="s">
        <v>356</v>
      </c>
      <c r="DC616">
        <v>1662142938.1</v>
      </c>
      <c r="DD616">
        <v>1662142938.1</v>
      </c>
      <c r="DE616">
        <v>0</v>
      </c>
      <c r="DF616">
        <v>0.077</v>
      </c>
      <c r="DG616">
        <v>-0.133</v>
      </c>
      <c r="DH616">
        <v>-3.393</v>
      </c>
      <c r="DI616">
        <v>-0.24</v>
      </c>
      <c r="DJ616">
        <v>419</v>
      </c>
      <c r="DK616">
        <v>24</v>
      </c>
      <c r="DL616">
        <v>0.26</v>
      </c>
      <c r="DM616">
        <v>0.23</v>
      </c>
      <c r="DN616">
        <v>-46.68854390243903</v>
      </c>
      <c r="DO616">
        <v>-70.31579790940765</v>
      </c>
      <c r="DP616">
        <v>7.1229919308429</v>
      </c>
      <c r="DQ616">
        <v>0</v>
      </c>
      <c r="DR616">
        <v>11.53740731707317</v>
      </c>
      <c r="DS616">
        <v>0.2571365853658861</v>
      </c>
      <c r="DT616">
        <v>0.02799860963659445</v>
      </c>
      <c r="DU616">
        <v>0</v>
      </c>
      <c r="DV616">
        <v>0</v>
      </c>
      <c r="DW616">
        <v>2</v>
      </c>
      <c r="DX616" t="s">
        <v>363</v>
      </c>
      <c r="DY616">
        <v>2.97427</v>
      </c>
      <c r="DZ616">
        <v>2.71556</v>
      </c>
      <c r="EA616">
        <v>0.09545240000000001</v>
      </c>
      <c r="EB616">
        <v>0.102776</v>
      </c>
      <c r="EC616">
        <v>0.0992909</v>
      </c>
      <c r="ED616">
        <v>0.055933</v>
      </c>
      <c r="EE616">
        <v>28318.7</v>
      </c>
      <c r="EF616">
        <v>28234.8</v>
      </c>
      <c r="EG616">
        <v>29141.3</v>
      </c>
      <c r="EH616">
        <v>29134.4</v>
      </c>
      <c r="EI616">
        <v>34806.1</v>
      </c>
      <c r="EJ616">
        <v>36558.5</v>
      </c>
      <c r="EK616">
        <v>41070</v>
      </c>
      <c r="EL616">
        <v>41505.8</v>
      </c>
      <c r="EM616">
        <v>1.9092</v>
      </c>
      <c r="EN616">
        <v>1.75465</v>
      </c>
      <c r="EO616">
        <v>-0.0584126</v>
      </c>
      <c r="EP616">
        <v>0</v>
      </c>
      <c r="EQ616">
        <v>29.0055</v>
      </c>
      <c r="ER616">
        <v>999.9</v>
      </c>
      <c r="ES616">
        <v>46.3</v>
      </c>
      <c r="ET616">
        <v>35.2</v>
      </c>
      <c r="EU616">
        <v>29.1564</v>
      </c>
      <c r="EV616">
        <v>63.2088</v>
      </c>
      <c r="EW616">
        <v>32.9447</v>
      </c>
      <c r="EX616">
        <v>1</v>
      </c>
      <c r="EY616">
        <v>0.513725</v>
      </c>
      <c r="EZ616">
        <v>3.2991</v>
      </c>
      <c r="FA616">
        <v>20.3568</v>
      </c>
      <c r="FB616">
        <v>5.21474</v>
      </c>
      <c r="FC616">
        <v>12.0111</v>
      </c>
      <c r="FD616">
        <v>4.98665</v>
      </c>
      <c r="FE616">
        <v>3.28748</v>
      </c>
      <c r="FF616">
        <v>9999</v>
      </c>
      <c r="FG616">
        <v>9999</v>
      </c>
      <c r="FH616">
        <v>9999</v>
      </c>
      <c r="FI616">
        <v>237.2</v>
      </c>
      <c r="FJ616">
        <v>1.86737</v>
      </c>
      <c r="FK616">
        <v>1.86646</v>
      </c>
      <c r="FL616">
        <v>1.86584</v>
      </c>
      <c r="FM616">
        <v>1.86579</v>
      </c>
      <c r="FN616">
        <v>1.86768</v>
      </c>
      <c r="FO616">
        <v>1.87004</v>
      </c>
      <c r="FP616">
        <v>1.8687</v>
      </c>
      <c r="FQ616">
        <v>1.87012</v>
      </c>
      <c r="FR616">
        <v>0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-3.809</v>
      </c>
      <c r="GF616">
        <v>-0.146</v>
      </c>
      <c r="GG616">
        <v>-2.195102806586654</v>
      </c>
      <c r="GH616">
        <v>-0.004122691595359968</v>
      </c>
      <c r="GI616">
        <v>1.072409145259099E-06</v>
      </c>
      <c r="GJ616">
        <v>-3.02996143763856E-10</v>
      </c>
      <c r="GK616">
        <v>-0.2199643628225807</v>
      </c>
      <c r="GL616">
        <v>-0.007501815610006822</v>
      </c>
      <c r="GM616">
        <v>0.0006897476983249637</v>
      </c>
      <c r="GN616">
        <v>-8.847485469147719E-06</v>
      </c>
      <c r="GO616">
        <v>3</v>
      </c>
      <c r="GP616">
        <v>2326</v>
      </c>
      <c r="GQ616">
        <v>1</v>
      </c>
      <c r="GR616">
        <v>31</v>
      </c>
      <c r="GS616">
        <v>20120.5</v>
      </c>
      <c r="GT616">
        <v>20120.5</v>
      </c>
      <c r="GU616">
        <v>1.19385</v>
      </c>
      <c r="GV616">
        <v>2.24731</v>
      </c>
      <c r="GW616">
        <v>1.39648</v>
      </c>
      <c r="GX616">
        <v>2.34619</v>
      </c>
      <c r="GY616">
        <v>1.49536</v>
      </c>
      <c r="GZ616">
        <v>2.42188</v>
      </c>
      <c r="HA616">
        <v>39.0188</v>
      </c>
      <c r="HB616">
        <v>13.9832</v>
      </c>
      <c r="HC616">
        <v>18</v>
      </c>
      <c r="HD616">
        <v>547.726</v>
      </c>
      <c r="HE616">
        <v>401.2</v>
      </c>
      <c r="HF616">
        <v>25.0003</v>
      </c>
      <c r="HG616">
        <v>33.6808</v>
      </c>
      <c r="HH616">
        <v>30.0003</v>
      </c>
      <c r="HI616">
        <v>33.6113</v>
      </c>
      <c r="HJ616">
        <v>33.5491</v>
      </c>
      <c r="HK616">
        <v>23.9508</v>
      </c>
      <c r="HL616">
        <v>58.4789</v>
      </c>
      <c r="HM616">
        <v>0</v>
      </c>
      <c r="HN616">
        <v>25</v>
      </c>
      <c r="HO616">
        <v>507.084</v>
      </c>
      <c r="HP616">
        <v>10.1384</v>
      </c>
      <c r="HQ616">
        <v>99.68519999999999</v>
      </c>
      <c r="HR616">
        <v>99.6939</v>
      </c>
    </row>
    <row r="617" spans="1:226">
      <c r="A617">
        <v>601</v>
      </c>
      <c r="B617">
        <v>1663350170.1</v>
      </c>
      <c r="C617">
        <v>12428.59999990463</v>
      </c>
      <c r="D617" t="s">
        <v>1567</v>
      </c>
      <c r="E617" t="s">
        <v>1568</v>
      </c>
      <c r="F617">
        <v>5</v>
      </c>
      <c r="G617" t="s">
        <v>1508</v>
      </c>
      <c r="H617" t="s">
        <v>354</v>
      </c>
      <c r="I617">
        <v>1663350162.314285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499.5722158599132</v>
      </c>
      <c r="AK617">
        <v>454.5062969696971</v>
      </c>
      <c r="AL617">
        <v>3.161297525019695</v>
      </c>
      <c r="AM617">
        <v>64.85145723129139</v>
      </c>
      <c r="AN617">
        <f>(AP617 - AO617 + BO617*1E3/(8.314*(BQ617+273.15)) * AR617/BN617 * AQ617) * BN617/(100*BB617) * 1000/(1000 - AP617)</f>
        <v>0</v>
      </c>
      <c r="AO617">
        <v>10.2010858868245</v>
      </c>
      <c r="AP617">
        <v>21.78562424242425</v>
      </c>
      <c r="AQ617">
        <v>-3.260959709124573E-05</v>
      </c>
      <c r="AR617">
        <v>86.10331569797489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6</v>
      </c>
      <c r="BC617">
        <v>0.5</v>
      </c>
      <c r="BD617" t="s">
        <v>355</v>
      </c>
      <c r="BE617">
        <v>2</v>
      </c>
      <c r="BF617" t="b">
        <v>1</v>
      </c>
      <c r="BG617">
        <v>1663350162.314285</v>
      </c>
      <c r="BH617">
        <v>422.9389642857142</v>
      </c>
      <c r="BI617">
        <v>477.34625</v>
      </c>
      <c r="BJ617">
        <v>21.79256785714285</v>
      </c>
      <c r="BK617">
        <v>10.22058928571429</v>
      </c>
      <c r="BL617">
        <v>426.7213928571428</v>
      </c>
      <c r="BM617">
        <v>21.93855357142857</v>
      </c>
      <c r="BN617">
        <v>500.0513214285714</v>
      </c>
      <c r="BO617">
        <v>90.69352500000001</v>
      </c>
      <c r="BP617">
        <v>0.0999406</v>
      </c>
      <c r="BQ617">
        <v>28.68106428571429</v>
      </c>
      <c r="BR617">
        <v>28.04895</v>
      </c>
      <c r="BS617">
        <v>999.9000000000002</v>
      </c>
      <c r="BT617">
        <v>0</v>
      </c>
      <c r="BU617">
        <v>0</v>
      </c>
      <c r="BV617">
        <v>10000.96214285714</v>
      </c>
      <c r="BW617">
        <v>0</v>
      </c>
      <c r="BX617">
        <v>229.2324642857143</v>
      </c>
      <c r="BY617">
        <v>-54.40724285714285</v>
      </c>
      <c r="BZ617">
        <v>432.3611428571429</v>
      </c>
      <c r="CA617">
        <v>482.2750714285714</v>
      </c>
      <c r="CB617">
        <v>11.57198928571428</v>
      </c>
      <c r="CC617">
        <v>477.34625</v>
      </c>
      <c r="CD617">
        <v>10.22058928571429</v>
      </c>
      <c r="CE617">
        <v>1.976444285714285</v>
      </c>
      <c r="CF617">
        <v>0.9269410357142857</v>
      </c>
      <c r="CG617">
        <v>17.25688571428571</v>
      </c>
      <c r="CH617">
        <v>5.815904642857142</v>
      </c>
      <c r="CI617">
        <v>1500.028928571429</v>
      </c>
      <c r="CJ617">
        <v>0.9730029642857143</v>
      </c>
      <c r="CK617">
        <v>0.02699697857142858</v>
      </c>
      <c r="CL617">
        <v>0</v>
      </c>
      <c r="CM617">
        <v>2.252917857142857</v>
      </c>
      <c r="CN617">
        <v>0</v>
      </c>
      <c r="CO617">
        <v>13888.8</v>
      </c>
      <c r="CP617">
        <v>12533.63214285714</v>
      </c>
      <c r="CQ617">
        <v>41.2632857142857</v>
      </c>
      <c r="CR617">
        <v>43.06199999999998</v>
      </c>
      <c r="CS617">
        <v>41.875</v>
      </c>
      <c r="CT617">
        <v>42.125</v>
      </c>
      <c r="CU617">
        <v>40.59125</v>
      </c>
      <c r="CV617">
        <v>1459.533214285715</v>
      </c>
      <c r="CW617">
        <v>40.49285714285714</v>
      </c>
      <c r="CX617">
        <v>0</v>
      </c>
      <c r="CY617">
        <v>1663350170.6</v>
      </c>
      <c r="CZ617">
        <v>0</v>
      </c>
      <c r="DA617">
        <v>0</v>
      </c>
      <c r="DB617" t="s">
        <v>356</v>
      </c>
      <c r="DC617">
        <v>1662142938.1</v>
      </c>
      <c r="DD617">
        <v>1662142938.1</v>
      </c>
      <c r="DE617">
        <v>0</v>
      </c>
      <c r="DF617">
        <v>0.077</v>
      </c>
      <c r="DG617">
        <v>-0.133</v>
      </c>
      <c r="DH617">
        <v>-3.393</v>
      </c>
      <c r="DI617">
        <v>-0.24</v>
      </c>
      <c r="DJ617">
        <v>419</v>
      </c>
      <c r="DK617">
        <v>24</v>
      </c>
      <c r="DL617">
        <v>0.26</v>
      </c>
      <c r="DM617">
        <v>0.23</v>
      </c>
      <c r="DN617">
        <v>-52.37555609756099</v>
      </c>
      <c r="DO617">
        <v>-39.29713588850165</v>
      </c>
      <c r="DP617">
        <v>4.006484597776326</v>
      </c>
      <c r="DQ617">
        <v>0</v>
      </c>
      <c r="DR617">
        <v>11.55897317073171</v>
      </c>
      <c r="DS617">
        <v>0.2811261324042006</v>
      </c>
      <c r="DT617">
        <v>0.03001149393141309</v>
      </c>
      <c r="DU617">
        <v>0</v>
      </c>
      <c r="DV617">
        <v>0</v>
      </c>
      <c r="DW617">
        <v>2</v>
      </c>
      <c r="DX617" t="s">
        <v>363</v>
      </c>
      <c r="DY617">
        <v>2.97399</v>
      </c>
      <c r="DZ617">
        <v>2.71536</v>
      </c>
      <c r="EA617">
        <v>0.0979997</v>
      </c>
      <c r="EB617">
        <v>0.10539</v>
      </c>
      <c r="EC617">
        <v>0.0992758</v>
      </c>
      <c r="ED617">
        <v>0.0559302</v>
      </c>
      <c r="EE617">
        <v>28238.6</v>
      </c>
      <c r="EF617">
        <v>28152.3</v>
      </c>
      <c r="EG617">
        <v>29141.1</v>
      </c>
      <c r="EH617">
        <v>29134.2</v>
      </c>
      <c r="EI617">
        <v>34806.5</v>
      </c>
      <c r="EJ617">
        <v>36558.3</v>
      </c>
      <c r="EK617">
        <v>41069.7</v>
      </c>
      <c r="EL617">
        <v>41505.4</v>
      </c>
      <c r="EM617">
        <v>1.90933</v>
      </c>
      <c r="EN617">
        <v>1.75475</v>
      </c>
      <c r="EO617">
        <v>-0.0583902</v>
      </c>
      <c r="EP617">
        <v>0</v>
      </c>
      <c r="EQ617">
        <v>29.0114</v>
      </c>
      <c r="ER617">
        <v>999.9</v>
      </c>
      <c r="ES617">
        <v>46.3</v>
      </c>
      <c r="ET617">
        <v>35.2</v>
      </c>
      <c r="EU617">
        <v>29.1569</v>
      </c>
      <c r="EV617">
        <v>63.1288</v>
      </c>
      <c r="EW617">
        <v>33.4455</v>
      </c>
      <c r="EX617">
        <v>1</v>
      </c>
      <c r="EY617">
        <v>0.513714</v>
      </c>
      <c r="EZ617">
        <v>3.30023</v>
      </c>
      <c r="FA617">
        <v>20.3569</v>
      </c>
      <c r="FB617">
        <v>5.21519</v>
      </c>
      <c r="FC617">
        <v>12.0114</v>
      </c>
      <c r="FD617">
        <v>4.98715</v>
      </c>
      <c r="FE617">
        <v>3.28753</v>
      </c>
      <c r="FF617">
        <v>9999</v>
      </c>
      <c r="FG617">
        <v>9999</v>
      </c>
      <c r="FH617">
        <v>9999</v>
      </c>
      <c r="FI617">
        <v>237.2</v>
      </c>
      <c r="FJ617">
        <v>1.86737</v>
      </c>
      <c r="FK617">
        <v>1.86646</v>
      </c>
      <c r="FL617">
        <v>1.86584</v>
      </c>
      <c r="FM617">
        <v>1.86575</v>
      </c>
      <c r="FN617">
        <v>1.86767</v>
      </c>
      <c r="FO617">
        <v>1.87005</v>
      </c>
      <c r="FP617">
        <v>1.86869</v>
      </c>
      <c r="FQ617">
        <v>1.87014</v>
      </c>
      <c r="FR617">
        <v>0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-3.861</v>
      </c>
      <c r="GF617">
        <v>-0.1461</v>
      </c>
      <c r="GG617">
        <v>-2.195102806586654</v>
      </c>
      <c r="GH617">
        <v>-0.004122691595359968</v>
      </c>
      <c r="GI617">
        <v>1.072409145259099E-06</v>
      </c>
      <c r="GJ617">
        <v>-3.02996143763856E-10</v>
      </c>
      <c r="GK617">
        <v>-0.2199643628225807</v>
      </c>
      <c r="GL617">
        <v>-0.007501815610006822</v>
      </c>
      <c r="GM617">
        <v>0.0006897476983249637</v>
      </c>
      <c r="GN617">
        <v>-8.847485469147719E-06</v>
      </c>
      <c r="GO617">
        <v>3</v>
      </c>
      <c r="GP617">
        <v>2326</v>
      </c>
      <c r="GQ617">
        <v>1</v>
      </c>
      <c r="GR617">
        <v>31</v>
      </c>
      <c r="GS617">
        <v>20120.5</v>
      </c>
      <c r="GT617">
        <v>20120.5</v>
      </c>
      <c r="GU617">
        <v>1.22314</v>
      </c>
      <c r="GV617">
        <v>2.23877</v>
      </c>
      <c r="GW617">
        <v>1.39648</v>
      </c>
      <c r="GX617">
        <v>2.34619</v>
      </c>
      <c r="GY617">
        <v>1.49536</v>
      </c>
      <c r="GZ617">
        <v>2.45361</v>
      </c>
      <c r="HA617">
        <v>39.0188</v>
      </c>
      <c r="HB617">
        <v>13.9832</v>
      </c>
      <c r="HC617">
        <v>18</v>
      </c>
      <c r="HD617">
        <v>547.84</v>
      </c>
      <c r="HE617">
        <v>401.277</v>
      </c>
      <c r="HF617">
        <v>25.0002</v>
      </c>
      <c r="HG617">
        <v>33.6836</v>
      </c>
      <c r="HH617">
        <v>30.0003</v>
      </c>
      <c r="HI617">
        <v>33.6143</v>
      </c>
      <c r="HJ617">
        <v>33.5521</v>
      </c>
      <c r="HK617">
        <v>24.616</v>
      </c>
      <c r="HL617">
        <v>58.4789</v>
      </c>
      <c r="HM617">
        <v>0</v>
      </c>
      <c r="HN617">
        <v>25</v>
      </c>
      <c r="HO617">
        <v>527.128</v>
      </c>
      <c r="HP617">
        <v>10.1201</v>
      </c>
      <c r="HQ617">
        <v>99.6845</v>
      </c>
      <c r="HR617">
        <v>99.6931</v>
      </c>
    </row>
    <row r="618" spans="1:226">
      <c r="A618">
        <v>602</v>
      </c>
      <c r="B618">
        <v>1663350175.1</v>
      </c>
      <c r="C618">
        <v>12433.59999990463</v>
      </c>
      <c r="D618" t="s">
        <v>1569</v>
      </c>
      <c r="E618" t="s">
        <v>1570</v>
      </c>
      <c r="F618">
        <v>5</v>
      </c>
      <c r="G618" t="s">
        <v>1508</v>
      </c>
      <c r="H618" t="s">
        <v>354</v>
      </c>
      <c r="I618">
        <v>1663350167.6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516.6861995535284</v>
      </c>
      <c r="AK618">
        <v>470.5093272727273</v>
      </c>
      <c r="AL618">
        <v>3.231852504158313</v>
      </c>
      <c r="AM618">
        <v>64.85145723129139</v>
      </c>
      <c r="AN618">
        <f>(AP618 - AO618 + BO618*1E3/(8.314*(BQ618+273.15)) * AR618/BN618 * AQ618) * BN618/(100*BB618) * 1000/(1000 - AP618)</f>
        <v>0</v>
      </c>
      <c r="AO618">
        <v>10.19919122003285</v>
      </c>
      <c r="AP618">
        <v>21.79101757575758</v>
      </c>
      <c r="AQ618">
        <v>1.282187358888107E-05</v>
      </c>
      <c r="AR618">
        <v>86.10331569797489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6</v>
      </c>
      <c r="BC618">
        <v>0.5</v>
      </c>
      <c r="BD618" t="s">
        <v>355</v>
      </c>
      <c r="BE618">
        <v>2</v>
      </c>
      <c r="BF618" t="b">
        <v>1</v>
      </c>
      <c r="BG618">
        <v>1663350167.6</v>
      </c>
      <c r="BH618">
        <v>438.5665185185185</v>
      </c>
      <c r="BI618">
        <v>495.1475925925926</v>
      </c>
      <c r="BJ618">
        <v>21.79012222222222</v>
      </c>
      <c r="BK618">
        <v>10.20206666666667</v>
      </c>
      <c r="BL618">
        <v>442.4017037037037</v>
      </c>
      <c r="BM618">
        <v>21.93612592592593</v>
      </c>
      <c r="BN618">
        <v>500.0401481481481</v>
      </c>
      <c r="BO618">
        <v>90.69312962962964</v>
      </c>
      <c r="BP618">
        <v>0.09995653333333333</v>
      </c>
      <c r="BQ618">
        <v>28.68159259259259</v>
      </c>
      <c r="BR618">
        <v>28.05492592592593</v>
      </c>
      <c r="BS618">
        <v>999.9000000000001</v>
      </c>
      <c r="BT618">
        <v>0</v>
      </c>
      <c r="BU618">
        <v>0</v>
      </c>
      <c r="BV618">
        <v>9996.089259259261</v>
      </c>
      <c r="BW618">
        <v>0</v>
      </c>
      <c r="BX618">
        <v>227.4711851851851</v>
      </c>
      <c r="BY618">
        <v>-56.5811074074074</v>
      </c>
      <c r="BZ618">
        <v>448.3357777777779</v>
      </c>
      <c r="CA618">
        <v>500.2511851851851</v>
      </c>
      <c r="CB618">
        <v>11.58806296296296</v>
      </c>
      <c r="CC618">
        <v>495.1475925925926</v>
      </c>
      <c r="CD618">
        <v>10.20206666666667</v>
      </c>
      <c r="CE618">
        <v>1.976214074074074</v>
      </c>
      <c r="CF618">
        <v>0.925257111111111</v>
      </c>
      <c r="CG618">
        <v>17.25503703703703</v>
      </c>
      <c r="CH618">
        <v>5.789685925925927</v>
      </c>
      <c r="CI618">
        <v>1500.02037037037</v>
      </c>
      <c r="CJ618">
        <v>0.9730028518518519</v>
      </c>
      <c r="CK618">
        <v>0.0269971</v>
      </c>
      <c r="CL618">
        <v>0</v>
      </c>
      <c r="CM618">
        <v>2.226925925925926</v>
      </c>
      <c r="CN618">
        <v>0</v>
      </c>
      <c r="CO618">
        <v>13934.98518518519</v>
      </c>
      <c r="CP618">
        <v>12533.55555555555</v>
      </c>
      <c r="CQ618">
        <v>41.26837037037036</v>
      </c>
      <c r="CR618">
        <v>43.06199999999998</v>
      </c>
      <c r="CS618">
        <v>41.875</v>
      </c>
      <c r="CT618">
        <v>42.125</v>
      </c>
      <c r="CU618">
        <v>40.583</v>
      </c>
      <c r="CV618">
        <v>1459.524074074074</v>
      </c>
      <c r="CW618">
        <v>40.49592592592593</v>
      </c>
      <c r="CX618">
        <v>0</v>
      </c>
      <c r="CY618">
        <v>1663350175.4</v>
      </c>
      <c r="CZ618">
        <v>0</v>
      </c>
      <c r="DA618">
        <v>0</v>
      </c>
      <c r="DB618" t="s">
        <v>356</v>
      </c>
      <c r="DC618">
        <v>1662142938.1</v>
      </c>
      <c r="DD618">
        <v>1662142938.1</v>
      </c>
      <c r="DE618">
        <v>0</v>
      </c>
      <c r="DF618">
        <v>0.077</v>
      </c>
      <c r="DG618">
        <v>-0.133</v>
      </c>
      <c r="DH618">
        <v>-3.393</v>
      </c>
      <c r="DI618">
        <v>-0.24</v>
      </c>
      <c r="DJ618">
        <v>419</v>
      </c>
      <c r="DK618">
        <v>24</v>
      </c>
      <c r="DL618">
        <v>0.26</v>
      </c>
      <c r="DM618">
        <v>0.23</v>
      </c>
      <c r="DN618">
        <v>-54.74441951219512</v>
      </c>
      <c r="DO618">
        <v>-27.18314006968647</v>
      </c>
      <c r="DP618">
        <v>2.746851998039114</v>
      </c>
      <c r="DQ618">
        <v>0</v>
      </c>
      <c r="DR618">
        <v>11.57221951219512</v>
      </c>
      <c r="DS618">
        <v>0.1984285714285537</v>
      </c>
      <c r="DT618">
        <v>0.02411418183591775</v>
      </c>
      <c r="DU618">
        <v>0</v>
      </c>
      <c r="DV618">
        <v>0</v>
      </c>
      <c r="DW618">
        <v>2</v>
      </c>
      <c r="DX618" t="s">
        <v>363</v>
      </c>
      <c r="DY618">
        <v>2.97415</v>
      </c>
      <c r="DZ618">
        <v>2.71561</v>
      </c>
      <c r="EA618">
        <v>0.100556</v>
      </c>
      <c r="EB618">
        <v>0.107948</v>
      </c>
      <c r="EC618">
        <v>0.09929350000000001</v>
      </c>
      <c r="ED618">
        <v>0.0559173</v>
      </c>
      <c r="EE618">
        <v>28158.3</v>
      </c>
      <c r="EF618">
        <v>28071.5</v>
      </c>
      <c r="EG618">
        <v>29140.9</v>
      </c>
      <c r="EH618">
        <v>29134</v>
      </c>
      <c r="EI618">
        <v>34805.5</v>
      </c>
      <c r="EJ618">
        <v>36558.7</v>
      </c>
      <c r="EK618">
        <v>41069.2</v>
      </c>
      <c r="EL618">
        <v>41505.2</v>
      </c>
      <c r="EM618">
        <v>1.9093</v>
      </c>
      <c r="EN618">
        <v>1.7545</v>
      </c>
      <c r="EO618">
        <v>-0.0588223</v>
      </c>
      <c r="EP618">
        <v>0</v>
      </c>
      <c r="EQ618">
        <v>29.0162</v>
      </c>
      <c r="ER618">
        <v>999.9</v>
      </c>
      <c r="ES618">
        <v>46.3</v>
      </c>
      <c r="ET618">
        <v>35.2</v>
      </c>
      <c r="EU618">
        <v>29.1589</v>
      </c>
      <c r="EV618">
        <v>63.0188</v>
      </c>
      <c r="EW618">
        <v>33.5136</v>
      </c>
      <c r="EX618">
        <v>1</v>
      </c>
      <c r="EY618">
        <v>0.51419</v>
      </c>
      <c r="EZ618">
        <v>3.30024</v>
      </c>
      <c r="FA618">
        <v>20.3561</v>
      </c>
      <c r="FB618">
        <v>5.21639</v>
      </c>
      <c r="FC618">
        <v>12.0113</v>
      </c>
      <c r="FD618">
        <v>4.98735</v>
      </c>
      <c r="FE618">
        <v>3.28765</v>
      </c>
      <c r="FF618">
        <v>9999</v>
      </c>
      <c r="FG618">
        <v>9999</v>
      </c>
      <c r="FH618">
        <v>9999</v>
      </c>
      <c r="FI618">
        <v>237.2</v>
      </c>
      <c r="FJ618">
        <v>1.86738</v>
      </c>
      <c r="FK618">
        <v>1.86646</v>
      </c>
      <c r="FL618">
        <v>1.86584</v>
      </c>
      <c r="FM618">
        <v>1.86581</v>
      </c>
      <c r="FN618">
        <v>1.86767</v>
      </c>
      <c r="FO618">
        <v>1.87008</v>
      </c>
      <c r="FP618">
        <v>1.86873</v>
      </c>
      <c r="FQ618">
        <v>1.87015</v>
      </c>
      <c r="FR618">
        <v>0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-3.913</v>
      </c>
      <c r="GF618">
        <v>-0.146</v>
      </c>
      <c r="GG618">
        <v>-2.195102806586654</v>
      </c>
      <c r="GH618">
        <v>-0.004122691595359968</v>
      </c>
      <c r="GI618">
        <v>1.072409145259099E-06</v>
      </c>
      <c r="GJ618">
        <v>-3.02996143763856E-10</v>
      </c>
      <c r="GK618">
        <v>-0.2199643628225807</v>
      </c>
      <c r="GL618">
        <v>-0.007501815610006822</v>
      </c>
      <c r="GM618">
        <v>0.0006897476983249637</v>
      </c>
      <c r="GN618">
        <v>-8.847485469147719E-06</v>
      </c>
      <c r="GO618">
        <v>3</v>
      </c>
      <c r="GP618">
        <v>2326</v>
      </c>
      <c r="GQ618">
        <v>1</v>
      </c>
      <c r="GR618">
        <v>31</v>
      </c>
      <c r="GS618">
        <v>20120.6</v>
      </c>
      <c r="GT618">
        <v>20120.6</v>
      </c>
      <c r="GU618">
        <v>1.25732</v>
      </c>
      <c r="GV618">
        <v>2.24121</v>
      </c>
      <c r="GW618">
        <v>1.39648</v>
      </c>
      <c r="GX618">
        <v>2.34619</v>
      </c>
      <c r="GY618">
        <v>1.49536</v>
      </c>
      <c r="GZ618">
        <v>2.44019</v>
      </c>
      <c r="HA618">
        <v>39.0188</v>
      </c>
      <c r="HB618">
        <v>13.9832</v>
      </c>
      <c r="HC618">
        <v>18</v>
      </c>
      <c r="HD618">
        <v>547.847</v>
      </c>
      <c r="HE618">
        <v>401.149</v>
      </c>
      <c r="HF618">
        <v>25</v>
      </c>
      <c r="HG618">
        <v>33.6861</v>
      </c>
      <c r="HH618">
        <v>30.0004</v>
      </c>
      <c r="HI618">
        <v>33.6173</v>
      </c>
      <c r="HJ618">
        <v>33.5551</v>
      </c>
      <c r="HK618">
        <v>25.2136</v>
      </c>
      <c r="HL618">
        <v>58.7617</v>
      </c>
      <c r="HM618">
        <v>0</v>
      </c>
      <c r="HN618">
        <v>25</v>
      </c>
      <c r="HO618">
        <v>540.502</v>
      </c>
      <c r="HP618">
        <v>10.1055</v>
      </c>
      <c r="HQ618">
        <v>99.6835</v>
      </c>
      <c r="HR618">
        <v>99.6926</v>
      </c>
    </row>
    <row r="619" spans="1:226">
      <c r="A619">
        <v>603</v>
      </c>
      <c r="B619">
        <v>1663350180.1</v>
      </c>
      <c r="C619">
        <v>12438.59999990463</v>
      </c>
      <c r="D619" t="s">
        <v>1571</v>
      </c>
      <c r="E619" t="s">
        <v>1572</v>
      </c>
      <c r="F619">
        <v>5</v>
      </c>
      <c r="G619" t="s">
        <v>1508</v>
      </c>
      <c r="H619" t="s">
        <v>354</v>
      </c>
      <c r="I619">
        <v>1663350172.314285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533.6672868675995</v>
      </c>
      <c r="AK619">
        <v>486.7426303030299</v>
      </c>
      <c r="AL619">
        <v>3.255452893445727</v>
      </c>
      <c r="AM619">
        <v>64.85145723129139</v>
      </c>
      <c r="AN619">
        <f>(AP619 - AO619 + BO619*1E3/(8.314*(BQ619+273.15)) * AR619/BN619 * AQ619) * BN619/(100*BB619) * 1000/(1000 - AP619)</f>
        <v>0</v>
      </c>
      <c r="AO619">
        <v>10.16140913877131</v>
      </c>
      <c r="AP619">
        <v>21.78308060606061</v>
      </c>
      <c r="AQ619">
        <v>-9.608704854359987E-07</v>
      </c>
      <c r="AR619">
        <v>86.10331569797489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6</v>
      </c>
      <c r="BC619">
        <v>0.5</v>
      </c>
      <c r="BD619" t="s">
        <v>355</v>
      </c>
      <c r="BE619">
        <v>2</v>
      </c>
      <c r="BF619" t="b">
        <v>1</v>
      </c>
      <c r="BG619">
        <v>1663350172.314285</v>
      </c>
      <c r="BH619">
        <v>453.1478214285715</v>
      </c>
      <c r="BI619">
        <v>511.0318928571428</v>
      </c>
      <c r="BJ619">
        <v>21.78919285714285</v>
      </c>
      <c r="BK619">
        <v>10.182575</v>
      </c>
      <c r="BL619">
        <v>457.0319642857143</v>
      </c>
      <c r="BM619">
        <v>21.93521071428571</v>
      </c>
      <c r="BN619">
        <v>500.0362499999999</v>
      </c>
      <c r="BO619">
        <v>90.69175714285714</v>
      </c>
      <c r="BP619">
        <v>0.09989709642857145</v>
      </c>
      <c r="BQ619">
        <v>28.68082142857143</v>
      </c>
      <c r="BR619">
        <v>28.05346785714286</v>
      </c>
      <c r="BS619">
        <v>999.9000000000002</v>
      </c>
      <c r="BT619">
        <v>0</v>
      </c>
      <c r="BU619">
        <v>0</v>
      </c>
      <c r="BV619">
        <v>9998.969642857144</v>
      </c>
      <c r="BW619">
        <v>0</v>
      </c>
      <c r="BX619">
        <v>225.0004642857143</v>
      </c>
      <c r="BY619">
        <v>-57.88416428571429</v>
      </c>
      <c r="BZ619">
        <v>463.2414642857142</v>
      </c>
      <c r="CA619">
        <v>516.2887499999999</v>
      </c>
      <c r="CB619">
        <v>11.60662142857143</v>
      </c>
      <c r="CC619">
        <v>511.0318928571428</v>
      </c>
      <c r="CD619">
        <v>10.182575</v>
      </c>
      <c r="CE619">
        <v>1.976100714285714</v>
      </c>
      <c r="CF619">
        <v>0.9234758214285714</v>
      </c>
      <c r="CG619">
        <v>17.25412142857143</v>
      </c>
      <c r="CH619">
        <v>5.761806428571428</v>
      </c>
      <c r="CI619">
        <v>1500.010357142857</v>
      </c>
      <c r="CJ619">
        <v>0.9730029642857144</v>
      </c>
      <c r="CK619">
        <v>0.02699697857142858</v>
      </c>
      <c r="CL619">
        <v>0</v>
      </c>
      <c r="CM619">
        <v>2.192835714285715</v>
      </c>
      <c r="CN619">
        <v>0</v>
      </c>
      <c r="CO619">
        <v>13984.93928571428</v>
      </c>
      <c r="CP619">
        <v>12533.47142857143</v>
      </c>
      <c r="CQ619">
        <v>41.26992857142857</v>
      </c>
      <c r="CR619">
        <v>43.06199999999998</v>
      </c>
      <c r="CS619">
        <v>41.875</v>
      </c>
      <c r="CT619">
        <v>42.125</v>
      </c>
      <c r="CU619">
        <v>40.59575</v>
      </c>
      <c r="CV619">
        <v>1459.512857142857</v>
      </c>
      <c r="CW619">
        <v>40.49785714285714</v>
      </c>
      <c r="CX619">
        <v>0</v>
      </c>
      <c r="CY619">
        <v>1663350180.2</v>
      </c>
      <c r="CZ619">
        <v>0</v>
      </c>
      <c r="DA619">
        <v>0</v>
      </c>
      <c r="DB619" t="s">
        <v>356</v>
      </c>
      <c r="DC619">
        <v>1662142938.1</v>
      </c>
      <c r="DD619">
        <v>1662142938.1</v>
      </c>
      <c r="DE619">
        <v>0</v>
      </c>
      <c r="DF619">
        <v>0.077</v>
      </c>
      <c r="DG619">
        <v>-0.133</v>
      </c>
      <c r="DH619">
        <v>-3.393</v>
      </c>
      <c r="DI619">
        <v>-0.24</v>
      </c>
      <c r="DJ619">
        <v>419</v>
      </c>
      <c r="DK619">
        <v>24</v>
      </c>
      <c r="DL619">
        <v>0.26</v>
      </c>
      <c r="DM619">
        <v>0.23</v>
      </c>
      <c r="DN619">
        <v>-57.04264878048779</v>
      </c>
      <c r="DO619">
        <v>-17.24571010452971</v>
      </c>
      <c r="DP619">
        <v>1.721586051081676</v>
      </c>
      <c r="DQ619">
        <v>0</v>
      </c>
      <c r="DR619">
        <v>11.6003487804878</v>
      </c>
      <c r="DS619">
        <v>0.2010773519163826</v>
      </c>
      <c r="DT619">
        <v>0.02798450025657693</v>
      </c>
      <c r="DU619">
        <v>0</v>
      </c>
      <c r="DV619">
        <v>0</v>
      </c>
      <c r="DW619">
        <v>2</v>
      </c>
      <c r="DX619" t="s">
        <v>363</v>
      </c>
      <c r="DY619">
        <v>2.97393</v>
      </c>
      <c r="DZ619">
        <v>2.71535</v>
      </c>
      <c r="EA619">
        <v>0.103097</v>
      </c>
      <c r="EB619">
        <v>0.110451</v>
      </c>
      <c r="EC619">
        <v>0.099246</v>
      </c>
      <c r="ED619">
        <v>0.0554773</v>
      </c>
      <c r="EE619">
        <v>28079.3</v>
      </c>
      <c r="EF619">
        <v>27992.8</v>
      </c>
      <c r="EG619">
        <v>29141.6</v>
      </c>
      <c r="EH619">
        <v>29134.2</v>
      </c>
      <c r="EI619">
        <v>34808.1</v>
      </c>
      <c r="EJ619">
        <v>36576.1</v>
      </c>
      <c r="EK619">
        <v>41070.1</v>
      </c>
      <c r="EL619">
        <v>41505.5</v>
      </c>
      <c r="EM619">
        <v>1.90917</v>
      </c>
      <c r="EN619">
        <v>1.75452</v>
      </c>
      <c r="EO619">
        <v>-0.0601187</v>
      </c>
      <c r="EP619">
        <v>0</v>
      </c>
      <c r="EQ619">
        <v>29.0204</v>
      </c>
      <c r="ER619">
        <v>999.9</v>
      </c>
      <c r="ES619">
        <v>46.3</v>
      </c>
      <c r="ET619">
        <v>35.2</v>
      </c>
      <c r="EU619">
        <v>29.1577</v>
      </c>
      <c r="EV619">
        <v>63.2988</v>
      </c>
      <c r="EW619">
        <v>33.4415</v>
      </c>
      <c r="EX619">
        <v>1</v>
      </c>
      <c r="EY619">
        <v>0.514238</v>
      </c>
      <c r="EZ619">
        <v>3.29869</v>
      </c>
      <c r="FA619">
        <v>20.3563</v>
      </c>
      <c r="FB619">
        <v>5.21594</v>
      </c>
      <c r="FC619">
        <v>12.0131</v>
      </c>
      <c r="FD619">
        <v>4.9858</v>
      </c>
      <c r="FE619">
        <v>3.28765</v>
      </c>
      <c r="FF619">
        <v>9999</v>
      </c>
      <c r="FG619">
        <v>9999</v>
      </c>
      <c r="FH619">
        <v>9999</v>
      </c>
      <c r="FI619">
        <v>237.2</v>
      </c>
      <c r="FJ619">
        <v>1.86737</v>
      </c>
      <c r="FK619">
        <v>1.86646</v>
      </c>
      <c r="FL619">
        <v>1.86584</v>
      </c>
      <c r="FM619">
        <v>1.86578</v>
      </c>
      <c r="FN619">
        <v>1.86768</v>
      </c>
      <c r="FO619">
        <v>1.87004</v>
      </c>
      <c r="FP619">
        <v>1.86874</v>
      </c>
      <c r="FQ619">
        <v>1.87014</v>
      </c>
      <c r="FR619">
        <v>0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-3.966</v>
      </c>
      <c r="GF619">
        <v>-0.1461</v>
      </c>
      <c r="GG619">
        <v>-2.195102806586654</v>
      </c>
      <c r="GH619">
        <v>-0.004122691595359968</v>
      </c>
      <c r="GI619">
        <v>1.072409145259099E-06</v>
      </c>
      <c r="GJ619">
        <v>-3.02996143763856E-10</v>
      </c>
      <c r="GK619">
        <v>-0.2199643628225807</v>
      </c>
      <c r="GL619">
        <v>-0.007501815610006822</v>
      </c>
      <c r="GM619">
        <v>0.0006897476983249637</v>
      </c>
      <c r="GN619">
        <v>-8.847485469147719E-06</v>
      </c>
      <c r="GO619">
        <v>3</v>
      </c>
      <c r="GP619">
        <v>2326</v>
      </c>
      <c r="GQ619">
        <v>1</v>
      </c>
      <c r="GR619">
        <v>31</v>
      </c>
      <c r="GS619">
        <v>20120.7</v>
      </c>
      <c r="GT619">
        <v>20120.7</v>
      </c>
      <c r="GU619">
        <v>1.28662</v>
      </c>
      <c r="GV619">
        <v>2.24365</v>
      </c>
      <c r="GW619">
        <v>1.39648</v>
      </c>
      <c r="GX619">
        <v>2.34741</v>
      </c>
      <c r="GY619">
        <v>1.49536</v>
      </c>
      <c r="GZ619">
        <v>2.37183</v>
      </c>
      <c r="HA619">
        <v>39.0188</v>
      </c>
      <c r="HB619">
        <v>13.9744</v>
      </c>
      <c r="HC619">
        <v>18</v>
      </c>
      <c r="HD619">
        <v>547.784</v>
      </c>
      <c r="HE619">
        <v>401.179</v>
      </c>
      <c r="HF619">
        <v>24.9997</v>
      </c>
      <c r="HG619">
        <v>33.6889</v>
      </c>
      <c r="HH619">
        <v>30.0002</v>
      </c>
      <c r="HI619">
        <v>33.6203</v>
      </c>
      <c r="HJ619">
        <v>33.5577</v>
      </c>
      <c r="HK619">
        <v>25.869</v>
      </c>
      <c r="HL619">
        <v>58.7617</v>
      </c>
      <c r="HM619">
        <v>0</v>
      </c>
      <c r="HN619">
        <v>25</v>
      </c>
      <c r="HO619">
        <v>560.538</v>
      </c>
      <c r="HP619">
        <v>10.1146</v>
      </c>
      <c r="HQ619">
        <v>99.6858</v>
      </c>
      <c r="HR619">
        <v>99.69329999999999</v>
      </c>
    </row>
    <row r="620" spans="1:226">
      <c r="A620">
        <v>604</v>
      </c>
      <c r="B620">
        <v>1663350184.6</v>
      </c>
      <c r="C620">
        <v>12443.09999990463</v>
      </c>
      <c r="D620" t="s">
        <v>1573</v>
      </c>
      <c r="E620" t="s">
        <v>1574</v>
      </c>
      <c r="F620">
        <v>5</v>
      </c>
      <c r="G620" t="s">
        <v>1508</v>
      </c>
      <c r="H620" t="s">
        <v>354</v>
      </c>
      <c r="I620">
        <v>1663350176.760714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548.8690593028289</v>
      </c>
      <c r="AK620">
        <v>501.3620727272725</v>
      </c>
      <c r="AL620">
        <v>3.250952613781909</v>
      </c>
      <c r="AM620">
        <v>64.85145723129139</v>
      </c>
      <c r="AN620">
        <f>(AP620 - AO620 + BO620*1E3/(8.314*(BQ620+273.15)) * AR620/BN620 * AQ620) * BN620/(100*BB620) * 1000/(1000 - AP620)</f>
        <v>0</v>
      </c>
      <c r="AO620">
        <v>10.08646150076409</v>
      </c>
      <c r="AP620">
        <v>21.75597818181818</v>
      </c>
      <c r="AQ620">
        <v>-0.006378789735753335</v>
      </c>
      <c r="AR620">
        <v>86.10331569797489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6</v>
      </c>
      <c r="BC620">
        <v>0.5</v>
      </c>
      <c r="BD620" t="s">
        <v>355</v>
      </c>
      <c r="BE620">
        <v>2</v>
      </c>
      <c r="BF620" t="b">
        <v>1</v>
      </c>
      <c r="BG620">
        <v>1663350176.760714</v>
      </c>
      <c r="BH620">
        <v>467.1369642857143</v>
      </c>
      <c r="BI620">
        <v>526.013</v>
      </c>
      <c r="BJ620">
        <v>21.78244999999999</v>
      </c>
      <c r="BK620">
        <v>10.14938928571429</v>
      </c>
      <c r="BL620">
        <v>471.06775</v>
      </c>
      <c r="BM620">
        <v>21.92853214285714</v>
      </c>
      <c r="BN620">
        <v>500.0450357142857</v>
      </c>
      <c r="BO620">
        <v>90.69053571428572</v>
      </c>
      <c r="BP620">
        <v>0.099974575</v>
      </c>
      <c r="BQ620">
        <v>28.679175</v>
      </c>
      <c r="BR620">
        <v>28.04842142857143</v>
      </c>
      <c r="BS620">
        <v>999.9000000000002</v>
      </c>
      <c r="BT620">
        <v>0</v>
      </c>
      <c r="BU620">
        <v>0</v>
      </c>
      <c r="BV620">
        <v>9999.843571428572</v>
      </c>
      <c r="BW620">
        <v>0</v>
      </c>
      <c r="BX620">
        <v>223.181</v>
      </c>
      <c r="BY620">
        <v>-58.87607857142858</v>
      </c>
      <c r="BZ620">
        <v>477.5388214285713</v>
      </c>
      <c r="CA620">
        <v>531.4057499999998</v>
      </c>
      <c r="CB620">
        <v>11.63305714285714</v>
      </c>
      <c r="CC620">
        <v>526.013</v>
      </c>
      <c r="CD620">
        <v>10.14938928571429</v>
      </c>
      <c r="CE620">
        <v>1.975462142857143</v>
      </c>
      <c r="CF620">
        <v>0.92045375</v>
      </c>
      <c r="CG620">
        <v>17.24901071428571</v>
      </c>
      <c r="CH620">
        <v>5.714406428571428</v>
      </c>
      <c r="CI620">
        <v>1500.001785714285</v>
      </c>
      <c r="CJ620">
        <v>0.9730026071428571</v>
      </c>
      <c r="CK620">
        <v>0.02699736428571429</v>
      </c>
      <c r="CL620">
        <v>0</v>
      </c>
      <c r="CM620">
        <v>2.251832142857143</v>
      </c>
      <c r="CN620">
        <v>0</v>
      </c>
      <c r="CO620">
        <v>14035.48928571429</v>
      </c>
      <c r="CP620">
        <v>12533.39285714286</v>
      </c>
      <c r="CQ620">
        <v>41.2655</v>
      </c>
      <c r="CR620">
        <v>43.06199999999998</v>
      </c>
      <c r="CS620">
        <v>41.875</v>
      </c>
      <c r="CT620">
        <v>42.125</v>
      </c>
      <c r="CU620">
        <v>40.598</v>
      </c>
      <c r="CV620">
        <v>1459.503214285714</v>
      </c>
      <c r="CW620">
        <v>40.49964285714286</v>
      </c>
      <c r="CX620">
        <v>0</v>
      </c>
      <c r="CY620">
        <v>1663350185</v>
      </c>
      <c r="CZ620">
        <v>0</v>
      </c>
      <c r="DA620">
        <v>0</v>
      </c>
      <c r="DB620" t="s">
        <v>356</v>
      </c>
      <c r="DC620">
        <v>1662142938.1</v>
      </c>
      <c r="DD620">
        <v>1662142938.1</v>
      </c>
      <c r="DE620">
        <v>0</v>
      </c>
      <c r="DF620">
        <v>0.077</v>
      </c>
      <c r="DG620">
        <v>-0.133</v>
      </c>
      <c r="DH620">
        <v>-3.393</v>
      </c>
      <c r="DI620">
        <v>-0.24</v>
      </c>
      <c r="DJ620">
        <v>419</v>
      </c>
      <c r="DK620">
        <v>24</v>
      </c>
      <c r="DL620">
        <v>0.26</v>
      </c>
      <c r="DM620">
        <v>0.23</v>
      </c>
      <c r="DN620">
        <v>-58.10454634146341</v>
      </c>
      <c r="DO620">
        <v>-13.83828710801398</v>
      </c>
      <c r="DP620">
        <v>1.376864251788268</v>
      </c>
      <c r="DQ620">
        <v>0</v>
      </c>
      <c r="DR620">
        <v>11.6193</v>
      </c>
      <c r="DS620">
        <v>0.3581644599303188</v>
      </c>
      <c r="DT620">
        <v>0.04081628680187232</v>
      </c>
      <c r="DU620">
        <v>0</v>
      </c>
      <c r="DV620">
        <v>0</v>
      </c>
      <c r="DW620">
        <v>2</v>
      </c>
      <c r="DX620" t="s">
        <v>363</v>
      </c>
      <c r="DY620">
        <v>2.97437</v>
      </c>
      <c r="DZ620">
        <v>2.71605</v>
      </c>
      <c r="EA620">
        <v>0.105357</v>
      </c>
      <c r="EB620">
        <v>0.112685</v>
      </c>
      <c r="EC620">
        <v>0.09916899999999999</v>
      </c>
      <c r="ED620">
        <v>0.0554326</v>
      </c>
      <c r="EE620">
        <v>28007.7</v>
      </c>
      <c r="EF620">
        <v>27922</v>
      </c>
      <c r="EG620">
        <v>29140.9</v>
      </c>
      <c r="EH620">
        <v>29133.7</v>
      </c>
      <c r="EI620">
        <v>34810.5</v>
      </c>
      <c r="EJ620">
        <v>36577.4</v>
      </c>
      <c r="EK620">
        <v>41069.4</v>
      </c>
      <c r="EL620">
        <v>41505</v>
      </c>
      <c r="EM620">
        <v>1.90933</v>
      </c>
      <c r="EN620">
        <v>1.75412</v>
      </c>
      <c r="EO620">
        <v>-0.0605732</v>
      </c>
      <c r="EP620">
        <v>0</v>
      </c>
      <c r="EQ620">
        <v>29.0219</v>
      </c>
      <c r="ER620">
        <v>999.9</v>
      </c>
      <c r="ES620">
        <v>46.3</v>
      </c>
      <c r="ET620">
        <v>35.2</v>
      </c>
      <c r="EU620">
        <v>29.1598</v>
      </c>
      <c r="EV620">
        <v>63.2588</v>
      </c>
      <c r="EW620">
        <v>33.3454</v>
      </c>
      <c r="EX620">
        <v>1</v>
      </c>
      <c r="EY620">
        <v>0.514258</v>
      </c>
      <c r="EZ620">
        <v>3.29226</v>
      </c>
      <c r="FA620">
        <v>20.3569</v>
      </c>
      <c r="FB620">
        <v>5.21624</v>
      </c>
      <c r="FC620">
        <v>12.0116</v>
      </c>
      <c r="FD620">
        <v>4.98735</v>
      </c>
      <c r="FE620">
        <v>3.28765</v>
      </c>
      <c r="FF620">
        <v>9999</v>
      </c>
      <c r="FG620">
        <v>9999</v>
      </c>
      <c r="FH620">
        <v>9999</v>
      </c>
      <c r="FI620">
        <v>237.2</v>
      </c>
      <c r="FJ620">
        <v>1.86737</v>
      </c>
      <c r="FK620">
        <v>1.86646</v>
      </c>
      <c r="FL620">
        <v>1.86584</v>
      </c>
      <c r="FM620">
        <v>1.86579</v>
      </c>
      <c r="FN620">
        <v>1.86768</v>
      </c>
      <c r="FO620">
        <v>1.87005</v>
      </c>
      <c r="FP620">
        <v>1.86873</v>
      </c>
      <c r="FQ620">
        <v>1.87012</v>
      </c>
      <c r="FR620">
        <v>0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-4.013</v>
      </c>
      <c r="GF620">
        <v>-0.1464</v>
      </c>
      <c r="GG620">
        <v>-2.195102806586654</v>
      </c>
      <c r="GH620">
        <v>-0.004122691595359968</v>
      </c>
      <c r="GI620">
        <v>1.072409145259099E-06</v>
      </c>
      <c r="GJ620">
        <v>-3.02996143763856E-10</v>
      </c>
      <c r="GK620">
        <v>-0.2199643628225807</v>
      </c>
      <c r="GL620">
        <v>-0.007501815610006822</v>
      </c>
      <c r="GM620">
        <v>0.0006897476983249637</v>
      </c>
      <c r="GN620">
        <v>-8.847485469147719E-06</v>
      </c>
      <c r="GO620">
        <v>3</v>
      </c>
      <c r="GP620">
        <v>2326</v>
      </c>
      <c r="GQ620">
        <v>1</v>
      </c>
      <c r="GR620">
        <v>31</v>
      </c>
      <c r="GS620">
        <v>20120.8</v>
      </c>
      <c r="GT620">
        <v>20120.8</v>
      </c>
      <c r="GU620">
        <v>1.31592</v>
      </c>
      <c r="GV620">
        <v>2.29614</v>
      </c>
      <c r="GW620">
        <v>1.39648</v>
      </c>
      <c r="GX620">
        <v>2.34741</v>
      </c>
      <c r="GY620">
        <v>1.49536</v>
      </c>
      <c r="GZ620">
        <v>2.45239</v>
      </c>
      <c r="HA620">
        <v>39.0188</v>
      </c>
      <c r="HB620">
        <v>13.9744</v>
      </c>
      <c r="HC620">
        <v>18</v>
      </c>
      <c r="HD620">
        <v>547.899</v>
      </c>
      <c r="HE620">
        <v>400.948</v>
      </c>
      <c r="HF620">
        <v>24.9989</v>
      </c>
      <c r="HG620">
        <v>33.691</v>
      </c>
      <c r="HH620">
        <v>30.0002</v>
      </c>
      <c r="HI620">
        <v>33.6215</v>
      </c>
      <c r="HJ620">
        <v>33.558</v>
      </c>
      <c r="HK620">
        <v>26.4181</v>
      </c>
      <c r="HL620">
        <v>58.7617</v>
      </c>
      <c r="HM620">
        <v>0</v>
      </c>
      <c r="HN620">
        <v>25</v>
      </c>
      <c r="HO620">
        <v>573.912</v>
      </c>
      <c r="HP620">
        <v>10.1227</v>
      </c>
      <c r="HQ620">
        <v>99.68380000000001</v>
      </c>
      <c r="HR620">
        <v>99.69199999999999</v>
      </c>
    </row>
    <row r="621" spans="1:226">
      <c r="A621">
        <v>605</v>
      </c>
      <c r="B621">
        <v>1663350190.1</v>
      </c>
      <c r="C621">
        <v>12448.59999990463</v>
      </c>
      <c r="D621" t="s">
        <v>1575</v>
      </c>
      <c r="E621" t="s">
        <v>1576</v>
      </c>
      <c r="F621">
        <v>5</v>
      </c>
      <c r="G621" t="s">
        <v>1508</v>
      </c>
      <c r="H621" t="s">
        <v>354</v>
      </c>
      <c r="I621">
        <v>1663350182.332142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567.5648823311982</v>
      </c>
      <c r="AK621">
        <v>519.3510484848484</v>
      </c>
      <c r="AL621">
        <v>3.268551150924562</v>
      </c>
      <c r="AM621">
        <v>64.85145723129139</v>
      </c>
      <c r="AN621">
        <f>(AP621 - AO621 + BO621*1E3/(8.314*(BQ621+273.15)) * AR621/BN621 * AQ621) * BN621/(100*BB621) * 1000/(1000 - AP621)</f>
        <v>0</v>
      </c>
      <c r="AO621">
        <v>10.0806705557034</v>
      </c>
      <c r="AP621">
        <v>21.73921030303031</v>
      </c>
      <c r="AQ621">
        <v>-0.001062154316313559</v>
      </c>
      <c r="AR621">
        <v>86.10331569797489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6</v>
      </c>
      <c r="BC621">
        <v>0.5</v>
      </c>
      <c r="BD621" t="s">
        <v>355</v>
      </c>
      <c r="BE621">
        <v>2</v>
      </c>
      <c r="BF621" t="b">
        <v>1</v>
      </c>
      <c r="BG621">
        <v>1663350182.332142</v>
      </c>
      <c r="BH621">
        <v>484.8488928571429</v>
      </c>
      <c r="BI621">
        <v>544.7522142857142</v>
      </c>
      <c r="BJ621">
        <v>21.76731071428572</v>
      </c>
      <c r="BK621">
        <v>10.10674285714286</v>
      </c>
      <c r="BL621">
        <v>488.8383571428572</v>
      </c>
      <c r="BM621">
        <v>21.91355</v>
      </c>
      <c r="BN621">
        <v>500.0688214285714</v>
      </c>
      <c r="BO621">
        <v>90.68987857142857</v>
      </c>
      <c r="BP621">
        <v>0.1000173285714286</v>
      </c>
      <c r="BQ621">
        <v>28.67548214285714</v>
      </c>
      <c r="BR621">
        <v>28.03732857142858</v>
      </c>
      <c r="BS621">
        <v>999.9000000000002</v>
      </c>
      <c r="BT621">
        <v>0</v>
      </c>
      <c r="BU621">
        <v>0</v>
      </c>
      <c r="BV621">
        <v>10005.60357142857</v>
      </c>
      <c r="BW621">
        <v>0</v>
      </c>
      <c r="BX621">
        <v>222.9509642857143</v>
      </c>
      <c r="BY621">
        <v>-59.90327142857142</v>
      </c>
      <c r="BZ621">
        <v>495.6372499999999</v>
      </c>
      <c r="CA621">
        <v>550.3136071428571</v>
      </c>
      <c r="CB621">
        <v>11.66056428571429</v>
      </c>
      <c r="CC621">
        <v>544.7522142857142</v>
      </c>
      <c r="CD621">
        <v>10.10674285714286</v>
      </c>
      <c r="CE621">
        <v>1.974075</v>
      </c>
      <c r="CF621">
        <v>0.9165797857142858</v>
      </c>
      <c r="CG621">
        <v>17.23790714285714</v>
      </c>
      <c r="CH621">
        <v>5.653630000000001</v>
      </c>
      <c r="CI621">
        <v>1500.008571428572</v>
      </c>
      <c r="CJ621">
        <v>0.9730022499999998</v>
      </c>
      <c r="CK621">
        <v>0.02699775000000001</v>
      </c>
      <c r="CL621">
        <v>0</v>
      </c>
      <c r="CM621">
        <v>2.253107142857143</v>
      </c>
      <c r="CN621">
        <v>0</v>
      </c>
      <c r="CO621">
        <v>14098.66428571429</v>
      </c>
      <c r="CP621">
        <v>12533.45</v>
      </c>
      <c r="CQ621">
        <v>41.25885714285715</v>
      </c>
      <c r="CR621">
        <v>43.06199999999998</v>
      </c>
      <c r="CS621">
        <v>41.875</v>
      </c>
      <c r="CT621">
        <v>42.125</v>
      </c>
      <c r="CU621">
        <v>40.60700000000001</v>
      </c>
      <c r="CV621">
        <v>1459.508571428572</v>
      </c>
      <c r="CW621">
        <v>40.5</v>
      </c>
      <c r="CX621">
        <v>0</v>
      </c>
      <c r="CY621">
        <v>1663350190.4</v>
      </c>
      <c r="CZ621">
        <v>0</v>
      </c>
      <c r="DA621">
        <v>0</v>
      </c>
      <c r="DB621" t="s">
        <v>356</v>
      </c>
      <c r="DC621">
        <v>1662142938.1</v>
      </c>
      <c r="DD621">
        <v>1662142938.1</v>
      </c>
      <c r="DE621">
        <v>0</v>
      </c>
      <c r="DF621">
        <v>0.077</v>
      </c>
      <c r="DG621">
        <v>-0.133</v>
      </c>
      <c r="DH621">
        <v>-3.393</v>
      </c>
      <c r="DI621">
        <v>-0.24</v>
      </c>
      <c r="DJ621">
        <v>419</v>
      </c>
      <c r="DK621">
        <v>24</v>
      </c>
      <c r="DL621">
        <v>0.26</v>
      </c>
      <c r="DM621">
        <v>0.23</v>
      </c>
      <c r="DN621">
        <v>-59.343575</v>
      </c>
      <c r="DO621">
        <v>-11.0451939962479</v>
      </c>
      <c r="DP621">
        <v>1.064797923727784</v>
      </c>
      <c r="DQ621">
        <v>0</v>
      </c>
      <c r="DR621">
        <v>11.641565</v>
      </c>
      <c r="DS621">
        <v>0.3353741088179706</v>
      </c>
      <c r="DT621">
        <v>0.03916136840050428</v>
      </c>
      <c r="DU621">
        <v>0</v>
      </c>
      <c r="DV621">
        <v>0</v>
      </c>
      <c r="DW621">
        <v>2</v>
      </c>
      <c r="DX621" t="s">
        <v>363</v>
      </c>
      <c r="DY621">
        <v>2.9742</v>
      </c>
      <c r="DZ621">
        <v>2.71578</v>
      </c>
      <c r="EA621">
        <v>0.108096</v>
      </c>
      <c r="EB621">
        <v>0.115378</v>
      </c>
      <c r="EC621">
        <v>0.0991219</v>
      </c>
      <c r="ED621">
        <v>0.0554186</v>
      </c>
      <c r="EE621">
        <v>27921.5</v>
      </c>
      <c r="EF621">
        <v>27837.5</v>
      </c>
      <c r="EG621">
        <v>29140.5</v>
      </c>
      <c r="EH621">
        <v>29134.2</v>
      </c>
      <c r="EI621">
        <v>34811.8</v>
      </c>
      <c r="EJ621">
        <v>36578.3</v>
      </c>
      <c r="EK621">
        <v>41068.7</v>
      </c>
      <c r="EL621">
        <v>41505.4</v>
      </c>
      <c r="EM621">
        <v>1.9091</v>
      </c>
      <c r="EN621">
        <v>1.75405</v>
      </c>
      <c r="EO621">
        <v>-0.0615418</v>
      </c>
      <c r="EP621">
        <v>0</v>
      </c>
      <c r="EQ621">
        <v>29.019</v>
      </c>
      <c r="ER621">
        <v>999.9</v>
      </c>
      <c r="ES621">
        <v>46.3</v>
      </c>
      <c r="ET621">
        <v>35.2</v>
      </c>
      <c r="EU621">
        <v>29.1572</v>
      </c>
      <c r="EV621">
        <v>63.0488</v>
      </c>
      <c r="EW621">
        <v>32.8886</v>
      </c>
      <c r="EX621">
        <v>1</v>
      </c>
      <c r="EY621">
        <v>0.514416</v>
      </c>
      <c r="EZ621">
        <v>3.28439</v>
      </c>
      <c r="FA621">
        <v>20.3571</v>
      </c>
      <c r="FB621">
        <v>5.21504</v>
      </c>
      <c r="FC621">
        <v>12.0113</v>
      </c>
      <c r="FD621">
        <v>4.9867</v>
      </c>
      <c r="FE621">
        <v>3.28758</v>
      </c>
      <c r="FF621">
        <v>9999</v>
      </c>
      <c r="FG621">
        <v>9999</v>
      </c>
      <c r="FH621">
        <v>9999</v>
      </c>
      <c r="FI621">
        <v>237.2</v>
      </c>
      <c r="FJ621">
        <v>1.86738</v>
      </c>
      <c r="FK621">
        <v>1.86646</v>
      </c>
      <c r="FL621">
        <v>1.86584</v>
      </c>
      <c r="FM621">
        <v>1.86579</v>
      </c>
      <c r="FN621">
        <v>1.86768</v>
      </c>
      <c r="FO621">
        <v>1.87005</v>
      </c>
      <c r="FP621">
        <v>1.86873</v>
      </c>
      <c r="FQ621">
        <v>1.87013</v>
      </c>
      <c r="FR621">
        <v>0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-4.071</v>
      </c>
      <c r="GF621">
        <v>-0.1466</v>
      </c>
      <c r="GG621">
        <v>-2.195102806586654</v>
      </c>
      <c r="GH621">
        <v>-0.004122691595359968</v>
      </c>
      <c r="GI621">
        <v>1.072409145259099E-06</v>
      </c>
      <c r="GJ621">
        <v>-3.02996143763856E-10</v>
      </c>
      <c r="GK621">
        <v>-0.2199643628225807</v>
      </c>
      <c r="GL621">
        <v>-0.007501815610006822</v>
      </c>
      <c r="GM621">
        <v>0.0006897476983249637</v>
      </c>
      <c r="GN621">
        <v>-8.847485469147719E-06</v>
      </c>
      <c r="GO621">
        <v>3</v>
      </c>
      <c r="GP621">
        <v>2326</v>
      </c>
      <c r="GQ621">
        <v>1</v>
      </c>
      <c r="GR621">
        <v>31</v>
      </c>
      <c r="GS621">
        <v>20120.9</v>
      </c>
      <c r="GT621">
        <v>20120.9</v>
      </c>
      <c r="GU621">
        <v>1.34644</v>
      </c>
      <c r="GV621">
        <v>2.23633</v>
      </c>
      <c r="GW621">
        <v>1.39648</v>
      </c>
      <c r="GX621">
        <v>2.34619</v>
      </c>
      <c r="GY621">
        <v>1.49536</v>
      </c>
      <c r="GZ621">
        <v>2.44263</v>
      </c>
      <c r="HA621">
        <v>39.0436</v>
      </c>
      <c r="HB621">
        <v>13.9744</v>
      </c>
      <c r="HC621">
        <v>18</v>
      </c>
      <c r="HD621">
        <v>547.755</v>
      </c>
      <c r="HE621">
        <v>400.92</v>
      </c>
      <c r="HF621">
        <v>24.9986</v>
      </c>
      <c r="HG621">
        <v>33.6929</v>
      </c>
      <c r="HH621">
        <v>30.0003</v>
      </c>
      <c r="HI621">
        <v>33.6233</v>
      </c>
      <c r="HJ621">
        <v>33.5607</v>
      </c>
      <c r="HK621">
        <v>26.9953</v>
      </c>
      <c r="HL621">
        <v>58.7617</v>
      </c>
      <c r="HM621">
        <v>0</v>
      </c>
      <c r="HN621">
        <v>25</v>
      </c>
      <c r="HO621">
        <v>593.961</v>
      </c>
      <c r="HP621">
        <v>10.1227</v>
      </c>
      <c r="HQ621">
        <v>99.68219999999999</v>
      </c>
      <c r="HR621">
        <v>99.6931</v>
      </c>
    </row>
    <row r="622" spans="1:226">
      <c r="A622">
        <v>606</v>
      </c>
      <c r="B622">
        <v>1663350194.6</v>
      </c>
      <c r="C622">
        <v>12453.09999990463</v>
      </c>
      <c r="D622" t="s">
        <v>1577</v>
      </c>
      <c r="E622" t="s">
        <v>1578</v>
      </c>
      <c r="F622">
        <v>5</v>
      </c>
      <c r="G622" t="s">
        <v>1508</v>
      </c>
      <c r="H622" t="s">
        <v>354</v>
      </c>
      <c r="I622">
        <v>1663350186.778571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582.6161027231304</v>
      </c>
      <c r="AK622">
        <v>534.0185333333332</v>
      </c>
      <c r="AL622">
        <v>3.245251389623677</v>
      </c>
      <c r="AM622">
        <v>64.85145723129139</v>
      </c>
      <c r="AN622">
        <f>(AP622 - AO622 + BO622*1E3/(8.314*(BQ622+273.15)) * AR622/BN622 * AQ622) * BN622/(100*BB622) * 1000/(1000 - AP622)</f>
        <v>0</v>
      </c>
      <c r="AO622">
        <v>10.07828499586943</v>
      </c>
      <c r="AP622">
        <v>21.73919636363637</v>
      </c>
      <c r="AQ622">
        <v>-0.0003548656040776108</v>
      </c>
      <c r="AR622">
        <v>86.10331569797489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6</v>
      </c>
      <c r="BC622">
        <v>0.5</v>
      </c>
      <c r="BD622" t="s">
        <v>355</v>
      </c>
      <c r="BE622">
        <v>2</v>
      </c>
      <c r="BF622" t="b">
        <v>1</v>
      </c>
      <c r="BG622">
        <v>1663350186.778571</v>
      </c>
      <c r="BH622">
        <v>499.0453928571429</v>
      </c>
      <c r="BI622">
        <v>559.5869642857143</v>
      </c>
      <c r="BJ622">
        <v>21.75134642857143</v>
      </c>
      <c r="BK622">
        <v>10.08257857142857</v>
      </c>
      <c r="BL622">
        <v>503.0815000000001</v>
      </c>
      <c r="BM622">
        <v>21.89773928571429</v>
      </c>
      <c r="BN622">
        <v>500.0717857142857</v>
      </c>
      <c r="BO622">
        <v>90.68988571428569</v>
      </c>
      <c r="BP622">
        <v>0.1000947714285714</v>
      </c>
      <c r="BQ622">
        <v>28.67144642857143</v>
      </c>
      <c r="BR622">
        <v>28.02620357142857</v>
      </c>
      <c r="BS622">
        <v>999.9000000000002</v>
      </c>
      <c r="BT622">
        <v>0</v>
      </c>
      <c r="BU622">
        <v>0</v>
      </c>
      <c r="BV622">
        <v>10003.8875</v>
      </c>
      <c r="BW622">
        <v>0</v>
      </c>
      <c r="BX622">
        <v>223.0642857142857</v>
      </c>
      <c r="BY622">
        <v>-60.54156071428572</v>
      </c>
      <c r="BZ622">
        <v>510.1413214285714</v>
      </c>
      <c r="CA622">
        <v>565.2864285714285</v>
      </c>
      <c r="CB622">
        <v>11.66876071428571</v>
      </c>
      <c r="CC622">
        <v>559.5869642857143</v>
      </c>
      <c r="CD622">
        <v>10.08257857142857</v>
      </c>
      <c r="CE622">
        <v>1.972626071428571</v>
      </c>
      <c r="CF622">
        <v>0.9143879285714286</v>
      </c>
      <c r="CG622">
        <v>17.22631428571429</v>
      </c>
      <c r="CH622">
        <v>5.619196071428571</v>
      </c>
      <c r="CI622">
        <v>1500.011785714285</v>
      </c>
      <c r="CJ622">
        <v>0.9730020714285714</v>
      </c>
      <c r="CK622">
        <v>0.02699794285714286</v>
      </c>
      <c r="CL622">
        <v>0</v>
      </c>
      <c r="CM622">
        <v>2.303342857142857</v>
      </c>
      <c r="CN622">
        <v>0</v>
      </c>
      <c r="CO622">
        <v>14150.74642857143</v>
      </c>
      <c r="CP622">
        <v>12533.48928571428</v>
      </c>
      <c r="CQ622">
        <v>41.25</v>
      </c>
      <c r="CR622">
        <v>43.06199999999998</v>
      </c>
      <c r="CS622">
        <v>41.875</v>
      </c>
      <c r="CT622">
        <v>42.125</v>
      </c>
      <c r="CU622">
        <v>40.59125</v>
      </c>
      <c r="CV622">
        <v>1459.511785714285</v>
      </c>
      <c r="CW622">
        <v>40.5</v>
      </c>
      <c r="CX622">
        <v>0</v>
      </c>
      <c r="CY622">
        <v>1663350194.6</v>
      </c>
      <c r="CZ622">
        <v>0</v>
      </c>
      <c r="DA622">
        <v>0</v>
      </c>
      <c r="DB622" t="s">
        <v>356</v>
      </c>
      <c r="DC622">
        <v>1662142938.1</v>
      </c>
      <c r="DD622">
        <v>1662142938.1</v>
      </c>
      <c r="DE622">
        <v>0</v>
      </c>
      <c r="DF622">
        <v>0.077</v>
      </c>
      <c r="DG622">
        <v>-0.133</v>
      </c>
      <c r="DH622">
        <v>-3.393</v>
      </c>
      <c r="DI622">
        <v>-0.24</v>
      </c>
      <c r="DJ622">
        <v>419</v>
      </c>
      <c r="DK622">
        <v>24</v>
      </c>
      <c r="DL622">
        <v>0.26</v>
      </c>
      <c r="DM622">
        <v>0.23</v>
      </c>
      <c r="DN622">
        <v>-60.15846999999999</v>
      </c>
      <c r="DO622">
        <v>-8.988997373358428</v>
      </c>
      <c r="DP622">
        <v>0.8830641078653353</v>
      </c>
      <c r="DQ622">
        <v>0</v>
      </c>
      <c r="DR622">
        <v>11.65951</v>
      </c>
      <c r="DS622">
        <v>0.090475046904321</v>
      </c>
      <c r="DT622">
        <v>0.02369363627643516</v>
      </c>
      <c r="DU622">
        <v>1</v>
      </c>
      <c r="DV622">
        <v>1</v>
      </c>
      <c r="DW622">
        <v>2</v>
      </c>
      <c r="DX622" t="s">
        <v>357</v>
      </c>
      <c r="DY622">
        <v>2.9742</v>
      </c>
      <c r="DZ622">
        <v>2.71583</v>
      </c>
      <c r="EA622">
        <v>0.110281</v>
      </c>
      <c r="EB622">
        <v>0.117394</v>
      </c>
      <c r="EC622">
        <v>0.0991248</v>
      </c>
      <c r="ED622">
        <v>0.0554144</v>
      </c>
      <c r="EE622">
        <v>27853.3</v>
      </c>
      <c r="EF622">
        <v>27773.7</v>
      </c>
      <c r="EG622">
        <v>29140.8</v>
      </c>
      <c r="EH622">
        <v>29133.8</v>
      </c>
      <c r="EI622">
        <v>34812.1</v>
      </c>
      <c r="EJ622">
        <v>36578.2</v>
      </c>
      <c r="EK622">
        <v>41069.1</v>
      </c>
      <c r="EL622">
        <v>41505.1</v>
      </c>
      <c r="EM622">
        <v>1.9092</v>
      </c>
      <c r="EN622">
        <v>1.75415</v>
      </c>
      <c r="EO622">
        <v>-0.0616536</v>
      </c>
      <c r="EP622">
        <v>0</v>
      </c>
      <c r="EQ622">
        <v>29.0161</v>
      </c>
      <c r="ER622">
        <v>999.9</v>
      </c>
      <c r="ES622">
        <v>46.3</v>
      </c>
      <c r="ET622">
        <v>35.2</v>
      </c>
      <c r="EU622">
        <v>29.1578</v>
      </c>
      <c r="EV622">
        <v>63.0688</v>
      </c>
      <c r="EW622">
        <v>33.2051</v>
      </c>
      <c r="EX622">
        <v>1</v>
      </c>
      <c r="EY622">
        <v>0.514459</v>
      </c>
      <c r="EZ622">
        <v>3.27966</v>
      </c>
      <c r="FA622">
        <v>20.3571</v>
      </c>
      <c r="FB622">
        <v>5.21549</v>
      </c>
      <c r="FC622">
        <v>12.0122</v>
      </c>
      <c r="FD622">
        <v>4.9871</v>
      </c>
      <c r="FE622">
        <v>3.2875</v>
      </c>
      <c r="FF622">
        <v>9999</v>
      </c>
      <c r="FG622">
        <v>9999</v>
      </c>
      <c r="FH622">
        <v>9999</v>
      </c>
      <c r="FI622">
        <v>237.2</v>
      </c>
      <c r="FJ622">
        <v>1.86738</v>
      </c>
      <c r="FK622">
        <v>1.86646</v>
      </c>
      <c r="FL622">
        <v>1.86584</v>
      </c>
      <c r="FM622">
        <v>1.86574</v>
      </c>
      <c r="FN622">
        <v>1.86766</v>
      </c>
      <c r="FO622">
        <v>1.87001</v>
      </c>
      <c r="FP622">
        <v>1.86871</v>
      </c>
      <c r="FQ622">
        <v>1.87014</v>
      </c>
      <c r="FR622">
        <v>0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-4.118</v>
      </c>
      <c r="GF622">
        <v>-0.1465</v>
      </c>
      <c r="GG622">
        <v>-2.195102806586654</v>
      </c>
      <c r="GH622">
        <v>-0.004122691595359968</v>
      </c>
      <c r="GI622">
        <v>1.072409145259099E-06</v>
      </c>
      <c r="GJ622">
        <v>-3.02996143763856E-10</v>
      </c>
      <c r="GK622">
        <v>-0.2199643628225807</v>
      </c>
      <c r="GL622">
        <v>-0.007501815610006822</v>
      </c>
      <c r="GM622">
        <v>0.0006897476983249637</v>
      </c>
      <c r="GN622">
        <v>-8.847485469147719E-06</v>
      </c>
      <c r="GO622">
        <v>3</v>
      </c>
      <c r="GP622">
        <v>2326</v>
      </c>
      <c r="GQ622">
        <v>1</v>
      </c>
      <c r="GR622">
        <v>31</v>
      </c>
      <c r="GS622">
        <v>20120.9</v>
      </c>
      <c r="GT622">
        <v>20120.9</v>
      </c>
      <c r="GU622">
        <v>1.37207</v>
      </c>
      <c r="GV622">
        <v>2.24121</v>
      </c>
      <c r="GW622">
        <v>1.39648</v>
      </c>
      <c r="GX622">
        <v>2.34619</v>
      </c>
      <c r="GY622">
        <v>1.49536</v>
      </c>
      <c r="GZ622">
        <v>2.36816</v>
      </c>
      <c r="HA622">
        <v>39.0436</v>
      </c>
      <c r="HB622">
        <v>13.9744</v>
      </c>
      <c r="HC622">
        <v>18</v>
      </c>
      <c r="HD622">
        <v>547.842</v>
      </c>
      <c r="HE622">
        <v>400.981</v>
      </c>
      <c r="HF622">
        <v>24.9988</v>
      </c>
      <c r="HG622">
        <v>33.6955</v>
      </c>
      <c r="HH622">
        <v>30.0002</v>
      </c>
      <c r="HI622">
        <v>33.6252</v>
      </c>
      <c r="HJ622">
        <v>33.561</v>
      </c>
      <c r="HK622">
        <v>27.5791</v>
      </c>
      <c r="HL622">
        <v>58.7617</v>
      </c>
      <c r="HM622">
        <v>0</v>
      </c>
      <c r="HN622">
        <v>25</v>
      </c>
      <c r="HO622">
        <v>607.373</v>
      </c>
      <c r="HP622">
        <v>10.1227</v>
      </c>
      <c r="HQ622">
        <v>99.6832</v>
      </c>
      <c r="HR622">
        <v>99.6922</v>
      </c>
    </row>
    <row r="623" spans="1:226">
      <c r="A623">
        <v>607</v>
      </c>
      <c r="B623">
        <v>1663350199.6</v>
      </c>
      <c r="C623">
        <v>12458.09999990463</v>
      </c>
      <c r="D623" t="s">
        <v>1579</v>
      </c>
      <c r="E623" t="s">
        <v>1580</v>
      </c>
      <c r="F623">
        <v>5</v>
      </c>
      <c r="G623" t="s">
        <v>1508</v>
      </c>
      <c r="H623" t="s">
        <v>354</v>
      </c>
      <c r="I623">
        <v>1663350192.081481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598.3893271683718</v>
      </c>
      <c r="AK623">
        <v>549.9344848484847</v>
      </c>
      <c r="AL623">
        <v>3.178906391305157</v>
      </c>
      <c r="AM623">
        <v>64.85145723129139</v>
      </c>
      <c r="AN623">
        <f>(AP623 - AO623 + BO623*1E3/(8.314*(BQ623+273.15)) * AR623/BN623 * AQ623) * BN623/(100*BB623) * 1000/(1000 - AP623)</f>
        <v>0</v>
      </c>
      <c r="AO623">
        <v>10.07777847995498</v>
      </c>
      <c r="AP623">
        <v>21.74065272727272</v>
      </c>
      <c r="AQ623">
        <v>0.0001169203514753938</v>
      </c>
      <c r="AR623">
        <v>86.10331569797489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6</v>
      </c>
      <c r="BC623">
        <v>0.5</v>
      </c>
      <c r="BD623" t="s">
        <v>355</v>
      </c>
      <c r="BE623">
        <v>2</v>
      </c>
      <c r="BF623" t="b">
        <v>1</v>
      </c>
      <c r="BG623">
        <v>1663350192.081481</v>
      </c>
      <c r="BH623">
        <v>515.9033333333334</v>
      </c>
      <c r="BI623">
        <v>576.944</v>
      </c>
      <c r="BJ623">
        <v>21.74145185185185</v>
      </c>
      <c r="BK623">
        <v>10.07880740740741</v>
      </c>
      <c r="BL623">
        <v>519.9946296296297</v>
      </c>
      <c r="BM623">
        <v>21.88794444444444</v>
      </c>
      <c r="BN623">
        <v>500.078962962963</v>
      </c>
      <c r="BO623">
        <v>90.69031851851851</v>
      </c>
      <c r="BP623">
        <v>0.1000734666666667</v>
      </c>
      <c r="BQ623">
        <v>28.66824444444444</v>
      </c>
      <c r="BR623">
        <v>28.01841481481481</v>
      </c>
      <c r="BS623">
        <v>999.9000000000001</v>
      </c>
      <c r="BT623">
        <v>0</v>
      </c>
      <c r="BU623">
        <v>0</v>
      </c>
      <c r="BV623">
        <v>10001.34444444444</v>
      </c>
      <c r="BW623">
        <v>0</v>
      </c>
      <c r="BX623">
        <v>224.6182962962963</v>
      </c>
      <c r="BY623">
        <v>-61.04078148148148</v>
      </c>
      <c r="BZ623">
        <v>527.3688518518518</v>
      </c>
      <c r="CA623">
        <v>582.8181111111111</v>
      </c>
      <c r="CB623">
        <v>11.66264074074074</v>
      </c>
      <c r="CC623">
        <v>576.944</v>
      </c>
      <c r="CD623">
        <v>10.07880740740741</v>
      </c>
      <c r="CE623">
        <v>1.971737407407407</v>
      </c>
      <c r="CF623">
        <v>0.9140502222222223</v>
      </c>
      <c r="CG623">
        <v>17.2192</v>
      </c>
      <c r="CH623">
        <v>5.613872962962962</v>
      </c>
      <c r="CI623">
        <v>1500.011481481482</v>
      </c>
      <c r="CJ623">
        <v>0.9730015555555556</v>
      </c>
      <c r="CK623">
        <v>0.02699850000000001</v>
      </c>
      <c r="CL623">
        <v>0</v>
      </c>
      <c r="CM623">
        <v>2.164555555555556</v>
      </c>
      <c r="CN623">
        <v>0</v>
      </c>
      <c r="CO623">
        <v>14213.07777777778</v>
      </c>
      <c r="CP623">
        <v>12533.48148148148</v>
      </c>
      <c r="CQ623">
        <v>41.25</v>
      </c>
      <c r="CR623">
        <v>43.06199999999998</v>
      </c>
      <c r="CS623">
        <v>41.875</v>
      </c>
      <c r="CT623">
        <v>42.125</v>
      </c>
      <c r="CU623">
        <v>40.57833333333333</v>
      </c>
      <c r="CV623">
        <v>1459.510740740741</v>
      </c>
      <c r="CW623">
        <v>40.50074074074074</v>
      </c>
      <c r="CX623">
        <v>0</v>
      </c>
      <c r="CY623">
        <v>1663350200</v>
      </c>
      <c r="CZ623">
        <v>0</v>
      </c>
      <c r="DA623">
        <v>0</v>
      </c>
      <c r="DB623" t="s">
        <v>356</v>
      </c>
      <c r="DC623">
        <v>1662142938.1</v>
      </c>
      <c r="DD623">
        <v>1662142938.1</v>
      </c>
      <c r="DE623">
        <v>0</v>
      </c>
      <c r="DF623">
        <v>0.077</v>
      </c>
      <c r="DG623">
        <v>-0.133</v>
      </c>
      <c r="DH623">
        <v>-3.393</v>
      </c>
      <c r="DI623">
        <v>-0.24</v>
      </c>
      <c r="DJ623">
        <v>419</v>
      </c>
      <c r="DK623">
        <v>24</v>
      </c>
      <c r="DL623">
        <v>0.26</v>
      </c>
      <c r="DM623">
        <v>0.23</v>
      </c>
      <c r="DN623">
        <v>-60.6136625</v>
      </c>
      <c r="DO623">
        <v>-6.136258536585237</v>
      </c>
      <c r="DP623">
        <v>0.6462473577073642</v>
      </c>
      <c r="DQ623">
        <v>0</v>
      </c>
      <c r="DR623">
        <v>11.668085</v>
      </c>
      <c r="DS623">
        <v>-0.07457560975611549</v>
      </c>
      <c r="DT623">
        <v>0.008955321043938173</v>
      </c>
      <c r="DU623">
        <v>1</v>
      </c>
      <c r="DV623">
        <v>1</v>
      </c>
      <c r="DW623">
        <v>2</v>
      </c>
      <c r="DX623" t="s">
        <v>357</v>
      </c>
      <c r="DY623">
        <v>2.97417</v>
      </c>
      <c r="DZ623">
        <v>2.71554</v>
      </c>
      <c r="EA623">
        <v>0.112625</v>
      </c>
      <c r="EB623">
        <v>0.119674</v>
      </c>
      <c r="EC623">
        <v>0.09913130000000001</v>
      </c>
      <c r="ED623">
        <v>0.0554142</v>
      </c>
      <c r="EE623">
        <v>27780.1</v>
      </c>
      <c r="EF623">
        <v>27701.9</v>
      </c>
      <c r="EG623">
        <v>29141.1</v>
      </c>
      <c r="EH623">
        <v>29133.9</v>
      </c>
      <c r="EI623">
        <v>34812.1</v>
      </c>
      <c r="EJ623">
        <v>36578.5</v>
      </c>
      <c r="EK623">
        <v>41069.4</v>
      </c>
      <c r="EL623">
        <v>41505.3</v>
      </c>
      <c r="EM623">
        <v>1.90923</v>
      </c>
      <c r="EN623">
        <v>1.75435</v>
      </c>
      <c r="EO623">
        <v>-0.061281</v>
      </c>
      <c r="EP623">
        <v>0</v>
      </c>
      <c r="EQ623">
        <v>29.0136</v>
      </c>
      <c r="ER623">
        <v>999.9</v>
      </c>
      <c r="ES623">
        <v>46.3</v>
      </c>
      <c r="ET623">
        <v>35.2</v>
      </c>
      <c r="EU623">
        <v>29.157</v>
      </c>
      <c r="EV623">
        <v>63.2288</v>
      </c>
      <c r="EW623">
        <v>33.0168</v>
      </c>
      <c r="EX623">
        <v>1</v>
      </c>
      <c r="EY623">
        <v>0.514781</v>
      </c>
      <c r="EZ623">
        <v>3.27641</v>
      </c>
      <c r="FA623">
        <v>20.357</v>
      </c>
      <c r="FB623">
        <v>5.21474</v>
      </c>
      <c r="FC623">
        <v>12.0113</v>
      </c>
      <c r="FD623">
        <v>4.98655</v>
      </c>
      <c r="FE623">
        <v>3.28748</v>
      </c>
      <c r="FF623">
        <v>9999</v>
      </c>
      <c r="FG623">
        <v>9999</v>
      </c>
      <c r="FH623">
        <v>9999</v>
      </c>
      <c r="FI623">
        <v>237.2</v>
      </c>
      <c r="FJ623">
        <v>1.86738</v>
      </c>
      <c r="FK623">
        <v>1.86646</v>
      </c>
      <c r="FL623">
        <v>1.86584</v>
      </c>
      <c r="FM623">
        <v>1.86577</v>
      </c>
      <c r="FN623">
        <v>1.86768</v>
      </c>
      <c r="FO623">
        <v>1.87005</v>
      </c>
      <c r="FP623">
        <v>1.86873</v>
      </c>
      <c r="FQ623">
        <v>1.87013</v>
      </c>
      <c r="FR623">
        <v>0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-4.168</v>
      </c>
      <c r="GF623">
        <v>-0.1465</v>
      </c>
      <c r="GG623">
        <v>-2.195102806586654</v>
      </c>
      <c r="GH623">
        <v>-0.004122691595359968</v>
      </c>
      <c r="GI623">
        <v>1.072409145259099E-06</v>
      </c>
      <c r="GJ623">
        <v>-3.02996143763856E-10</v>
      </c>
      <c r="GK623">
        <v>-0.2199643628225807</v>
      </c>
      <c r="GL623">
        <v>-0.007501815610006822</v>
      </c>
      <c r="GM623">
        <v>0.0006897476983249637</v>
      </c>
      <c r="GN623">
        <v>-8.847485469147719E-06</v>
      </c>
      <c r="GO623">
        <v>3</v>
      </c>
      <c r="GP623">
        <v>2326</v>
      </c>
      <c r="GQ623">
        <v>1</v>
      </c>
      <c r="GR623">
        <v>31</v>
      </c>
      <c r="GS623">
        <v>20121</v>
      </c>
      <c r="GT623">
        <v>20121</v>
      </c>
      <c r="GU623">
        <v>1.40503</v>
      </c>
      <c r="GV623">
        <v>2.24243</v>
      </c>
      <c r="GW623">
        <v>1.39648</v>
      </c>
      <c r="GX623">
        <v>2.34741</v>
      </c>
      <c r="GY623">
        <v>1.49536</v>
      </c>
      <c r="GZ623">
        <v>2.3584</v>
      </c>
      <c r="HA623">
        <v>39.0436</v>
      </c>
      <c r="HB623">
        <v>13.9744</v>
      </c>
      <c r="HC623">
        <v>18</v>
      </c>
      <c r="HD623">
        <v>547.869</v>
      </c>
      <c r="HE623">
        <v>401.108</v>
      </c>
      <c r="HF623">
        <v>24.9991</v>
      </c>
      <c r="HG623">
        <v>33.6959</v>
      </c>
      <c r="HH623">
        <v>30.0002</v>
      </c>
      <c r="HI623">
        <v>33.6264</v>
      </c>
      <c r="HJ623">
        <v>33.5628</v>
      </c>
      <c r="HK623">
        <v>28.1621</v>
      </c>
      <c r="HL623">
        <v>58.7617</v>
      </c>
      <c r="HM623">
        <v>0</v>
      </c>
      <c r="HN623">
        <v>25</v>
      </c>
      <c r="HO623">
        <v>620.766</v>
      </c>
      <c r="HP623">
        <v>10.1202</v>
      </c>
      <c r="HQ623">
        <v>99.6841</v>
      </c>
      <c r="HR623">
        <v>99.6926</v>
      </c>
    </row>
    <row r="624" spans="1:226">
      <c r="A624">
        <v>608</v>
      </c>
      <c r="B624">
        <v>1663350204.6</v>
      </c>
      <c r="C624">
        <v>12463.09999990463</v>
      </c>
      <c r="D624" t="s">
        <v>1581</v>
      </c>
      <c r="E624" t="s">
        <v>1582</v>
      </c>
      <c r="F624">
        <v>5</v>
      </c>
      <c r="G624" t="s">
        <v>1508</v>
      </c>
      <c r="H624" t="s">
        <v>354</v>
      </c>
      <c r="I624">
        <v>1663350196.796428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615.159028938823</v>
      </c>
      <c r="AK624">
        <v>565.9970121212119</v>
      </c>
      <c r="AL624">
        <v>3.233385795496637</v>
      </c>
      <c r="AM624">
        <v>64.85145723129139</v>
      </c>
      <c r="AN624">
        <f>(AP624 - AO624 + BO624*1E3/(8.314*(BQ624+273.15)) * AR624/BN624 * AQ624) * BN624/(100*BB624) * 1000/(1000 - AP624)</f>
        <v>0</v>
      </c>
      <c r="AO624">
        <v>10.0775631349165</v>
      </c>
      <c r="AP624">
        <v>21.74602363636364</v>
      </c>
      <c r="AQ624">
        <v>0.0001316791034109408</v>
      </c>
      <c r="AR624">
        <v>86.10331569797489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6</v>
      </c>
      <c r="BC624">
        <v>0.5</v>
      </c>
      <c r="BD624" t="s">
        <v>355</v>
      </c>
      <c r="BE624">
        <v>2</v>
      </c>
      <c r="BF624" t="b">
        <v>1</v>
      </c>
      <c r="BG624">
        <v>1663350196.796428</v>
      </c>
      <c r="BH624">
        <v>530.7671785714285</v>
      </c>
      <c r="BI624">
        <v>592.2886785714285</v>
      </c>
      <c r="BJ624">
        <v>21.74108928571428</v>
      </c>
      <c r="BK624">
        <v>10.077775</v>
      </c>
      <c r="BL624">
        <v>534.9068571428572</v>
      </c>
      <c r="BM624">
        <v>21.88758928571429</v>
      </c>
      <c r="BN624">
        <v>500.0617142857142</v>
      </c>
      <c r="BO624">
        <v>90.69003214285715</v>
      </c>
      <c r="BP624">
        <v>0.1000230107142857</v>
      </c>
      <c r="BQ624">
        <v>28.66772142857143</v>
      </c>
      <c r="BR624">
        <v>28.01316071428571</v>
      </c>
      <c r="BS624">
        <v>999.9000000000002</v>
      </c>
      <c r="BT624">
        <v>0</v>
      </c>
      <c r="BU624">
        <v>0</v>
      </c>
      <c r="BV624">
        <v>10004.02142857143</v>
      </c>
      <c r="BW624">
        <v>0</v>
      </c>
      <c r="BX624">
        <v>225.4698928571429</v>
      </c>
      <c r="BY624">
        <v>-61.52166071428571</v>
      </c>
      <c r="BZ624">
        <v>542.563</v>
      </c>
      <c r="CA624">
        <v>598.3183928571427</v>
      </c>
      <c r="CB624">
        <v>11.66332142857143</v>
      </c>
      <c r="CC624">
        <v>592.2886785714285</v>
      </c>
      <c r="CD624">
        <v>10.077775</v>
      </c>
      <c r="CE624">
        <v>1.971698928571429</v>
      </c>
      <c r="CF624">
        <v>0.9139536785714285</v>
      </c>
      <c r="CG624">
        <v>17.21888928571429</v>
      </c>
      <c r="CH624">
        <v>5.612349642857143</v>
      </c>
      <c r="CI624">
        <v>1500.014285714286</v>
      </c>
      <c r="CJ624">
        <v>0.9730015357142857</v>
      </c>
      <c r="CK624">
        <v>0.02699852142857144</v>
      </c>
      <c r="CL624">
        <v>0</v>
      </c>
      <c r="CM624">
        <v>2.182960714285714</v>
      </c>
      <c r="CN624">
        <v>0</v>
      </c>
      <c r="CO624">
        <v>14264.43928571429</v>
      </c>
      <c r="CP624">
        <v>12533.51071428572</v>
      </c>
      <c r="CQ624">
        <v>41.25</v>
      </c>
      <c r="CR624">
        <v>43.06199999999998</v>
      </c>
      <c r="CS624">
        <v>41.875</v>
      </c>
      <c r="CT624">
        <v>42.12275</v>
      </c>
      <c r="CU624">
        <v>40.58224999999999</v>
      </c>
      <c r="CV624">
        <v>1459.513571428572</v>
      </c>
      <c r="CW624">
        <v>40.50071428571429</v>
      </c>
      <c r="CX624">
        <v>0</v>
      </c>
      <c r="CY624">
        <v>1663350204.8</v>
      </c>
      <c r="CZ624">
        <v>0</v>
      </c>
      <c r="DA624">
        <v>0</v>
      </c>
      <c r="DB624" t="s">
        <v>356</v>
      </c>
      <c r="DC624">
        <v>1662142938.1</v>
      </c>
      <c r="DD624">
        <v>1662142938.1</v>
      </c>
      <c r="DE624">
        <v>0</v>
      </c>
      <c r="DF624">
        <v>0.077</v>
      </c>
      <c r="DG624">
        <v>-0.133</v>
      </c>
      <c r="DH624">
        <v>-3.393</v>
      </c>
      <c r="DI624">
        <v>-0.24</v>
      </c>
      <c r="DJ624">
        <v>419</v>
      </c>
      <c r="DK624">
        <v>24</v>
      </c>
      <c r="DL624">
        <v>0.26</v>
      </c>
      <c r="DM624">
        <v>0.23</v>
      </c>
      <c r="DN624">
        <v>-61.21867804878049</v>
      </c>
      <c r="DO624">
        <v>-5.365231358884915</v>
      </c>
      <c r="DP624">
        <v>0.5799347391847344</v>
      </c>
      <c r="DQ624">
        <v>0</v>
      </c>
      <c r="DR624">
        <v>11.66426341463415</v>
      </c>
      <c r="DS624">
        <v>-0.003501742160274713</v>
      </c>
      <c r="DT624">
        <v>0.004078124634607737</v>
      </c>
      <c r="DU624">
        <v>1</v>
      </c>
      <c r="DV624">
        <v>1</v>
      </c>
      <c r="DW624">
        <v>2</v>
      </c>
      <c r="DX624" t="s">
        <v>357</v>
      </c>
      <c r="DY624">
        <v>2.97411</v>
      </c>
      <c r="DZ624">
        <v>2.71574</v>
      </c>
      <c r="EA624">
        <v>0.114964</v>
      </c>
      <c r="EB624">
        <v>0.12202</v>
      </c>
      <c r="EC624">
        <v>0.09914149999999999</v>
      </c>
      <c r="ED624">
        <v>0.0554073</v>
      </c>
      <c r="EE624">
        <v>27706.8</v>
      </c>
      <c r="EF624">
        <v>27627.8</v>
      </c>
      <c r="EG624">
        <v>29141.1</v>
      </c>
      <c r="EH624">
        <v>29133.8</v>
      </c>
      <c r="EI624">
        <v>34811.7</v>
      </c>
      <c r="EJ624">
        <v>36578.4</v>
      </c>
      <c r="EK624">
        <v>41069.3</v>
      </c>
      <c r="EL624">
        <v>41504.9</v>
      </c>
      <c r="EM624">
        <v>1.90928</v>
      </c>
      <c r="EN624">
        <v>1.75438</v>
      </c>
      <c r="EO624">
        <v>-0.0611879</v>
      </c>
      <c r="EP624">
        <v>0</v>
      </c>
      <c r="EQ624">
        <v>29.0119</v>
      </c>
      <c r="ER624">
        <v>999.9</v>
      </c>
      <c r="ES624">
        <v>46.3</v>
      </c>
      <c r="ET624">
        <v>35.2</v>
      </c>
      <c r="EU624">
        <v>29.1581</v>
      </c>
      <c r="EV624">
        <v>63.2088</v>
      </c>
      <c r="EW624">
        <v>33.0088</v>
      </c>
      <c r="EX624">
        <v>1</v>
      </c>
      <c r="EY624">
        <v>0.514393</v>
      </c>
      <c r="EZ624">
        <v>3.27591</v>
      </c>
      <c r="FA624">
        <v>20.3566</v>
      </c>
      <c r="FB624">
        <v>5.21489</v>
      </c>
      <c r="FC624">
        <v>12.0111</v>
      </c>
      <c r="FD624">
        <v>4.9869</v>
      </c>
      <c r="FE624">
        <v>3.28748</v>
      </c>
      <c r="FF624">
        <v>9999</v>
      </c>
      <c r="FG624">
        <v>9999</v>
      </c>
      <c r="FH624">
        <v>9999</v>
      </c>
      <c r="FI624">
        <v>237.2</v>
      </c>
      <c r="FJ624">
        <v>1.86738</v>
      </c>
      <c r="FK624">
        <v>1.86646</v>
      </c>
      <c r="FL624">
        <v>1.86584</v>
      </c>
      <c r="FM624">
        <v>1.8658</v>
      </c>
      <c r="FN624">
        <v>1.86768</v>
      </c>
      <c r="FO624">
        <v>1.87005</v>
      </c>
      <c r="FP624">
        <v>1.86874</v>
      </c>
      <c r="FQ624">
        <v>1.87013</v>
      </c>
      <c r="FR624">
        <v>0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-4.219</v>
      </c>
      <c r="GF624">
        <v>-0.1464</v>
      </c>
      <c r="GG624">
        <v>-2.195102806586654</v>
      </c>
      <c r="GH624">
        <v>-0.004122691595359968</v>
      </c>
      <c r="GI624">
        <v>1.072409145259099E-06</v>
      </c>
      <c r="GJ624">
        <v>-3.02996143763856E-10</v>
      </c>
      <c r="GK624">
        <v>-0.2199643628225807</v>
      </c>
      <c r="GL624">
        <v>-0.007501815610006822</v>
      </c>
      <c r="GM624">
        <v>0.0006897476983249637</v>
      </c>
      <c r="GN624">
        <v>-8.847485469147719E-06</v>
      </c>
      <c r="GO624">
        <v>3</v>
      </c>
      <c r="GP624">
        <v>2326</v>
      </c>
      <c r="GQ624">
        <v>1</v>
      </c>
      <c r="GR624">
        <v>31</v>
      </c>
      <c r="GS624">
        <v>20121.1</v>
      </c>
      <c r="GT624">
        <v>20121.1</v>
      </c>
      <c r="GU624">
        <v>1.43311</v>
      </c>
      <c r="GV624">
        <v>2.24487</v>
      </c>
      <c r="GW624">
        <v>1.39648</v>
      </c>
      <c r="GX624">
        <v>2.34741</v>
      </c>
      <c r="GY624">
        <v>1.49536</v>
      </c>
      <c r="GZ624">
        <v>2.34009</v>
      </c>
      <c r="HA624">
        <v>39.0188</v>
      </c>
      <c r="HB624">
        <v>13.9744</v>
      </c>
      <c r="HC624">
        <v>18</v>
      </c>
      <c r="HD624">
        <v>547.9299999999999</v>
      </c>
      <c r="HE624">
        <v>401.132</v>
      </c>
      <c r="HF624">
        <v>24.9996</v>
      </c>
      <c r="HG624">
        <v>33.6989</v>
      </c>
      <c r="HH624">
        <v>30.0001</v>
      </c>
      <c r="HI624">
        <v>33.6294</v>
      </c>
      <c r="HJ624">
        <v>33.5643</v>
      </c>
      <c r="HK624">
        <v>28.796</v>
      </c>
      <c r="HL624">
        <v>58.7617</v>
      </c>
      <c r="HM624">
        <v>0</v>
      </c>
      <c r="HN624">
        <v>25</v>
      </c>
      <c r="HO624">
        <v>640.802</v>
      </c>
      <c r="HP624">
        <v>10.1218</v>
      </c>
      <c r="HQ624">
        <v>99.684</v>
      </c>
      <c r="HR624">
        <v>99.6918</v>
      </c>
    </row>
    <row r="625" spans="1:226">
      <c r="A625">
        <v>609</v>
      </c>
      <c r="B625">
        <v>1663350209.6</v>
      </c>
      <c r="C625">
        <v>12468.09999990463</v>
      </c>
      <c r="D625" t="s">
        <v>1583</v>
      </c>
      <c r="E625" t="s">
        <v>1584</v>
      </c>
      <c r="F625">
        <v>5</v>
      </c>
      <c r="G625" t="s">
        <v>1508</v>
      </c>
      <c r="H625" t="s">
        <v>354</v>
      </c>
      <c r="I625">
        <v>1663350202.1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632.0948410438797</v>
      </c>
      <c r="AK625">
        <v>582.4147818181817</v>
      </c>
      <c r="AL625">
        <v>3.298089217031748</v>
      </c>
      <c r="AM625">
        <v>64.85145723129139</v>
      </c>
      <c r="AN625">
        <f>(AP625 - AO625 + BO625*1E3/(8.314*(BQ625+273.15)) * AR625/BN625 * AQ625) * BN625/(100*BB625) * 1000/(1000 - AP625)</f>
        <v>0</v>
      </c>
      <c r="AO625">
        <v>10.07592668457363</v>
      </c>
      <c r="AP625">
        <v>21.74905212121212</v>
      </c>
      <c r="AQ625">
        <v>4.266346811443913E-05</v>
      </c>
      <c r="AR625">
        <v>86.10331569797489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6</v>
      </c>
      <c r="BC625">
        <v>0.5</v>
      </c>
      <c r="BD625" t="s">
        <v>355</v>
      </c>
      <c r="BE625">
        <v>2</v>
      </c>
      <c r="BF625" t="b">
        <v>1</v>
      </c>
      <c r="BG625">
        <v>1663350202.1</v>
      </c>
      <c r="BH625">
        <v>547.4667407407408</v>
      </c>
      <c r="BI625">
        <v>609.6249259259258</v>
      </c>
      <c r="BJ625">
        <v>21.74475555555555</v>
      </c>
      <c r="BK625">
        <v>10.07708518518518</v>
      </c>
      <c r="BL625">
        <v>551.6605555555556</v>
      </c>
      <c r="BM625">
        <v>21.89122962962963</v>
      </c>
      <c r="BN625">
        <v>500.0584444444444</v>
      </c>
      <c r="BO625">
        <v>90.68932222222222</v>
      </c>
      <c r="BP625">
        <v>0.09992795185185184</v>
      </c>
      <c r="BQ625">
        <v>28.66714814814815</v>
      </c>
      <c r="BR625">
        <v>28.01422222222222</v>
      </c>
      <c r="BS625">
        <v>999.9000000000001</v>
      </c>
      <c r="BT625">
        <v>0</v>
      </c>
      <c r="BU625">
        <v>0</v>
      </c>
      <c r="BV625">
        <v>10007.13703703704</v>
      </c>
      <c r="BW625">
        <v>0</v>
      </c>
      <c r="BX625">
        <v>227.5523333333333</v>
      </c>
      <c r="BY625">
        <v>-62.15839259259259</v>
      </c>
      <c r="BZ625">
        <v>559.6357777777778</v>
      </c>
      <c r="CA625">
        <v>615.8308148148149</v>
      </c>
      <c r="CB625">
        <v>11.66767407407407</v>
      </c>
      <c r="CC625">
        <v>609.6249259259258</v>
      </c>
      <c r="CD625">
        <v>10.07708518518518</v>
      </c>
      <c r="CE625">
        <v>1.972016666666667</v>
      </c>
      <c r="CF625">
        <v>0.9138847777777777</v>
      </c>
      <c r="CG625">
        <v>17.22142592592592</v>
      </c>
      <c r="CH625">
        <v>5.611262592592594</v>
      </c>
      <c r="CI625">
        <v>1500.012962962963</v>
      </c>
      <c r="CJ625">
        <v>0.9730013703703704</v>
      </c>
      <c r="CK625">
        <v>0.02699870000000001</v>
      </c>
      <c r="CL625">
        <v>0</v>
      </c>
      <c r="CM625">
        <v>2.189014814814815</v>
      </c>
      <c r="CN625">
        <v>0</v>
      </c>
      <c r="CO625">
        <v>14318.4</v>
      </c>
      <c r="CP625">
        <v>12533.4962962963</v>
      </c>
      <c r="CQ625">
        <v>41.25</v>
      </c>
      <c r="CR625">
        <v>43.06199999999998</v>
      </c>
      <c r="CS625">
        <v>41.87033333333333</v>
      </c>
      <c r="CT625">
        <v>42.11333333333333</v>
      </c>
      <c r="CU625">
        <v>40.59</v>
      </c>
      <c r="CV625">
        <v>1459.512222222223</v>
      </c>
      <c r="CW625">
        <v>40.50074074074074</v>
      </c>
      <c r="CX625">
        <v>0</v>
      </c>
      <c r="CY625">
        <v>1663350209.6</v>
      </c>
      <c r="CZ625">
        <v>0</v>
      </c>
      <c r="DA625">
        <v>0</v>
      </c>
      <c r="DB625" t="s">
        <v>356</v>
      </c>
      <c r="DC625">
        <v>1662142938.1</v>
      </c>
      <c r="DD625">
        <v>1662142938.1</v>
      </c>
      <c r="DE625">
        <v>0</v>
      </c>
      <c r="DF625">
        <v>0.077</v>
      </c>
      <c r="DG625">
        <v>-0.133</v>
      </c>
      <c r="DH625">
        <v>-3.393</v>
      </c>
      <c r="DI625">
        <v>-0.24</v>
      </c>
      <c r="DJ625">
        <v>419</v>
      </c>
      <c r="DK625">
        <v>24</v>
      </c>
      <c r="DL625">
        <v>0.26</v>
      </c>
      <c r="DM625">
        <v>0.23</v>
      </c>
      <c r="DN625">
        <v>-61.88615249999999</v>
      </c>
      <c r="DO625">
        <v>-7.624319324577548</v>
      </c>
      <c r="DP625">
        <v>0.7849482189888382</v>
      </c>
      <c r="DQ625">
        <v>0</v>
      </c>
      <c r="DR625">
        <v>11.66543</v>
      </c>
      <c r="DS625">
        <v>0.04755872420257752</v>
      </c>
      <c r="DT625">
        <v>0.004723145138570172</v>
      </c>
      <c r="DU625">
        <v>1</v>
      </c>
      <c r="DV625">
        <v>1</v>
      </c>
      <c r="DW625">
        <v>2</v>
      </c>
      <c r="DX625" t="s">
        <v>357</v>
      </c>
      <c r="DY625">
        <v>2.97405</v>
      </c>
      <c r="DZ625">
        <v>2.7155</v>
      </c>
      <c r="EA625">
        <v>0.117319</v>
      </c>
      <c r="EB625">
        <v>0.124313</v>
      </c>
      <c r="EC625">
        <v>0.0991527</v>
      </c>
      <c r="ED625">
        <v>0.0554086</v>
      </c>
      <c r="EE625">
        <v>27633.3</v>
      </c>
      <c r="EF625">
        <v>27555.7</v>
      </c>
      <c r="EG625">
        <v>29141.4</v>
      </c>
      <c r="EH625">
        <v>29134</v>
      </c>
      <c r="EI625">
        <v>34812.1</v>
      </c>
      <c r="EJ625">
        <v>36578.7</v>
      </c>
      <c r="EK625">
        <v>41070.2</v>
      </c>
      <c r="EL625">
        <v>41505.2</v>
      </c>
      <c r="EM625">
        <v>1.90925</v>
      </c>
      <c r="EN625">
        <v>1.75435</v>
      </c>
      <c r="EO625">
        <v>-0.0607595</v>
      </c>
      <c r="EP625">
        <v>0</v>
      </c>
      <c r="EQ625">
        <v>29.0119</v>
      </c>
      <c r="ER625">
        <v>999.9</v>
      </c>
      <c r="ES625">
        <v>46.3</v>
      </c>
      <c r="ET625">
        <v>35.2</v>
      </c>
      <c r="EU625">
        <v>29.1585</v>
      </c>
      <c r="EV625">
        <v>63.0388</v>
      </c>
      <c r="EW625">
        <v>32.9287</v>
      </c>
      <c r="EX625">
        <v>1</v>
      </c>
      <c r="EY625">
        <v>0.514781</v>
      </c>
      <c r="EZ625">
        <v>3.27483</v>
      </c>
      <c r="FA625">
        <v>20.3572</v>
      </c>
      <c r="FB625">
        <v>5.21549</v>
      </c>
      <c r="FC625">
        <v>12.0113</v>
      </c>
      <c r="FD625">
        <v>4.98665</v>
      </c>
      <c r="FE625">
        <v>3.28758</v>
      </c>
      <c r="FF625">
        <v>9999</v>
      </c>
      <c r="FG625">
        <v>9999</v>
      </c>
      <c r="FH625">
        <v>9999</v>
      </c>
      <c r="FI625">
        <v>237.2</v>
      </c>
      <c r="FJ625">
        <v>1.86737</v>
      </c>
      <c r="FK625">
        <v>1.86647</v>
      </c>
      <c r="FL625">
        <v>1.86584</v>
      </c>
      <c r="FM625">
        <v>1.86581</v>
      </c>
      <c r="FN625">
        <v>1.86768</v>
      </c>
      <c r="FO625">
        <v>1.87006</v>
      </c>
      <c r="FP625">
        <v>1.86874</v>
      </c>
      <c r="FQ625">
        <v>1.87012</v>
      </c>
      <c r="FR625">
        <v>0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-4.271</v>
      </c>
      <c r="GF625">
        <v>-0.1464</v>
      </c>
      <c r="GG625">
        <v>-2.195102806586654</v>
      </c>
      <c r="GH625">
        <v>-0.004122691595359968</v>
      </c>
      <c r="GI625">
        <v>1.072409145259099E-06</v>
      </c>
      <c r="GJ625">
        <v>-3.02996143763856E-10</v>
      </c>
      <c r="GK625">
        <v>-0.2199643628225807</v>
      </c>
      <c r="GL625">
        <v>-0.007501815610006822</v>
      </c>
      <c r="GM625">
        <v>0.0006897476983249637</v>
      </c>
      <c r="GN625">
        <v>-8.847485469147719E-06</v>
      </c>
      <c r="GO625">
        <v>3</v>
      </c>
      <c r="GP625">
        <v>2326</v>
      </c>
      <c r="GQ625">
        <v>1</v>
      </c>
      <c r="GR625">
        <v>31</v>
      </c>
      <c r="GS625">
        <v>20121.2</v>
      </c>
      <c r="GT625">
        <v>20121.2</v>
      </c>
      <c r="GU625">
        <v>1.46484</v>
      </c>
      <c r="GV625">
        <v>2.23877</v>
      </c>
      <c r="GW625">
        <v>1.39648</v>
      </c>
      <c r="GX625">
        <v>2.34741</v>
      </c>
      <c r="GY625">
        <v>1.49536</v>
      </c>
      <c r="GZ625">
        <v>2.40845</v>
      </c>
      <c r="HA625">
        <v>39.0436</v>
      </c>
      <c r="HB625">
        <v>13.9657</v>
      </c>
      <c r="HC625">
        <v>18</v>
      </c>
      <c r="HD625">
        <v>547.928</v>
      </c>
      <c r="HE625">
        <v>401.135</v>
      </c>
      <c r="HF625">
        <v>24.9997</v>
      </c>
      <c r="HG625">
        <v>33.6989</v>
      </c>
      <c r="HH625">
        <v>30.0001</v>
      </c>
      <c r="HI625">
        <v>33.6312</v>
      </c>
      <c r="HJ625">
        <v>33.567</v>
      </c>
      <c r="HK625">
        <v>29.3731</v>
      </c>
      <c r="HL625">
        <v>58.7617</v>
      </c>
      <c r="HM625">
        <v>0</v>
      </c>
      <c r="HN625">
        <v>25</v>
      </c>
      <c r="HO625">
        <v>654.16</v>
      </c>
      <c r="HP625">
        <v>10.1208</v>
      </c>
      <c r="HQ625">
        <v>99.6857</v>
      </c>
      <c r="HR625">
        <v>99.6926</v>
      </c>
    </row>
    <row r="626" spans="1:226">
      <c r="A626">
        <v>610</v>
      </c>
      <c r="B626">
        <v>1663350214.6</v>
      </c>
      <c r="C626">
        <v>12473.09999990463</v>
      </c>
      <c r="D626" t="s">
        <v>1585</v>
      </c>
      <c r="E626" t="s">
        <v>1586</v>
      </c>
      <c r="F626">
        <v>5</v>
      </c>
      <c r="G626" t="s">
        <v>1508</v>
      </c>
      <c r="H626" t="s">
        <v>354</v>
      </c>
      <c r="I626">
        <v>1663350206.814285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648.9421411701819</v>
      </c>
      <c r="AK626">
        <v>598.9678666666667</v>
      </c>
      <c r="AL626">
        <v>3.322629695641894</v>
      </c>
      <c r="AM626">
        <v>64.85145723129139</v>
      </c>
      <c r="AN626">
        <f>(AP626 - AO626 + BO626*1E3/(8.314*(BQ626+273.15)) * AR626/BN626 * AQ626) * BN626/(100*BB626) * 1000/(1000 - AP626)</f>
        <v>0</v>
      </c>
      <c r="AO626">
        <v>10.07610503997008</v>
      </c>
      <c r="AP626">
        <v>21.75644121212121</v>
      </c>
      <c r="AQ626">
        <v>0.0001479234264268321</v>
      </c>
      <c r="AR626">
        <v>86.10331569797489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6</v>
      </c>
      <c r="BC626">
        <v>0.5</v>
      </c>
      <c r="BD626" t="s">
        <v>355</v>
      </c>
      <c r="BE626">
        <v>2</v>
      </c>
      <c r="BF626" t="b">
        <v>1</v>
      </c>
      <c r="BG626">
        <v>1663350206.814285</v>
      </c>
      <c r="BH626">
        <v>562.4511428571429</v>
      </c>
      <c r="BI626">
        <v>625.3459999999999</v>
      </c>
      <c r="BJ626">
        <v>21.74860714285715</v>
      </c>
      <c r="BK626">
        <v>10.07659285714286</v>
      </c>
      <c r="BL626">
        <v>566.6931785714286</v>
      </c>
      <c r="BM626">
        <v>21.89503928571429</v>
      </c>
      <c r="BN626">
        <v>500.0647499999999</v>
      </c>
      <c r="BO626">
        <v>90.68863928571429</v>
      </c>
      <c r="BP626">
        <v>0.09999928214285714</v>
      </c>
      <c r="BQ626">
        <v>28.6666</v>
      </c>
      <c r="BR626">
        <v>28.01794285714286</v>
      </c>
      <c r="BS626">
        <v>999.9000000000002</v>
      </c>
      <c r="BT626">
        <v>0</v>
      </c>
      <c r="BU626">
        <v>0</v>
      </c>
      <c r="BV626">
        <v>10010.38321428571</v>
      </c>
      <c r="BW626">
        <v>0</v>
      </c>
      <c r="BX626">
        <v>228.148</v>
      </c>
      <c r="BY626">
        <v>-62.89493928571428</v>
      </c>
      <c r="BZ626">
        <v>574.9555714285715</v>
      </c>
      <c r="CA626">
        <v>631.7115357142858</v>
      </c>
      <c r="CB626">
        <v>11.67202142857143</v>
      </c>
      <c r="CC626">
        <v>625.3459999999999</v>
      </c>
      <c r="CD626">
        <v>10.07659285714286</v>
      </c>
      <c r="CE626">
        <v>1.972351785714286</v>
      </c>
      <c r="CF626">
        <v>0.9138333928571428</v>
      </c>
      <c r="CG626">
        <v>17.22410357142857</v>
      </c>
      <c r="CH626">
        <v>5.610451785714284</v>
      </c>
      <c r="CI626">
        <v>1499.995714285715</v>
      </c>
      <c r="CJ626">
        <v>0.9730011785714286</v>
      </c>
      <c r="CK626">
        <v>0.02699890714285716</v>
      </c>
      <c r="CL626">
        <v>0</v>
      </c>
      <c r="CM626">
        <v>2.266371428571429</v>
      </c>
      <c r="CN626">
        <v>0</v>
      </c>
      <c r="CO626">
        <v>14357.4</v>
      </c>
      <c r="CP626">
        <v>12533.35357142857</v>
      </c>
      <c r="CQ626">
        <v>41.25</v>
      </c>
      <c r="CR626">
        <v>43.06199999999998</v>
      </c>
      <c r="CS626">
        <v>41.866</v>
      </c>
      <c r="CT626">
        <v>42.09799999999999</v>
      </c>
      <c r="CU626">
        <v>40.5935</v>
      </c>
      <c r="CV626">
        <v>1459.495357142858</v>
      </c>
      <c r="CW626">
        <v>40.50035714285714</v>
      </c>
      <c r="CX626">
        <v>0</v>
      </c>
      <c r="CY626">
        <v>1663350215</v>
      </c>
      <c r="CZ626">
        <v>0</v>
      </c>
      <c r="DA626">
        <v>0</v>
      </c>
      <c r="DB626" t="s">
        <v>356</v>
      </c>
      <c r="DC626">
        <v>1662142938.1</v>
      </c>
      <c r="DD626">
        <v>1662142938.1</v>
      </c>
      <c r="DE626">
        <v>0</v>
      </c>
      <c r="DF626">
        <v>0.077</v>
      </c>
      <c r="DG626">
        <v>-0.133</v>
      </c>
      <c r="DH626">
        <v>-3.393</v>
      </c>
      <c r="DI626">
        <v>-0.24</v>
      </c>
      <c r="DJ626">
        <v>419</v>
      </c>
      <c r="DK626">
        <v>24</v>
      </c>
      <c r="DL626">
        <v>0.26</v>
      </c>
      <c r="DM626">
        <v>0.23</v>
      </c>
      <c r="DN626">
        <v>-62.47985749999999</v>
      </c>
      <c r="DO626">
        <v>-9.439120075046869</v>
      </c>
      <c r="DP626">
        <v>0.917438438231007</v>
      </c>
      <c r="DQ626">
        <v>0</v>
      </c>
      <c r="DR626">
        <v>11.6699025</v>
      </c>
      <c r="DS626">
        <v>0.0548926829268143</v>
      </c>
      <c r="DT626">
        <v>0.005426853945888013</v>
      </c>
      <c r="DU626">
        <v>1</v>
      </c>
      <c r="DV626">
        <v>1</v>
      </c>
      <c r="DW626">
        <v>2</v>
      </c>
      <c r="DX626" t="s">
        <v>357</v>
      </c>
      <c r="DY626">
        <v>2.9742</v>
      </c>
      <c r="DZ626">
        <v>2.71568</v>
      </c>
      <c r="EA626">
        <v>0.119665</v>
      </c>
      <c r="EB626">
        <v>0.126588</v>
      </c>
      <c r="EC626">
        <v>0.0991727</v>
      </c>
      <c r="ED626">
        <v>0.0554056</v>
      </c>
      <c r="EE626">
        <v>27559.3</v>
      </c>
      <c r="EF626">
        <v>27483.7</v>
      </c>
      <c r="EG626">
        <v>29141</v>
      </c>
      <c r="EH626">
        <v>29133.7</v>
      </c>
      <c r="EI626">
        <v>34810.7</v>
      </c>
      <c r="EJ626">
        <v>36578.7</v>
      </c>
      <c r="EK626">
        <v>41069.5</v>
      </c>
      <c r="EL626">
        <v>41505</v>
      </c>
      <c r="EM626">
        <v>1.9093</v>
      </c>
      <c r="EN626">
        <v>1.75438</v>
      </c>
      <c r="EO626">
        <v>-0.0604428</v>
      </c>
      <c r="EP626">
        <v>0</v>
      </c>
      <c r="EQ626">
        <v>29.0119</v>
      </c>
      <c r="ER626">
        <v>999.9</v>
      </c>
      <c r="ES626">
        <v>46.3</v>
      </c>
      <c r="ET626">
        <v>35.2</v>
      </c>
      <c r="EU626">
        <v>29.1572</v>
      </c>
      <c r="EV626">
        <v>63.1388</v>
      </c>
      <c r="EW626">
        <v>33.3373</v>
      </c>
      <c r="EX626">
        <v>1</v>
      </c>
      <c r="EY626">
        <v>0.514807</v>
      </c>
      <c r="EZ626">
        <v>3.27419</v>
      </c>
      <c r="FA626">
        <v>20.3573</v>
      </c>
      <c r="FB626">
        <v>5.21594</v>
      </c>
      <c r="FC626">
        <v>12.0113</v>
      </c>
      <c r="FD626">
        <v>4.98705</v>
      </c>
      <c r="FE626">
        <v>3.28765</v>
      </c>
      <c r="FF626">
        <v>9999</v>
      </c>
      <c r="FG626">
        <v>9999</v>
      </c>
      <c r="FH626">
        <v>9999</v>
      </c>
      <c r="FI626">
        <v>237.2</v>
      </c>
      <c r="FJ626">
        <v>1.86737</v>
      </c>
      <c r="FK626">
        <v>1.86646</v>
      </c>
      <c r="FL626">
        <v>1.86584</v>
      </c>
      <c r="FM626">
        <v>1.86576</v>
      </c>
      <c r="FN626">
        <v>1.86768</v>
      </c>
      <c r="FO626">
        <v>1.87008</v>
      </c>
      <c r="FP626">
        <v>1.86874</v>
      </c>
      <c r="FQ626">
        <v>1.87013</v>
      </c>
      <c r="FR626">
        <v>0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-4.322</v>
      </c>
      <c r="GF626">
        <v>-0.1464</v>
      </c>
      <c r="GG626">
        <v>-2.195102806586654</v>
      </c>
      <c r="GH626">
        <v>-0.004122691595359968</v>
      </c>
      <c r="GI626">
        <v>1.072409145259099E-06</v>
      </c>
      <c r="GJ626">
        <v>-3.02996143763856E-10</v>
      </c>
      <c r="GK626">
        <v>-0.2199643628225807</v>
      </c>
      <c r="GL626">
        <v>-0.007501815610006822</v>
      </c>
      <c r="GM626">
        <v>0.0006897476983249637</v>
      </c>
      <c r="GN626">
        <v>-8.847485469147719E-06</v>
      </c>
      <c r="GO626">
        <v>3</v>
      </c>
      <c r="GP626">
        <v>2326</v>
      </c>
      <c r="GQ626">
        <v>1</v>
      </c>
      <c r="GR626">
        <v>31</v>
      </c>
      <c r="GS626">
        <v>20121.3</v>
      </c>
      <c r="GT626">
        <v>20121.3</v>
      </c>
      <c r="GU626">
        <v>1.49292</v>
      </c>
      <c r="GV626">
        <v>2.23511</v>
      </c>
      <c r="GW626">
        <v>1.39648</v>
      </c>
      <c r="GX626">
        <v>2.34619</v>
      </c>
      <c r="GY626">
        <v>1.49536</v>
      </c>
      <c r="GZ626">
        <v>2.45483</v>
      </c>
      <c r="HA626">
        <v>39.0436</v>
      </c>
      <c r="HB626">
        <v>13.9832</v>
      </c>
      <c r="HC626">
        <v>18</v>
      </c>
      <c r="HD626">
        <v>547.973</v>
      </c>
      <c r="HE626">
        <v>401.159</v>
      </c>
      <c r="HF626">
        <v>24.9997</v>
      </c>
      <c r="HG626">
        <v>33.702</v>
      </c>
      <c r="HH626">
        <v>30.0001</v>
      </c>
      <c r="HI626">
        <v>33.6324</v>
      </c>
      <c r="HJ626">
        <v>33.5687</v>
      </c>
      <c r="HK626">
        <v>30.0059</v>
      </c>
      <c r="HL626">
        <v>58.7617</v>
      </c>
      <c r="HM626">
        <v>0</v>
      </c>
      <c r="HN626">
        <v>25</v>
      </c>
      <c r="HO626">
        <v>674.196</v>
      </c>
      <c r="HP626">
        <v>10.1194</v>
      </c>
      <c r="HQ626">
        <v>99.684</v>
      </c>
      <c r="HR626">
        <v>99.6919</v>
      </c>
    </row>
    <row r="627" spans="1:226">
      <c r="A627">
        <v>611</v>
      </c>
      <c r="B627">
        <v>1663350219.6</v>
      </c>
      <c r="C627">
        <v>12478.09999990463</v>
      </c>
      <c r="D627" t="s">
        <v>1587</v>
      </c>
      <c r="E627" t="s">
        <v>1588</v>
      </c>
      <c r="F627">
        <v>5</v>
      </c>
      <c r="G627" t="s">
        <v>1508</v>
      </c>
      <c r="H627" t="s">
        <v>354</v>
      </c>
      <c r="I627">
        <v>1663350212.1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665.9561990929657</v>
      </c>
      <c r="AK627">
        <v>615.6691454545453</v>
      </c>
      <c r="AL627">
        <v>3.353854872605753</v>
      </c>
      <c r="AM627">
        <v>64.85145723129139</v>
      </c>
      <c r="AN627">
        <f>(AP627 - AO627 + BO627*1E3/(8.314*(BQ627+273.15)) * AR627/BN627 * AQ627) * BN627/(100*BB627) * 1000/(1000 - AP627)</f>
        <v>0</v>
      </c>
      <c r="AO627">
        <v>10.0761242186733</v>
      </c>
      <c r="AP627">
        <v>21.76149090909091</v>
      </c>
      <c r="AQ627">
        <v>2.509985200514573E-05</v>
      </c>
      <c r="AR627">
        <v>86.10331569797489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6</v>
      </c>
      <c r="BC627">
        <v>0.5</v>
      </c>
      <c r="BD627" t="s">
        <v>355</v>
      </c>
      <c r="BE627">
        <v>2</v>
      </c>
      <c r="BF627" t="b">
        <v>1</v>
      </c>
      <c r="BG627">
        <v>1663350212.1</v>
      </c>
      <c r="BH627">
        <v>579.4745185185186</v>
      </c>
      <c r="BI627">
        <v>643.0627407407408</v>
      </c>
      <c r="BJ627">
        <v>21.75321481481481</v>
      </c>
      <c r="BK627">
        <v>10.07618518518518</v>
      </c>
      <c r="BL627">
        <v>583.771074074074</v>
      </c>
      <c r="BM627">
        <v>21.8995962962963</v>
      </c>
      <c r="BN627">
        <v>500.069</v>
      </c>
      <c r="BO627">
        <v>90.6882814814815</v>
      </c>
      <c r="BP627">
        <v>0.1000362777777778</v>
      </c>
      <c r="BQ627">
        <v>28.66529999999999</v>
      </c>
      <c r="BR627">
        <v>28.02220740740741</v>
      </c>
      <c r="BS627">
        <v>999.9000000000001</v>
      </c>
      <c r="BT627">
        <v>0</v>
      </c>
      <c r="BU627">
        <v>0</v>
      </c>
      <c r="BV627">
        <v>10005.52925925926</v>
      </c>
      <c r="BW627">
        <v>0</v>
      </c>
      <c r="BX627">
        <v>229.178037037037</v>
      </c>
      <c r="BY627">
        <v>-63.58828518518518</v>
      </c>
      <c r="BZ627">
        <v>592.3602222222222</v>
      </c>
      <c r="CA627">
        <v>649.6083703703704</v>
      </c>
      <c r="CB627">
        <v>11.67702962962963</v>
      </c>
      <c r="CC627">
        <v>643.0627407407408</v>
      </c>
      <c r="CD627">
        <v>10.07618518518518</v>
      </c>
      <c r="CE627">
        <v>1.972761111111111</v>
      </c>
      <c r="CF627">
        <v>0.9137926666666665</v>
      </c>
      <c r="CG627">
        <v>17.22738518518518</v>
      </c>
      <c r="CH627">
        <v>5.609808888888889</v>
      </c>
      <c r="CI627">
        <v>1499.993333333333</v>
      </c>
      <c r="CJ627">
        <v>0.973001</v>
      </c>
      <c r="CK627">
        <v>0.02699910000000001</v>
      </c>
      <c r="CL627">
        <v>0</v>
      </c>
      <c r="CM627">
        <v>2.313166666666667</v>
      </c>
      <c r="CN627">
        <v>0</v>
      </c>
      <c r="CO627">
        <v>14395.2962962963</v>
      </c>
      <c r="CP627">
        <v>12533.32962962963</v>
      </c>
      <c r="CQ627">
        <v>41.25</v>
      </c>
      <c r="CR627">
        <v>43.06199999999998</v>
      </c>
      <c r="CS627">
        <v>41.861</v>
      </c>
      <c r="CT627">
        <v>42.07833333333333</v>
      </c>
      <c r="CU627">
        <v>40.58533333333333</v>
      </c>
      <c r="CV627">
        <v>1459.492962962963</v>
      </c>
      <c r="CW627">
        <v>40.50037037037037</v>
      </c>
      <c r="CX627">
        <v>0</v>
      </c>
      <c r="CY627">
        <v>1663350219.8</v>
      </c>
      <c r="CZ627">
        <v>0</v>
      </c>
      <c r="DA627">
        <v>0</v>
      </c>
      <c r="DB627" t="s">
        <v>356</v>
      </c>
      <c r="DC627">
        <v>1662142938.1</v>
      </c>
      <c r="DD627">
        <v>1662142938.1</v>
      </c>
      <c r="DE627">
        <v>0</v>
      </c>
      <c r="DF627">
        <v>0.077</v>
      </c>
      <c r="DG627">
        <v>-0.133</v>
      </c>
      <c r="DH627">
        <v>-3.393</v>
      </c>
      <c r="DI627">
        <v>-0.24</v>
      </c>
      <c r="DJ627">
        <v>419</v>
      </c>
      <c r="DK627">
        <v>24</v>
      </c>
      <c r="DL627">
        <v>0.26</v>
      </c>
      <c r="DM627">
        <v>0.23</v>
      </c>
      <c r="DN627">
        <v>-63.067145</v>
      </c>
      <c r="DO627">
        <v>-8.229455909943619</v>
      </c>
      <c r="DP627">
        <v>0.8023076694604133</v>
      </c>
      <c r="DQ627">
        <v>0</v>
      </c>
      <c r="DR627">
        <v>11.67325</v>
      </c>
      <c r="DS627">
        <v>0.05804127579739864</v>
      </c>
      <c r="DT627">
        <v>0.005680316892568642</v>
      </c>
      <c r="DU627">
        <v>1</v>
      </c>
      <c r="DV627">
        <v>1</v>
      </c>
      <c r="DW627">
        <v>2</v>
      </c>
      <c r="DX627" t="s">
        <v>357</v>
      </c>
      <c r="DY627">
        <v>2.97415</v>
      </c>
      <c r="DZ627">
        <v>2.71561</v>
      </c>
      <c r="EA627">
        <v>0.121998</v>
      </c>
      <c r="EB627">
        <v>0.12884</v>
      </c>
      <c r="EC627">
        <v>0.09918970000000001</v>
      </c>
      <c r="ED627">
        <v>0.0554068</v>
      </c>
      <c r="EE627">
        <v>27485.5</v>
      </c>
      <c r="EF627">
        <v>27413</v>
      </c>
      <c r="EG627">
        <v>29140.2</v>
      </c>
      <c r="EH627">
        <v>29133.9</v>
      </c>
      <c r="EI627">
        <v>34809.6</v>
      </c>
      <c r="EJ627">
        <v>36578.8</v>
      </c>
      <c r="EK627">
        <v>41068.8</v>
      </c>
      <c r="EL627">
        <v>41505.2</v>
      </c>
      <c r="EM627">
        <v>1.90937</v>
      </c>
      <c r="EN627">
        <v>1.75438</v>
      </c>
      <c r="EO627">
        <v>-0.0606105</v>
      </c>
      <c r="EP627">
        <v>0</v>
      </c>
      <c r="EQ627">
        <v>29.0119</v>
      </c>
      <c r="ER627">
        <v>999.9</v>
      </c>
      <c r="ES627">
        <v>46.3</v>
      </c>
      <c r="ET627">
        <v>35.2</v>
      </c>
      <c r="EU627">
        <v>29.1567</v>
      </c>
      <c r="EV627">
        <v>63.0888</v>
      </c>
      <c r="EW627">
        <v>33.4295</v>
      </c>
      <c r="EX627">
        <v>1</v>
      </c>
      <c r="EY627">
        <v>0.514822</v>
      </c>
      <c r="EZ627">
        <v>3.27286</v>
      </c>
      <c r="FA627">
        <v>20.3573</v>
      </c>
      <c r="FB627">
        <v>5.21594</v>
      </c>
      <c r="FC627">
        <v>12.012</v>
      </c>
      <c r="FD627">
        <v>4.98715</v>
      </c>
      <c r="FE627">
        <v>3.28768</v>
      </c>
      <c r="FF627">
        <v>9999</v>
      </c>
      <c r="FG627">
        <v>9999</v>
      </c>
      <c r="FH627">
        <v>9999</v>
      </c>
      <c r="FI627">
        <v>237.2</v>
      </c>
      <c r="FJ627">
        <v>1.86738</v>
      </c>
      <c r="FK627">
        <v>1.86647</v>
      </c>
      <c r="FL627">
        <v>1.86584</v>
      </c>
      <c r="FM627">
        <v>1.86578</v>
      </c>
      <c r="FN627">
        <v>1.86768</v>
      </c>
      <c r="FO627">
        <v>1.87005</v>
      </c>
      <c r="FP627">
        <v>1.86874</v>
      </c>
      <c r="FQ627">
        <v>1.87012</v>
      </c>
      <c r="FR627">
        <v>0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-4.374</v>
      </c>
      <c r="GF627">
        <v>-0.1463</v>
      </c>
      <c r="GG627">
        <v>-2.195102806586654</v>
      </c>
      <c r="GH627">
        <v>-0.004122691595359968</v>
      </c>
      <c r="GI627">
        <v>1.072409145259099E-06</v>
      </c>
      <c r="GJ627">
        <v>-3.02996143763856E-10</v>
      </c>
      <c r="GK627">
        <v>-0.2199643628225807</v>
      </c>
      <c r="GL627">
        <v>-0.007501815610006822</v>
      </c>
      <c r="GM627">
        <v>0.0006897476983249637</v>
      </c>
      <c r="GN627">
        <v>-8.847485469147719E-06</v>
      </c>
      <c r="GO627">
        <v>3</v>
      </c>
      <c r="GP627">
        <v>2326</v>
      </c>
      <c r="GQ627">
        <v>1</v>
      </c>
      <c r="GR627">
        <v>31</v>
      </c>
      <c r="GS627">
        <v>20121.4</v>
      </c>
      <c r="GT627">
        <v>20121.4</v>
      </c>
      <c r="GU627">
        <v>1.52588</v>
      </c>
      <c r="GV627">
        <v>2.23022</v>
      </c>
      <c r="GW627">
        <v>1.39648</v>
      </c>
      <c r="GX627">
        <v>2.34741</v>
      </c>
      <c r="GY627">
        <v>1.49536</v>
      </c>
      <c r="GZ627">
        <v>2.45972</v>
      </c>
      <c r="HA627">
        <v>39.0436</v>
      </c>
      <c r="HB627">
        <v>13.9832</v>
      </c>
      <c r="HC627">
        <v>18</v>
      </c>
      <c r="HD627">
        <v>548.051</v>
      </c>
      <c r="HE627">
        <v>401.168</v>
      </c>
      <c r="HF627">
        <v>24.9997</v>
      </c>
      <c r="HG627">
        <v>33.702</v>
      </c>
      <c r="HH627">
        <v>30.0001</v>
      </c>
      <c r="HI627">
        <v>33.6354</v>
      </c>
      <c r="HJ627">
        <v>33.5702</v>
      </c>
      <c r="HK627">
        <v>30.5761</v>
      </c>
      <c r="HL627">
        <v>58.7617</v>
      </c>
      <c r="HM627">
        <v>0</v>
      </c>
      <c r="HN627">
        <v>25</v>
      </c>
      <c r="HO627">
        <v>687.553</v>
      </c>
      <c r="HP627">
        <v>10.108</v>
      </c>
      <c r="HQ627">
        <v>99.68210000000001</v>
      </c>
      <c r="HR627">
        <v>99.6925</v>
      </c>
    </row>
    <row r="628" spans="1:226">
      <c r="A628">
        <v>612</v>
      </c>
      <c r="B628">
        <v>1663350224.6</v>
      </c>
      <c r="C628">
        <v>12483.09999990463</v>
      </c>
      <c r="D628" t="s">
        <v>1589</v>
      </c>
      <c r="E628" t="s">
        <v>1590</v>
      </c>
      <c r="F628">
        <v>5</v>
      </c>
      <c r="G628" t="s">
        <v>1508</v>
      </c>
      <c r="H628" t="s">
        <v>354</v>
      </c>
      <c r="I628">
        <v>1663350216.814285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682.8909432281089</v>
      </c>
      <c r="AK628">
        <v>632.4621696969695</v>
      </c>
      <c r="AL628">
        <v>3.360180588415125</v>
      </c>
      <c r="AM628">
        <v>64.85145723129139</v>
      </c>
      <c r="AN628">
        <f>(AP628 - AO628 + BO628*1E3/(8.314*(BQ628+273.15)) * AR628/BN628 * AQ628) * BN628/(100*BB628) * 1000/(1000 - AP628)</f>
        <v>0</v>
      </c>
      <c r="AO628">
        <v>10.0759592385776</v>
      </c>
      <c r="AP628">
        <v>21.7654309090909</v>
      </c>
      <c r="AQ628">
        <v>4.684835285073517E-05</v>
      </c>
      <c r="AR628">
        <v>86.10331569797489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6</v>
      </c>
      <c r="BC628">
        <v>0.5</v>
      </c>
      <c r="BD628" t="s">
        <v>355</v>
      </c>
      <c r="BE628">
        <v>2</v>
      </c>
      <c r="BF628" t="b">
        <v>1</v>
      </c>
      <c r="BG628">
        <v>1663350216.814285</v>
      </c>
      <c r="BH628">
        <v>594.8224642857142</v>
      </c>
      <c r="BI628">
        <v>658.8678214285713</v>
      </c>
      <c r="BJ628">
        <v>21.75818214285714</v>
      </c>
      <c r="BK628">
        <v>10.07613928571429</v>
      </c>
      <c r="BL628">
        <v>599.1678928571429</v>
      </c>
      <c r="BM628">
        <v>21.9045</v>
      </c>
      <c r="BN628">
        <v>500.0697857142857</v>
      </c>
      <c r="BO628">
        <v>90.68842857142856</v>
      </c>
      <c r="BP628">
        <v>0.1000671464285714</v>
      </c>
      <c r="BQ628">
        <v>28.66419285714287</v>
      </c>
      <c r="BR628">
        <v>28.02531785714286</v>
      </c>
      <c r="BS628">
        <v>999.9000000000002</v>
      </c>
      <c r="BT628">
        <v>0</v>
      </c>
      <c r="BU628">
        <v>0</v>
      </c>
      <c r="BV628">
        <v>10001.51357142857</v>
      </c>
      <c r="BW628">
        <v>0</v>
      </c>
      <c r="BX628">
        <v>229.4886071428571</v>
      </c>
      <c r="BY628">
        <v>-64.04539285714286</v>
      </c>
      <c r="BZ628">
        <v>608.0526428571428</v>
      </c>
      <c r="CA628">
        <v>665.5742142857143</v>
      </c>
      <c r="CB628">
        <v>11.68205</v>
      </c>
      <c r="CC628">
        <v>658.8678214285713</v>
      </c>
      <c r="CD628">
        <v>10.07613928571429</v>
      </c>
      <c r="CE628">
        <v>1.973214642857143</v>
      </c>
      <c r="CF628">
        <v>0.9137892142857142</v>
      </c>
      <c r="CG628">
        <v>17.23101428571428</v>
      </c>
      <c r="CH628">
        <v>5.609754285714287</v>
      </c>
      <c r="CI628">
        <v>1499.991785714286</v>
      </c>
      <c r="CJ628">
        <v>0.973001</v>
      </c>
      <c r="CK628">
        <v>0.02699910000000001</v>
      </c>
      <c r="CL628">
        <v>0</v>
      </c>
      <c r="CM628">
        <v>2.414514285714286</v>
      </c>
      <c r="CN628">
        <v>0</v>
      </c>
      <c r="CO628">
        <v>14414.32857142857</v>
      </c>
      <c r="CP628">
        <v>12533.31428571428</v>
      </c>
      <c r="CQ628">
        <v>41.25</v>
      </c>
      <c r="CR628">
        <v>43.06199999999998</v>
      </c>
      <c r="CS628">
        <v>41.866</v>
      </c>
      <c r="CT628">
        <v>42.06874999999999</v>
      </c>
      <c r="CU628">
        <v>40.57099999999999</v>
      </c>
      <c r="CV628">
        <v>1459.491428571429</v>
      </c>
      <c r="CW628">
        <v>40.50035714285714</v>
      </c>
      <c r="CX628">
        <v>0</v>
      </c>
      <c r="CY628">
        <v>1663350224.6</v>
      </c>
      <c r="CZ628">
        <v>0</v>
      </c>
      <c r="DA628">
        <v>0</v>
      </c>
      <c r="DB628" t="s">
        <v>356</v>
      </c>
      <c r="DC628">
        <v>1662142938.1</v>
      </c>
      <c r="DD628">
        <v>1662142938.1</v>
      </c>
      <c r="DE628">
        <v>0</v>
      </c>
      <c r="DF628">
        <v>0.077</v>
      </c>
      <c r="DG628">
        <v>-0.133</v>
      </c>
      <c r="DH628">
        <v>-3.393</v>
      </c>
      <c r="DI628">
        <v>-0.24</v>
      </c>
      <c r="DJ628">
        <v>419</v>
      </c>
      <c r="DK628">
        <v>24</v>
      </c>
      <c r="DL628">
        <v>0.26</v>
      </c>
      <c r="DM628">
        <v>0.23</v>
      </c>
      <c r="DN628">
        <v>-63.7094243902439</v>
      </c>
      <c r="DO628">
        <v>-6.160473867595881</v>
      </c>
      <c r="DP628">
        <v>0.6106851856648263</v>
      </c>
      <c r="DQ628">
        <v>0</v>
      </c>
      <c r="DR628">
        <v>11.67878536585366</v>
      </c>
      <c r="DS628">
        <v>0.06213867595818876</v>
      </c>
      <c r="DT628">
        <v>0.00623415302110423</v>
      </c>
      <c r="DU628">
        <v>1</v>
      </c>
      <c r="DV628">
        <v>1</v>
      </c>
      <c r="DW628">
        <v>2</v>
      </c>
      <c r="DX628" t="s">
        <v>357</v>
      </c>
      <c r="DY628">
        <v>2.97419</v>
      </c>
      <c r="DZ628">
        <v>2.71585</v>
      </c>
      <c r="EA628">
        <v>0.124305</v>
      </c>
      <c r="EB628">
        <v>0.131061</v>
      </c>
      <c r="EC628">
        <v>0.0992051</v>
      </c>
      <c r="ED628">
        <v>0.0554039</v>
      </c>
      <c r="EE628">
        <v>27413.7</v>
      </c>
      <c r="EF628">
        <v>27343.3</v>
      </c>
      <c r="EG628">
        <v>29140.9</v>
      </c>
      <c r="EH628">
        <v>29134.3</v>
      </c>
      <c r="EI628">
        <v>34809.4</v>
      </c>
      <c r="EJ628">
        <v>36579.5</v>
      </c>
      <c r="EK628">
        <v>41069.2</v>
      </c>
      <c r="EL628">
        <v>41505.8</v>
      </c>
      <c r="EM628">
        <v>1.90935</v>
      </c>
      <c r="EN628">
        <v>1.7546</v>
      </c>
      <c r="EO628">
        <v>-0.0604801</v>
      </c>
      <c r="EP628">
        <v>0</v>
      </c>
      <c r="EQ628">
        <v>29.0119</v>
      </c>
      <c r="ER628">
        <v>999.9</v>
      </c>
      <c r="ES628">
        <v>46.3</v>
      </c>
      <c r="ET628">
        <v>35.2</v>
      </c>
      <c r="EU628">
        <v>29.1552</v>
      </c>
      <c r="EV628">
        <v>63.1588</v>
      </c>
      <c r="EW628">
        <v>33.2732</v>
      </c>
      <c r="EX628">
        <v>1</v>
      </c>
      <c r="EY628">
        <v>0.514944</v>
      </c>
      <c r="EZ628">
        <v>3.27388</v>
      </c>
      <c r="FA628">
        <v>20.3575</v>
      </c>
      <c r="FB628">
        <v>5.21594</v>
      </c>
      <c r="FC628">
        <v>12.0117</v>
      </c>
      <c r="FD628">
        <v>4.98695</v>
      </c>
      <c r="FE628">
        <v>3.28765</v>
      </c>
      <c r="FF628">
        <v>9999</v>
      </c>
      <c r="FG628">
        <v>9999</v>
      </c>
      <c r="FH628">
        <v>9999</v>
      </c>
      <c r="FI628">
        <v>237.2</v>
      </c>
      <c r="FJ628">
        <v>1.86738</v>
      </c>
      <c r="FK628">
        <v>1.86646</v>
      </c>
      <c r="FL628">
        <v>1.86584</v>
      </c>
      <c r="FM628">
        <v>1.86579</v>
      </c>
      <c r="FN628">
        <v>1.86768</v>
      </c>
      <c r="FO628">
        <v>1.87006</v>
      </c>
      <c r="FP628">
        <v>1.86873</v>
      </c>
      <c r="FQ628">
        <v>1.87013</v>
      </c>
      <c r="FR628">
        <v>0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-4.426</v>
      </c>
      <c r="GF628">
        <v>-0.1462</v>
      </c>
      <c r="GG628">
        <v>-2.195102806586654</v>
      </c>
      <c r="GH628">
        <v>-0.004122691595359968</v>
      </c>
      <c r="GI628">
        <v>1.072409145259099E-06</v>
      </c>
      <c r="GJ628">
        <v>-3.02996143763856E-10</v>
      </c>
      <c r="GK628">
        <v>-0.2199643628225807</v>
      </c>
      <c r="GL628">
        <v>-0.007501815610006822</v>
      </c>
      <c r="GM628">
        <v>0.0006897476983249637</v>
      </c>
      <c r="GN628">
        <v>-8.847485469147719E-06</v>
      </c>
      <c r="GO628">
        <v>3</v>
      </c>
      <c r="GP628">
        <v>2326</v>
      </c>
      <c r="GQ628">
        <v>1</v>
      </c>
      <c r="GR628">
        <v>31</v>
      </c>
      <c r="GS628">
        <v>20121.4</v>
      </c>
      <c r="GT628">
        <v>20121.4</v>
      </c>
      <c r="GU628">
        <v>1.55273</v>
      </c>
      <c r="GV628">
        <v>2.23267</v>
      </c>
      <c r="GW628">
        <v>1.39648</v>
      </c>
      <c r="GX628">
        <v>2.34619</v>
      </c>
      <c r="GY628">
        <v>1.49536</v>
      </c>
      <c r="GZ628">
        <v>2.4231</v>
      </c>
      <c r="HA628">
        <v>39.0436</v>
      </c>
      <c r="HB628">
        <v>13.9832</v>
      </c>
      <c r="HC628">
        <v>18</v>
      </c>
      <c r="HD628">
        <v>548.049</v>
      </c>
      <c r="HE628">
        <v>401.317</v>
      </c>
      <c r="HF628">
        <v>25</v>
      </c>
      <c r="HG628">
        <v>33.705</v>
      </c>
      <c r="HH628">
        <v>30.0003</v>
      </c>
      <c r="HI628">
        <v>33.6372</v>
      </c>
      <c r="HJ628">
        <v>33.573</v>
      </c>
      <c r="HK628">
        <v>31.2021</v>
      </c>
      <c r="HL628">
        <v>58.7617</v>
      </c>
      <c r="HM628">
        <v>0</v>
      </c>
      <c r="HN628">
        <v>25</v>
      </c>
      <c r="HO628">
        <v>707.5890000000001</v>
      </c>
      <c r="HP628">
        <v>10.0923</v>
      </c>
      <c r="HQ628">
        <v>99.6835</v>
      </c>
      <c r="HR628">
        <v>99.6938</v>
      </c>
    </row>
    <row r="629" spans="1:226">
      <c r="A629">
        <v>613</v>
      </c>
      <c r="B629">
        <v>1663350229.6</v>
      </c>
      <c r="C629">
        <v>12488.09999990463</v>
      </c>
      <c r="D629" t="s">
        <v>1591</v>
      </c>
      <c r="E629" t="s">
        <v>1592</v>
      </c>
      <c r="F629">
        <v>5</v>
      </c>
      <c r="G629" t="s">
        <v>1508</v>
      </c>
      <c r="H629" t="s">
        <v>354</v>
      </c>
      <c r="I629">
        <v>1663350222.1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699.7591543069826</v>
      </c>
      <c r="AK629">
        <v>649.2983090909091</v>
      </c>
      <c r="AL629">
        <v>3.358791349870793</v>
      </c>
      <c r="AM629">
        <v>64.85145723129139</v>
      </c>
      <c r="AN629">
        <f>(AP629 - AO629 + BO629*1E3/(8.314*(BQ629+273.15)) * AR629/BN629 * AQ629) * BN629/(100*BB629) * 1000/(1000 - AP629)</f>
        <v>0</v>
      </c>
      <c r="AO629">
        <v>10.07596593955037</v>
      </c>
      <c r="AP629">
        <v>21.76864909090909</v>
      </c>
      <c r="AQ629">
        <v>5.992597075479777E-05</v>
      </c>
      <c r="AR629">
        <v>86.10331569797489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6</v>
      </c>
      <c r="BC629">
        <v>0.5</v>
      </c>
      <c r="BD629" t="s">
        <v>355</v>
      </c>
      <c r="BE629">
        <v>2</v>
      </c>
      <c r="BF629" t="b">
        <v>1</v>
      </c>
      <c r="BG629">
        <v>1663350222.1</v>
      </c>
      <c r="BH629">
        <v>612.1388888888889</v>
      </c>
      <c r="BI629">
        <v>676.5958148148148</v>
      </c>
      <c r="BJ629">
        <v>21.76349629629629</v>
      </c>
      <c r="BK629">
        <v>10.07606296296296</v>
      </c>
      <c r="BL629">
        <v>616.5391111111111</v>
      </c>
      <c r="BM629">
        <v>21.90976296296296</v>
      </c>
      <c r="BN629">
        <v>500.0644074074075</v>
      </c>
      <c r="BO629">
        <v>90.68844444444443</v>
      </c>
      <c r="BP629">
        <v>0.1000141296296296</v>
      </c>
      <c r="BQ629">
        <v>28.66331111111111</v>
      </c>
      <c r="BR629">
        <v>28.02187037037037</v>
      </c>
      <c r="BS629">
        <v>999.9000000000001</v>
      </c>
      <c r="BT629">
        <v>0</v>
      </c>
      <c r="BU629">
        <v>0</v>
      </c>
      <c r="BV629">
        <v>9999.098888888888</v>
      </c>
      <c r="BW629">
        <v>0</v>
      </c>
      <c r="BX629">
        <v>229.3449629629629</v>
      </c>
      <c r="BY629">
        <v>-64.45694814814814</v>
      </c>
      <c r="BZ629">
        <v>625.7577037037037</v>
      </c>
      <c r="CA629">
        <v>683.4826666666667</v>
      </c>
      <c r="CB629">
        <v>11.68744074074074</v>
      </c>
      <c r="CC629">
        <v>676.5958148148148</v>
      </c>
      <c r="CD629">
        <v>10.07606296296296</v>
      </c>
      <c r="CE629">
        <v>1.973697407407407</v>
      </c>
      <c r="CF629">
        <v>0.9137819259259259</v>
      </c>
      <c r="CG629">
        <v>17.23488148148148</v>
      </c>
      <c r="CH629">
        <v>5.609639259259261</v>
      </c>
      <c r="CI629">
        <v>1499.995925925926</v>
      </c>
      <c r="CJ629">
        <v>0.9730011851851853</v>
      </c>
      <c r="CK629">
        <v>0.02699890000000001</v>
      </c>
      <c r="CL629">
        <v>0</v>
      </c>
      <c r="CM629">
        <v>2.357992592592592</v>
      </c>
      <c r="CN629">
        <v>0</v>
      </c>
      <c r="CO629">
        <v>14435.51111111111</v>
      </c>
      <c r="CP629">
        <v>12533.35185185185</v>
      </c>
      <c r="CQ629">
        <v>41.25</v>
      </c>
      <c r="CR629">
        <v>43.06199999999998</v>
      </c>
      <c r="CS629">
        <v>41.87033333333333</v>
      </c>
      <c r="CT629">
        <v>42.06666666666666</v>
      </c>
      <c r="CU629">
        <v>40.56666666666666</v>
      </c>
      <c r="CV629">
        <v>1459.495555555555</v>
      </c>
      <c r="CW629">
        <v>40.50037037037037</v>
      </c>
      <c r="CX629">
        <v>0</v>
      </c>
      <c r="CY629">
        <v>1663350230</v>
      </c>
      <c r="CZ629">
        <v>0</v>
      </c>
      <c r="DA629">
        <v>0</v>
      </c>
      <c r="DB629" t="s">
        <v>356</v>
      </c>
      <c r="DC629">
        <v>1662142938.1</v>
      </c>
      <c r="DD629">
        <v>1662142938.1</v>
      </c>
      <c r="DE629">
        <v>0</v>
      </c>
      <c r="DF629">
        <v>0.077</v>
      </c>
      <c r="DG629">
        <v>-0.133</v>
      </c>
      <c r="DH629">
        <v>-3.393</v>
      </c>
      <c r="DI629">
        <v>-0.24</v>
      </c>
      <c r="DJ629">
        <v>419</v>
      </c>
      <c r="DK629">
        <v>24</v>
      </c>
      <c r="DL629">
        <v>0.26</v>
      </c>
      <c r="DM629">
        <v>0.23</v>
      </c>
      <c r="DN629">
        <v>-64.1550756097561</v>
      </c>
      <c r="DO629">
        <v>-4.863399303135806</v>
      </c>
      <c r="DP629">
        <v>0.4880218636548128</v>
      </c>
      <c r="DQ629">
        <v>0</v>
      </c>
      <c r="DR629">
        <v>11.68394146341463</v>
      </c>
      <c r="DS629">
        <v>0.06541463414635117</v>
      </c>
      <c r="DT629">
        <v>0.006546157897902535</v>
      </c>
      <c r="DU629">
        <v>1</v>
      </c>
      <c r="DV629">
        <v>1</v>
      </c>
      <c r="DW629">
        <v>2</v>
      </c>
      <c r="DX629" t="s">
        <v>357</v>
      </c>
      <c r="DY629">
        <v>2.97399</v>
      </c>
      <c r="DZ629">
        <v>2.71568</v>
      </c>
      <c r="EA629">
        <v>0.126589</v>
      </c>
      <c r="EB629">
        <v>0.133235</v>
      </c>
      <c r="EC629">
        <v>0.0992117</v>
      </c>
      <c r="ED629">
        <v>0.0554036</v>
      </c>
      <c r="EE629">
        <v>27341.7</v>
      </c>
      <c r="EF629">
        <v>27274.7</v>
      </c>
      <c r="EG629">
        <v>29140.4</v>
      </c>
      <c r="EH629">
        <v>29134.2</v>
      </c>
      <c r="EI629">
        <v>34808.6</v>
      </c>
      <c r="EJ629">
        <v>36579.5</v>
      </c>
      <c r="EK629">
        <v>41068.6</v>
      </c>
      <c r="EL629">
        <v>41505.8</v>
      </c>
      <c r="EM629">
        <v>1.909</v>
      </c>
      <c r="EN629">
        <v>1.75458</v>
      </c>
      <c r="EO629">
        <v>-0.0612997</v>
      </c>
      <c r="EP629">
        <v>0</v>
      </c>
      <c r="EQ629">
        <v>29.0121</v>
      </c>
      <c r="ER629">
        <v>999.9</v>
      </c>
      <c r="ES629">
        <v>46.3</v>
      </c>
      <c r="ET629">
        <v>35.3</v>
      </c>
      <c r="EU629">
        <v>29.3167</v>
      </c>
      <c r="EV629">
        <v>62.9888</v>
      </c>
      <c r="EW629">
        <v>32.8285</v>
      </c>
      <c r="EX629">
        <v>1</v>
      </c>
      <c r="EY629">
        <v>0.5149820000000001</v>
      </c>
      <c r="EZ629">
        <v>3.27617</v>
      </c>
      <c r="FA629">
        <v>20.3571</v>
      </c>
      <c r="FB629">
        <v>5.21534</v>
      </c>
      <c r="FC629">
        <v>12.0116</v>
      </c>
      <c r="FD629">
        <v>4.987</v>
      </c>
      <c r="FE629">
        <v>3.28765</v>
      </c>
      <c r="FF629">
        <v>9999</v>
      </c>
      <c r="FG629">
        <v>9999</v>
      </c>
      <c r="FH629">
        <v>9999</v>
      </c>
      <c r="FI629">
        <v>237.2</v>
      </c>
      <c r="FJ629">
        <v>1.86737</v>
      </c>
      <c r="FK629">
        <v>1.86646</v>
      </c>
      <c r="FL629">
        <v>1.86584</v>
      </c>
      <c r="FM629">
        <v>1.86577</v>
      </c>
      <c r="FN629">
        <v>1.86768</v>
      </c>
      <c r="FO629">
        <v>1.87004</v>
      </c>
      <c r="FP629">
        <v>1.86873</v>
      </c>
      <c r="FQ629">
        <v>1.87012</v>
      </c>
      <c r="FR629">
        <v>0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-4.478</v>
      </c>
      <c r="GF629">
        <v>-0.1462</v>
      </c>
      <c r="GG629">
        <v>-2.195102806586654</v>
      </c>
      <c r="GH629">
        <v>-0.004122691595359968</v>
      </c>
      <c r="GI629">
        <v>1.072409145259099E-06</v>
      </c>
      <c r="GJ629">
        <v>-3.02996143763856E-10</v>
      </c>
      <c r="GK629">
        <v>-0.2199643628225807</v>
      </c>
      <c r="GL629">
        <v>-0.007501815610006822</v>
      </c>
      <c r="GM629">
        <v>0.0006897476983249637</v>
      </c>
      <c r="GN629">
        <v>-8.847485469147719E-06</v>
      </c>
      <c r="GO629">
        <v>3</v>
      </c>
      <c r="GP629">
        <v>2326</v>
      </c>
      <c r="GQ629">
        <v>1</v>
      </c>
      <c r="GR629">
        <v>31</v>
      </c>
      <c r="GS629">
        <v>20121.5</v>
      </c>
      <c r="GT629">
        <v>20121.5</v>
      </c>
      <c r="GU629">
        <v>1.58569</v>
      </c>
      <c r="GV629">
        <v>2.23755</v>
      </c>
      <c r="GW629">
        <v>1.39648</v>
      </c>
      <c r="GX629">
        <v>2.34619</v>
      </c>
      <c r="GY629">
        <v>1.49536</v>
      </c>
      <c r="GZ629">
        <v>2.34253</v>
      </c>
      <c r="HA629">
        <v>39.0436</v>
      </c>
      <c r="HB629">
        <v>13.9657</v>
      </c>
      <c r="HC629">
        <v>18</v>
      </c>
      <c r="HD629">
        <v>547.8099999999999</v>
      </c>
      <c r="HE629">
        <v>401.317</v>
      </c>
      <c r="HF629">
        <v>25.0003</v>
      </c>
      <c r="HG629">
        <v>33.7054</v>
      </c>
      <c r="HH629">
        <v>30.0002</v>
      </c>
      <c r="HI629">
        <v>33.6384</v>
      </c>
      <c r="HJ629">
        <v>33.5754</v>
      </c>
      <c r="HK629">
        <v>31.7697</v>
      </c>
      <c r="HL629">
        <v>58.7617</v>
      </c>
      <c r="HM629">
        <v>0</v>
      </c>
      <c r="HN629">
        <v>25</v>
      </c>
      <c r="HO629">
        <v>720.948</v>
      </c>
      <c r="HP629">
        <v>10.091</v>
      </c>
      <c r="HQ629">
        <v>99.6819</v>
      </c>
      <c r="HR629">
        <v>99.6938</v>
      </c>
    </row>
    <row r="630" spans="1:226">
      <c r="A630">
        <v>614</v>
      </c>
      <c r="B630">
        <v>1663350234.6</v>
      </c>
      <c r="C630">
        <v>12493.09999990463</v>
      </c>
      <c r="D630" t="s">
        <v>1593</v>
      </c>
      <c r="E630" t="s">
        <v>1594</v>
      </c>
      <c r="F630">
        <v>5</v>
      </c>
      <c r="G630" t="s">
        <v>1508</v>
      </c>
      <c r="H630" t="s">
        <v>354</v>
      </c>
      <c r="I630">
        <v>1663350226.814285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716.7772224408689</v>
      </c>
      <c r="AK630">
        <v>666.0016969696968</v>
      </c>
      <c r="AL630">
        <v>3.349068214544128</v>
      </c>
      <c r="AM630">
        <v>64.85145723129139</v>
      </c>
      <c r="AN630">
        <f>(AP630 - AO630 + BO630*1E3/(8.314*(BQ630+273.15)) * AR630/BN630 * AQ630) * BN630/(100*BB630) * 1000/(1000 - AP630)</f>
        <v>0</v>
      </c>
      <c r="AO630">
        <v>10.07544339047448</v>
      </c>
      <c r="AP630">
        <v>21.7683715151515</v>
      </c>
      <c r="AQ630">
        <v>4.199662633076171E-05</v>
      </c>
      <c r="AR630">
        <v>86.10331569797489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6</v>
      </c>
      <c r="BC630">
        <v>0.5</v>
      </c>
      <c r="BD630" t="s">
        <v>355</v>
      </c>
      <c r="BE630">
        <v>2</v>
      </c>
      <c r="BF630" t="b">
        <v>1</v>
      </c>
      <c r="BG630">
        <v>1663350226.814285</v>
      </c>
      <c r="BH630">
        <v>627.6132857142857</v>
      </c>
      <c r="BI630">
        <v>692.4096428571429</v>
      </c>
      <c r="BJ630">
        <v>21.76723214285714</v>
      </c>
      <c r="BK630">
        <v>10.07596428571429</v>
      </c>
      <c r="BL630">
        <v>632.0622857142856</v>
      </c>
      <c r="BM630">
        <v>21.91346428571428</v>
      </c>
      <c r="BN630">
        <v>500.0648571428571</v>
      </c>
      <c r="BO630">
        <v>90.68864999999998</v>
      </c>
      <c r="BP630">
        <v>0.09997636428571428</v>
      </c>
      <c r="BQ630">
        <v>28.66421785714286</v>
      </c>
      <c r="BR630">
        <v>28.01717142857142</v>
      </c>
      <c r="BS630">
        <v>999.9000000000002</v>
      </c>
      <c r="BT630">
        <v>0</v>
      </c>
      <c r="BU630">
        <v>0</v>
      </c>
      <c r="BV630">
        <v>9999.243571428569</v>
      </c>
      <c r="BW630">
        <v>0</v>
      </c>
      <c r="BX630">
        <v>228.8511428571428</v>
      </c>
      <c r="BY630">
        <v>-64.79631071428572</v>
      </c>
      <c r="BZ630">
        <v>641.5788214285714</v>
      </c>
      <c r="CA630">
        <v>699.4573928571427</v>
      </c>
      <c r="CB630">
        <v>11.69127142857143</v>
      </c>
      <c r="CC630">
        <v>692.4096428571429</v>
      </c>
      <c r="CD630">
        <v>10.07596428571429</v>
      </c>
      <c r="CE630">
        <v>1.974040714285714</v>
      </c>
      <c r="CF630">
        <v>0.9137753214285713</v>
      </c>
      <c r="CG630">
        <v>17.23763214285714</v>
      </c>
      <c r="CH630">
        <v>5.609535357142856</v>
      </c>
      <c r="CI630">
        <v>1499.9975</v>
      </c>
      <c r="CJ630">
        <v>0.9730013571428573</v>
      </c>
      <c r="CK630">
        <v>0.0269987142857143</v>
      </c>
      <c r="CL630">
        <v>0</v>
      </c>
      <c r="CM630">
        <v>2.267628571428572</v>
      </c>
      <c r="CN630">
        <v>0</v>
      </c>
      <c r="CO630">
        <v>14447.01071428572</v>
      </c>
      <c r="CP630">
        <v>12533.36071428571</v>
      </c>
      <c r="CQ630">
        <v>41.25</v>
      </c>
      <c r="CR630">
        <v>43.06199999999998</v>
      </c>
      <c r="CS630">
        <v>41.875</v>
      </c>
      <c r="CT630">
        <v>42.06649999999998</v>
      </c>
      <c r="CU630">
        <v>40.56199999999999</v>
      </c>
      <c r="CV630">
        <v>1459.497142857143</v>
      </c>
      <c r="CW630">
        <v>40.50035714285714</v>
      </c>
      <c r="CX630">
        <v>0</v>
      </c>
      <c r="CY630">
        <v>1663350234.8</v>
      </c>
      <c r="CZ630">
        <v>0</v>
      </c>
      <c r="DA630">
        <v>0</v>
      </c>
      <c r="DB630" t="s">
        <v>356</v>
      </c>
      <c r="DC630">
        <v>1662142938.1</v>
      </c>
      <c r="DD630">
        <v>1662142938.1</v>
      </c>
      <c r="DE630">
        <v>0</v>
      </c>
      <c r="DF630">
        <v>0.077</v>
      </c>
      <c r="DG630">
        <v>-0.133</v>
      </c>
      <c r="DH630">
        <v>-3.393</v>
      </c>
      <c r="DI630">
        <v>-0.24</v>
      </c>
      <c r="DJ630">
        <v>419</v>
      </c>
      <c r="DK630">
        <v>24</v>
      </c>
      <c r="DL630">
        <v>0.26</v>
      </c>
      <c r="DM630">
        <v>0.23</v>
      </c>
      <c r="DN630">
        <v>-64.56208536585366</v>
      </c>
      <c r="DO630">
        <v>-4.271308013937293</v>
      </c>
      <c r="DP630">
        <v>0.4278228933548611</v>
      </c>
      <c r="DQ630">
        <v>0</v>
      </c>
      <c r="DR630">
        <v>11.68831707317073</v>
      </c>
      <c r="DS630">
        <v>0.05099163763064802</v>
      </c>
      <c r="DT630">
        <v>0.005280608909781204</v>
      </c>
      <c r="DU630">
        <v>1</v>
      </c>
      <c r="DV630">
        <v>1</v>
      </c>
      <c r="DW630">
        <v>2</v>
      </c>
      <c r="DX630" t="s">
        <v>357</v>
      </c>
      <c r="DY630">
        <v>2.97414</v>
      </c>
      <c r="DZ630">
        <v>2.71555</v>
      </c>
      <c r="EA630">
        <v>0.128833</v>
      </c>
      <c r="EB630">
        <v>0.135423</v>
      </c>
      <c r="EC630">
        <v>0.0992096</v>
      </c>
      <c r="ED630">
        <v>0.0554074</v>
      </c>
      <c r="EE630">
        <v>27271.2</v>
      </c>
      <c r="EF630">
        <v>27205.2</v>
      </c>
      <c r="EG630">
        <v>29140.3</v>
      </c>
      <c r="EH630">
        <v>29133.6</v>
      </c>
      <c r="EI630">
        <v>34808.6</v>
      </c>
      <c r="EJ630">
        <v>36578.8</v>
      </c>
      <c r="EK630">
        <v>41068.5</v>
      </c>
      <c r="EL630">
        <v>41505</v>
      </c>
      <c r="EM630">
        <v>1.9092</v>
      </c>
      <c r="EN630">
        <v>1.7546</v>
      </c>
      <c r="EO630">
        <v>-0.0616349</v>
      </c>
      <c r="EP630">
        <v>0</v>
      </c>
      <c r="EQ630">
        <v>29.0144</v>
      </c>
      <c r="ER630">
        <v>999.9</v>
      </c>
      <c r="ES630">
        <v>46.3</v>
      </c>
      <c r="ET630">
        <v>35.3</v>
      </c>
      <c r="EU630">
        <v>29.3202</v>
      </c>
      <c r="EV630">
        <v>63.0588</v>
      </c>
      <c r="EW630">
        <v>32.9046</v>
      </c>
      <c r="EX630">
        <v>1</v>
      </c>
      <c r="EY630">
        <v>0.515208</v>
      </c>
      <c r="EZ630">
        <v>3.27844</v>
      </c>
      <c r="FA630">
        <v>20.357</v>
      </c>
      <c r="FB630">
        <v>5.21474</v>
      </c>
      <c r="FC630">
        <v>12.0111</v>
      </c>
      <c r="FD630">
        <v>4.98665</v>
      </c>
      <c r="FE630">
        <v>3.28755</v>
      </c>
      <c r="FF630">
        <v>9999</v>
      </c>
      <c r="FG630">
        <v>9999</v>
      </c>
      <c r="FH630">
        <v>9999</v>
      </c>
      <c r="FI630">
        <v>237.2</v>
      </c>
      <c r="FJ630">
        <v>1.86737</v>
      </c>
      <c r="FK630">
        <v>1.86646</v>
      </c>
      <c r="FL630">
        <v>1.86584</v>
      </c>
      <c r="FM630">
        <v>1.86578</v>
      </c>
      <c r="FN630">
        <v>1.86768</v>
      </c>
      <c r="FO630">
        <v>1.87004</v>
      </c>
      <c r="FP630">
        <v>1.86874</v>
      </c>
      <c r="FQ630">
        <v>1.87012</v>
      </c>
      <c r="FR630">
        <v>0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-4.529</v>
      </c>
      <c r="GF630">
        <v>-0.1462</v>
      </c>
      <c r="GG630">
        <v>-2.195102806586654</v>
      </c>
      <c r="GH630">
        <v>-0.004122691595359968</v>
      </c>
      <c r="GI630">
        <v>1.072409145259099E-06</v>
      </c>
      <c r="GJ630">
        <v>-3.02996143763856E-10</v>
      </c>
      <c r="GK630">
        <v>-0.2199643628225807</v>
      </c>
      <c r="GL630">
        <v>-0.007501815610006822</v>
      </c>
      <c r="GM630">
        <v>0.0006897476983249637</v>
      </c>
      <c r="GN630">
        <v>-8.847485469147719E-06</v>
      </c>
      <c r="GO630">
        <v>3</v>
      </c>
      <c r="GP630">
        <v>2326</v>
      </c>
      <c r="GQ630">
        <v>1</v>
      </c>
      <c r="GR630">
        <v>31</v>
      </c>
      <c r="GS630">
        <v>20121.6</v>
      </c>
      <c r="GT630">
        <v>20121.6</v>
      </c>
      <c r="GU630">
        <v>1.61255</v>
      </c>
      <c r="GV630">
        <v>2.23633</v>
      </c>
      <c r="GW630">
        <v>1.39648</v>
      </c>
      <c r="GX630">
        <v>2.34619</v>
      </c>
      <c r="GY630">
        <v>1.49536</v>
      </c>
      <c r="GZ630">
        <v>2.40479</v>
      </c>
      <c r="HA630">
        <v>39.0436</v>
      </c>
      <c r="HB630">
        <v>13.9744</v>
      </c>
      <c r="HC630">
        <v>18</v>
      </c>
      <c r="HD630">
        <v>547.977</v>
      </c>
      <c r="HE630">
        <v>401.346</v>
      </c>
      <c r="HF630">
        <v>25.0004</v>
      </c>
      <c r="HG630">
        <v>33.708</v>
      </c>
      <c r="HH630">
        <v>30.0003</v>
      </c>
      <c r="HI630">
        <v>33.6414</v>
      </c>
      <c r="HJ630">
        <v>33.5777</v>
      </c>
      <c r="HK630">
        <v>32.3865</v>
      </c>
      <c r="HL630">
        <v>58.7617</v>
      </c>
      <c r="HM630">
        <v>0</v>
      </c>
      <c r="HN630">
        <v>25</v>
      </c>
      <c r="HO630">
        <v>740.982</v>
      </c>
      <c r="HP630">
        <v>10.0848</v>
      </c>
      <c r="HQ630">
        <v>99.68170000000001</v>
      </c>
      <c r="HR630">
        <v>99.6919</v>
      </c>
    </row>
    <row r="631" spans="1:226">
      <c r="A631">
        <v>615</v>
      </c>
      <c r="B631">
        <v>1663350239.6</v>
      </c>
      <c r="C631">
        <v>12498.09999990463</v>
      </c>
      <c r="D631" t="s">
        <v>1595</v>
      </c>
      <c r="E631" t="s">
        <v>1596</v>
      </c>
      <c r="F631">
        <v>5</v>
      </c>
      <c r="G631" t="s">
        <v>1508</v>
      </c>
      <c r="H631" t="s">
        <v>354</v>
      </c>
      <c r="I631">
        <v>1663350232.1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733.6388324009007</v>
      </c>
      <c r="AK631">
        <v>682.7489636363636</v>
      </c>
      <c r="AL631">
        <v>3.33967454337213</v>
      </c>
      <c r="AM631">
        <v>64.85145723129139</v>
      </c>
      <c r="AN631">
        <f>(AP631 - AO631 + BO631*1E3/(8.314*(BQ631+273.15)) * AR631/BN631 * AQ631) * BN631/(100*BB631) * 1000/(1000 - AP631)</f>
        <v>0</v>
      </c>
      <c r="AO631">
        <v>10.07623071652705</v>
      </c>
      <c r="AP631">
        <v>21.76895999999999</v>
      </c>
      <c r="AQ631">
        <v>-9.17038273919936E-06</v>
      </c>
      <c r="AR631">
        <v>86.10331569797489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6</v>
      </c>
      <c r="BC631">
        <v>0.5</v>
      </c>
      <c r="BD631" t="s">
        <v>355</v>
      </c>
      <c r="BE631">
        <v>2</v>
      </c>
      <c r="BF631" t="b">
        <v>1</v>
      </c>
      <c r="BG631">
        <v>1663350232.1</v>
      </c>
      <c r="BH631">
        <v>644.9650740740741</v>
      </c>
      <c r="BI631">
        <v>710.1158148148149</v>
      </c>
      <c r="BJ631">
        <v>21.76867407407408</v>
      </c>
      <c r="BK631">
        <v>10.07606296296296</v>
      </c>
      <c r="BL631">
        <v>649.4683703703704</v>
      </c>
      <c r="BM631">
        <v>21.9148962962963</v>
      </c>
      <c r="BN631">
        <v>500.0641481481481</v>
      </c>
      <c r="BO631">
        <v>90.68922592592591</v>
      </c>
      <c r="BP631">
        <v>0.09999908518518519</v>
      </c>
      <c r="BQ631">
        <v>28.66552592592593</v>
      </c>
      <c r="BR631">
        <v>28.01117037037038</v>
      </c>
      <c r="BS631">
        <v>999.9000000000001</v>
      </c>
      <c r="BT631">
        <v>0</v>
      </c>
      <c r="BU631">
        <v>0</v>
      </c>
      <c r="BV631">
        <v>9998.473333333335</v>
      </c>
      <c r="BW631">
        <v>0</v>
      </c>
      <c r="BX631">
        <v>228.7442222222222</v>
      </c>
      <c r="BY631">
        <v>-65.1506962962963</v>
      </c>
      <c r="BZ631">
        <v>659.3175555555556</v>
      </c>
      <c r="CA631">
        <v>717.3438148148147</v>
      </c>
      <c r="CB631">
        <v>11.69261481481482</v>
      </c>
      <c r="CC631">
        <v>710.1158148148149</v>
      </c>
      <c r="CD631">
        <v>10.07606296296296</v>
      </c>
      <c r="CE631">
        <v>1.974183703703704</v>
      </c>
      <c r="CF631">
        <v>0.9137900740740739</v>
      </c>
      <c r="CG631">
        <v>17.23878518518518</v>
      </c>
      <c r="CH631">
        <v>5.609768518518519</v>
      </c>
      <c r="CI631">
        <v>1500.014814814815</v>
      </c>
      <c r="CJ631">
        <v>0.9730015555555556</v>
      </c>
      <c r="CK631">
        <v>0.02699850000000001</v>
      </c>
      <c r="CL631">
        <v>0</v>
      </c>
      <c r="CM631">
        <v>2.173718518518519</v>
      </c>
      <c r="CN631">
        <v>0</v>
      </c>
      <c r="CO631">
        <v>14456.51481481482</v>
      </c>
      <c r="CP631">
        <v>12533.51481481481</v>
      </c>
      <c r="CQ631">
        <v>41.25</v>
      </c>
      <c r="CR631">
        <v>43.06199999999998</v>
      </c>
      <c r="CS631">
        <v>41.87033333333333</v>
      </c>
      <c r="CT631">
        <v>42.06666666666666</v>
      </c>
      <c r="CU631">
        <v>40.56199999999999</v>
      </c>
      <c r="CV631">
        <v>1459.514074074074</v>
      </c>
      <c r="CW631">
        <v>40.50074074074074</v>
      </c>
      <c r="CX631">
        <v>0</v>
      </c>
      <c r="CY631">
        <v>1663350239.6</v>
      </c>
      <c r="CZ631">
        <v>0</v>
      </c>
      <c r="DA631">
        <v>0</v>
      </c>
      <c r="DB631" t="s">
        <v>356</v>
      </c>
      <c r="DC631">
        <v>1662142938.1</v>
      </c>
      <c r="DD631">
        <v>1662142938.1</v>
      </c>
      <c r="DE631">
        <v>0</v>
      </c>
      <c r="DF631">
        <v>0.077</v>
      </c>
      <c r="DG631">
        <v>-0.133</v>
      </c>
      <c r="DH631">
        <v>-3.393</v>
      </c>
      <c r="DI631">
        <v>-0.24</v>
      </c>
      <c r="DJ631">
        <v>419</v>
      </c>
      <c r="DK631">
        <v>24</v>
      </c>
      <c r="DL631">
        <v>0.26</v>
      </c>
      <c r="DM631">
        <v>0.23</v>
      </c>
      <c r="DN631">
        <v>-64.92029024390244</v>
      </c>
      <c r="DO631">
        <v>-4.20577003484312</v>
      </c>
      <c r="DP631">
        <v>0.420635494138581</v>
      </c>
      <c r="DQ631">
        <v>0</v>
      </c>
      <c r="DR631">
        <v>11.69101951219512</v>
      </c>
      <c r="DS631">
        <v>0.0187087108013877</v>
      </c>
      <c r="DT631">
        <v>0.002743704057869289</v>
      </c>
      <c r="DU631">
        <v>1</v>
      </c>
      <c r="DV631">
        <v>1</v>
      </c>
      <c r="DW631">
        <v>2</v>
      </c>
      <c r="DX631" t="s">
        <v>357</v>
      </c>
      <c r="DY631">
        <v>2.97425</v>
      </c>
      <c r="DZ631">
        <v>2.71573</v>
      </c>
      <c r="EA631">
        <v>0.131055</v>
      </c>
      <c r="EB631">
        <v>0.137554</v>
      </c>
      <c r="EC631">
        <v>0.09921779999999999</v>
      </c>
      <c r="ED631">
        <v>0.0554084</v>
      </c>
      <c r="EE631">
        <v>27200.9</v>
      </c>
      <c r="EF631">
        <v>27138.1</v>
      </c>
      <c r="EG631">
        <v>29139.6</v>
      </c>
      <c r="EH631">
        <v>29133.7</v>
      </c>
      <c r="EI631">
        <v>34807.6</v>
      </c>
      <c r="EJ631">
        <v>36578.6</v>
      </c>
      <c r="EK631">
        <v>41067.5</v>
      </c>
      <c r="EL631">
        <v>41504.8</v>
      </c>
      <c r="EM631">
        <v>1.90947</v>
      </c>
      <c r="EN631">
        <v>1.75445</v>
      </c>
      <c r="EO631">
        <v>-0.0620261</v>
      </c>
      <c r="EP631">
        <v>0</v>
      </c>
      <c r="EQ631">
        <v>29.0169</v>
      </c>
      <c r="ER631">
        <v>999.9</v>
      </c>
      <c r="ES631">
        <v>46.3</v>
      </c>
      <c r="ET631">
        <v>35.3</v>
      </c>
      <c r="EU631">
        <v>29.3191</v>
      </c>
      <c r="EV631">
        <v>63.2488</v>
      </c>
      <c r="EW631">
        <v>32.9688</v>
      </c>
      <c r="EX631">
        <v>1</v>
      </c>
      <c r="EY631">
        <v>0.515478</v>
      </c>
      <c r="EZ631">
        <v>3.28046</v>
      </c>
      <c r="FA631">
        <v>20.3568</v>
      </c>
      <c r="FB631">
        <v>5.21549</v>
      </c>
      <c r="FC631">
        <v>12.0119</v>
      </c>
      <c r="FD631">
        <v>4.9868</v>
      </c>
      <c r="FE631">
        <v>3.2875</v>
      </c>
      <c r="FF631">
        <v>9999</v>
      </c>
      <c r="FG631">
        <v>9999</v>
      </c>
      <c r="FH631">
        <v>9999</v>
      </c>
      <c r="FI631">
        <v>237.2</v>
      </c>
      <c r="FJ631">
        <v>1.86737</v>
      </c>
      <c r="FK631">
        <v>1.86646</v>
      </c>
      <c r="FL631">
        <v>1.86584</v>
      </c>
      <c r="FM631">
        <v>1.86579</v>
      </c>
      <c r="FN631">
        <v>1.86767</v>
      </c>
      <c r="FO631">
        <v>1.87008</v>
      </c>
      <c r="FP631">
        <v>1.86874</v>
      </c>
      <c r="FQ631">
        <v>1.87013</v>
      </c>
      <c r="FR631">
        <v>0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-4.58</v>
      </c>
      <c r="GF631">
        <v>-0.1462</v>
      </c>
      <c r="GG631">
        <v>-2.195102806586654</v>
      </c>
      <c r="GH631">
        <v>-0.004122691595359968</v>
      </c>
      <c r="GI631">
        <v>1.072409145259099E-06</v>
      </c>
      <c r="GJ631">
        <v>-3.02996143763856E-10</v>
      </c>
      <c r="GK631">
        <v>-0.2199643628225807</v>
      </c>
      <c r="GL631">
        <v>-0.007501815610006822</v>
      </c>
      <c r="GM631">
        <v>0.0006897476983249637</v>
      </c>
      <c r="GN631">
        <v>-8.847485469147719E-06</v>
      </c>
      <c r="GO631">
        <v>3</v>
      </c>
      <c r="GP631">
        <v>2326</v>
      </c>
      <c r="GQ631">
        <v>1</v>
      </c>
      <c r="GR631">
        <v>31</v>
      </c>
      <c r="GS631">
        <v>20121.7</v>
      </c>
      <c r="GT631">
        <v>20121.7</v>
      </c>
      <c r="GU631">
        <v>1.64429</v>
      </c>
      <c r="GV631">
        <v>2.23022</v>
      </c>
      <c r="GW631">
        <v>1.39648</v>
      </c>
      <c r="GX631">
        <v>2.34741</v>
      </c>
      <c r="GY631">
        <v>1.49536</v>
      </c>
      <c r="GZ631">
        <v>2.4231</v>
      </c>
      <c r="HA631">
        <v>39.0436</v>
      </c>
      <c r="HB631">
        <v>13.9744</v>
      </c>
      <c r="HC631">
        <v>18</v>
      </c>
      <c r="HD631">
        <v>548.188</v>
      </c>
      <c r="HE631">
        <v>401.272</v>
      </c>
      <c r="HF631">
        <v>25.0004</v>
      </c>
      <c r="HG631">
        <v>33.7107</v>
      </c>
      <c r="HH631">
        <v>30.0002</v>
      </c>
      <c r="HI631">
        <v>33.6433</v>
      </c>
      <c r="HJ631">
        <v>33.5799</v>
      </c>
      <c r="HK631">
        <v>32.9483</v>
      </c>
      <c r="HL631">
        <v>58.7617</v>
      </c>
      <c r="HM631">
        <v>0</v>
      </c>
      <c r="HN631">
        <v>25</v>
      </c>
      <c r="HO631">
        <v>754.3390000000001</v>
      </c>
      <c r="HP631">
        <v>10.0731</v>
      </c>
      <c r="HQ631">
        <v>99.6793</v>
      </c>
      <c r="HR631">
        <v>99.69159999999999</v>
      </c>
    </row>
    <row r="632" spans="1:226">
      <c r="A632">
        <v>616</v>
      </c>
      <c r="B632">
        <v>1663350244.6</v>
      </c>
      <c r="C632">
        <v>12503.09999990463</v>
      </c>
      <c r="D632" t="s">
        <v>1597</v>
      </c>
      <c r="E632" t="s">
        <v>1598</v>
      </c>
      <c r="F632">
        <v>5</v>
      </c>
      <c r="G632" t="s">
        <v>1508</v>
      </c>
      <c r="H632" t="s">
        <v>354</v>
      </c>
      <c r="I632">
        <v>1663350236.814285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750.5893415980921</v>
      </c>
      <c r="AK632">
        <v>699.5658606060606</v>
      </c>
      <c r="AL632">
        <v>3.369736561254807</v>
      </c>
      <c r="AM632">
        <v>64.85145723129139</v>
      </c>
      <c r="AN632">
        <f>(AP632 - AO632 + BO632*1E3/(8.314*(BQ632+273.15)) * AR632/BN632 * AQ632) * BN632/(100*BB632) * 1000/(1000 - AP632)</f>
        <v>0</v>
      </c>
      <c r="AO632">
        <v>10.07711446345727</v>
      </c>
      <c r="AP632">
        <v>21.77052969696969</v>
      </c>
      <c r="AQ632">
        <v>1.415851383303479E-05</v>
      </c>
      <c r="AR632">
        <v>86.10331569797489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6</v>
      </c>
      <c r="BC632">
        <v>0.5</v>
      </c>
      <c r="BD632" t="s">
        <v>355</v>
      </c>
      <c r="BE632">
        <v>2</v>
      </c>
      <c r="BF632" t="b">
        <v>1</v>
      </c>
      <c r="BG632">
        <v>1663350236.814285</v>
      </c>
      <c r="BH632">
        <v>660.4127857142859</v>
      </c>
      <c r="BI632">
        <v>725.9265357142857</v>
      </c>
      <c r="BJ632">
        <v>21.76926071428571</v>
      </c>
      <c r="BK632">
        <v>10.07642857142857</v>
      </c>
      <c r="BL632">
        <v>664.9641785714288</v>
      </c>
      <c r="BM632">
        <v>21.915475</v>
      </c>
      <c r="BN632">
        <v>500.0506428571429</v>
      </c>
      <c r="BO632">
        <v>90.68987499999999</v>
      </c>
      <c r="BP632">
        <v>0.09996230357142856</v>
      </c>
      <c r="BQ632">
        <v>28.66686071428571</v>
      </c>
      <c r="BR632">
        <v>28.00930357142856</v>
      </c>
      <c r="BS632">
        <v>999.9000000000002</v>
      </c>
      <c r="BT632">
        <v>0</v>
      </c>
      <c r="BU632">
        <v>0</v>
      </c>
      <c r="BV632">
        <v>10000.41928571429</v>
      </c>
      <c r="BW632">
        <v>0</v>
      </c>
      <c r="BX632">
        <v>229.1874285714286</v>
      </c>
      <c r="BY632">
        <v>-65.51365</v>
      </c>
      <c r="BZ632">
        <v>675.1094285714287</v>
      </c>
      <c r="CA632">
        <v>733.315642857143</v>
      </c>
      <c r="CB632">
        <v>11.69282142857142</v>
      </c>
      <c r="CC632">
        <v>725.9265357142857</v>
      </c>
      <c r="CD632">
        <v>10.07642857142857</v>
      </c>
      <c r="CE632">
        <v>1.974250714285714</v>
      </c>
      <c r="CF632">
        <v>0.9138307499999999</v>
      </c>
      <c r="CG632">
        <v>17.239325</v>
      </c>
      <c r="CH632">
        <v>5.610410714285714</v>
      </c>
      <c r="CI632">
        <v>1499.998928571429</v>
      </c>
      <c r="CJ632">
        <v>0.9730015357142857</v>
      </c>
      <c r="CK632">
        <v>0.02699852142857144</v>
      </c>
      <c r="CL632">
        <v>0</v>
      </c>
      <c r="CM632">
        <v>2.241146428571429</v>
      </c>
      <c r="CN632">
        <v>0</v>
      </c>
      <c r="CO632">
        <v>14451.44642857143</v>
      </c>
      <c r="CP632">
        <v>12533.375</v>
      </c>
      <c r="CQ632">
        <v>41.25442857142857</v>
      </c>
      <c r="CR632">
        <v>43.06199999999998</v>
      </c>
      <c r="CS632">
        <v>41.866</v>
      </c>
      <c r="CT632">
        <v>42.06199999999999</v>
      </c>
      <c r="CU632">
        <v>40.56199999999999</v>
      </c>
      <c r="CV632">
        <v>1459.498571428571</v>
      </c>
      <c r="CW632">
        <v>40.50035714285714</v>
      </c>
      <c r="CX632">
        <v>0</v>
      </c>
      <c r="CY632">
        <v>1663350245</v>
      </c>
      <c r="CZ632">
        <v>0</v>
      </c>
      <c r="DA632">
        <v>0</v>
      </c>
      <c r="DB632" t="s">
        <v>356</v>
      </c>
      <c r="DC632">
        <v>1662142938.1</v>
      </c>
      <c r="DD632">
        <v>1662142938.1</v>
      </c>
      <c r="DE632">
        <v>0</v>
      </c>
      <c r="DF632">
        <v>0.077</v>
      </c>
      <c r="DG632">
        <v>-0.133</v>
      </c>
      <c r="DH632">
        <v>-3.393</v>
      </c>
      <c r="DI632">
        <v>-0.24</v>
      </c>
      <c r="DJ632">
        <v>419</v>
      </c>
      <c r="DK632">
        <v>24</v>
      </c>
      <c r="DL632">
        <v>0.26</v>
      </c>
      <c r="DM632">
        <v>0.23</v>
      </c>
      <c r="DN632">
        <v>-65.26922926829268</v>
      </c>
      <c r="DO632">
        <v>-4.452714982578408</v>
      </c>
      <c r="DP632">
        <v>0.4438301472761536</v>
      </c>
      <c r="DQ632">
        <v>0</v>
      </c>
      <c r="DR632">
        <v>11.69259756097561</v>
      </c>
      <c r="DS632">
        <v>0.003554006968654469</v>
      </c>
      <c r="DT632">
        <v>0.001255522008797571</v>
      </c>
      <c r="DU632">
        <v>1</v>
      </c>
      <c r="DV632">
        <v>1</v>
      </c>
      <c r="DW632">
        <v>2</v>
      </c>
      <c r="DX632" t="s">
        <v>357</v>
      </c>
      <c r="DY632">
        <v>2.97411</v>
      </c>
      <c r="DZ632">
        <v>2.71555</v>
      </c>
      <c r="EA632">
        <v>0.133249</v>
      </c>
      <c r="EB632">
        <v>0.13967</v>
      </c>
      <c r="EC632">
        <v>0.0992174</v>
      </c>
      <c r="ED632">
        <v>0.0554084</v>
      </c>
      <c r="EE632">
        <v>27132.7</v>
      </c>
      <c r="EF632">
        <v>27071.2</v>
      </c>
      <c r="EG632">
        <v>29140.3</v>
      </c>
      <c r="EH632">
        <v>29133.5</v>
      </c>
      <c r="EI632">
        <v>34808.3</v>
      </c>
      <c r="EJ632">
        <v>36578.4</v>
      </c>
      <c r="EK632">
        <v>41068.4</v>
      </c>
      <c r="EL632">
        <v>41504.6</v>
      </c>
      <c r="EM632">
        <v>1.90925</v>
      </c>
      <c r="EN632">
        <v>1.7547</v>
      </c>
      <c r="EO632">
        <v>-0.0613183</v>
      </c>
      <c r="EP632">
        <v>0</v>
      </c>
      <c r="EQ632">
        <v>29.0183</v>
      </c>
      <c r="ER632">
        <v>999.9</v>
      </c>
      <c r="ES632">
        <v>46.3</v>
      </c>
      <c r="ET632">
        <v>35.3</v>
      </c>
      <c r="EU632">
        <v>29.3192</v>
      </c>
      <c r="EV632">
        <v>63.2588</v>
      </c>
      <c r="EW632">
        <v>33.3534</v>
      </c>
      <c r="EX632">
        <v>1</v>
      </c>
      <c r="EY632">
        <v>0.515668</v>
      </c>
      <c r="EZ632">
        <v>3.28241</v>
      </c>
      <c r="FA632">
        <v>20.357</v>
      </c>
      <c r="FB632">
        <v>5.21504</v>
      </c>
      <c r="FC632">
        <v>12.0125</v>
      </c>
      <c r="FD632">
        <v>4.98675</v>
      </c>
      <c r="FE632">
        <v>3.2875</v>
      </c>
      <c r="FF632">
        <v>9999</v>
      </c>
      <c r="FG632">
        <v>9999</v>
      </c>
      <c r="FH632">
        <v>9999</v>
      </c>
      <c r="FI632">
        <v>237.3</v>
      </c>
      <c r="FJ632">
        <v>1.86737</v>
      </c>
      <c r="FK632">
        <v>1.86646</v>
      </c>
      <c r="FL632">
        <v>1.86584</v>
      </c>
      <c r="FM632">
        <v>1.86576</v>
      </c>
      <c r="FN632">
        <v>1.86768</v>
      </c>
      <c r="FO632">
        <v>1.87006</v>
      </c>
      <c r="FP632">
        <v>1.86874</v>
      </c>
      <c r="FQ632">
        <v>1.87012</v>
      </c>
      <c r="FR632">
        <v>0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-4.631</v>
      </c>
      <c r="GF632">
        <v>-0.1462</v>
      </c>
      <c r="GG632">
        <v>-2.195102806586654</v>
      </c>
      <c r="GH632">
        <v>-0.004122691595359968</v>
      </c>
      <c r="GI632">
        <v>1.072409145259099E-06</v>
      </c>
      <c r="GJ632">
        <v>-3.02996143763856E-10</v>
      </c>
      <c r="GK632">
        <v>-0.2199643628225807</v>
      </c>
      <c r="GL632">
        <v>-0.007501815610006822</v>
      </c>
      <c r="GM632">
        <v>0.0006897476983249637</v>
      </c>
      <c r="GN632">
        <v>-8.847485469147719E-06</v>
      </c>
      <c r="GO632">
        <v>3</v>
      </c>
      <c r="GP632">
        <v>2326</v>
      </c>
      <c r="GQ632">
        <v>1</v>
      </c>
      <c r="GR632">
        <v>31</v>
      </c>
      <c r="GS632">
        <v>20121.8</v>
      </c>
      <c r="GT632">
        <v>20121.8</v>
      </c>
      <c r="GU632">
        <v>1.67114</v>
      </c>
      <c r="GV632">
        <v>2.23022</v>
      </c>
      <c r="GW632">
        <v>1.39648</v>
      </c>
      <c r="GX632">
        <v>2.34741</v>
      </c>
      <c r="GY632">
        <v>1.49536</v>
      </c>
      <c r="GZ632">
        <v>2.4646</v>
      </c>
      <c r="HA632">
        <v>39.0436</v>
      </c>
      <c r="HB632">
        <v>13.9832</v>
      </c>
      <c r="HC632">
        <v>18</v>
      </c>
      <c r="HD632">
        <v>548.047</v>
      </c>
      <c r="HE632">
        <v>401.432</v>
      </c>
      <c r="HF632">
        <v>25.0004</v>
      </c>
      <c r="HG632">
        <v>33.7122</v>
      </c>
      <c r="HH632">
        <v>30.0003</v>
      </c>
      <c r="HI632">
        <v>33.6455</v>
      </c>
      <c r="HJ632">
        <v>33.5821</v>
      </c>
      <c r="HK632">
        <v>33.5623</v>
      </c>
      <c r="HL632">
        <v>58.7617</v>
      </c>
      <c r="HM632">
        <v>0</v>
      </c>
      <c r="HN632">
        <v>25</v>
      </c>
      <c r="HO632">
        <v>774.374</v>
      </c>
      <c r="HP632">
        <v>10.0689</v>
      </c>
      <c r="HQ632">
        <v>99.6815</v>
      </c>
      <c r="HR632">
        <v>99.69110000000001</v>
      </c>
    </row>
    <row r="633" spans="1:226">
      <c r="A633">
        <v>617</v>
      </c>
      <c r="B633">
        <v>1663350249.6</v>
      </c>
      <c r="C633">
        <v>12508.09999990463</v>
      </c>
      <c r="D633" t="s">
        <v>1599</v>
      </c>
      <c r="E633" t="s">
        <v>1600</v>
      </c>
      <c r="F633">
        <v>5</v>
      </c>
      <c r="G633" t="s">
        <v>1508</v>
      </c>
      <c r="H633" t="s">
        <v>354</v>
      </c>
      <c r="I633">
        <v>1663350242.1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767.5887313879621</v>
      </c>
      <c r="AK633">
        <v>716.439824242424</v>
      </c>
      <c r="AL633">
        <v>3.377052808425635</v>
      </c>
      <c r="AM633">
        <v>64.85145723129139</v>
      </c>
      <c r="AN633">
        <f>(AP633 - AO633 + BO633*1E3/(8.314*(BQ633+273.15)) * AR633/BN633 * AQ633) * BN633/(100*BB633) * 1000/(1000 - AP633)</f>
        <v>0</v>
      </c>
      <c r="AO633">
        <v>10.07786248389941</v>
      </c>
      <c r="AP633">
        <v>21.77566303030302</v>
      </c>
      <c r="AQ633">
        <v>5.429794468796713E-05</v>
      </c>
      <c r="AR633">
        <v>86.10331569797489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6</v>
      </c>
      <c r="BC633">
        <v>0.5</v>
      </c>
      <c r="BD633" t="s">
        <v>355</v>
      </c>
      <c r="BE633">
        <v>2</v>
      </c>
      <c r="BF633" t="b">
        <v>1</v>
      </c>
      <c r="BG633">
        <v>1663350242.1</v>
      </c>
      <c r="BH633">
        <v>677.7776666666667</v>
      </c>
      <c r="BI633">
        <v>743.6469259259258</v>
      </c>
      <c r="BJ633">
        <v>21.77104444444444</v>
      </c>
      <c r="BK633">
        <v>10.07714814814815</v>
      </c>
      <c r="BL633">
        <v>682.3827777777778</v>
      </c>
      <c r="BM633">
        <v>21.91723703703703</v>
      </c>
      <c r="BN633">
        <v>500.0555185185185</v>
      </c>
      <c r="BO633">
        <v>90.68911481481481</v>
      </c>
      <c r="BP633">
        <v>0.1000253740740741</v>
      </c>
      <c r="BQ633">
        <v>28.66737037037037</v>
      </c>
      <c r="BR633">
        <v>28.01301851851851</v>
      </c>
      <c r="BS633">
        <v>999.9000000000001</v>
      </c>
      <c r="BT633">
        <v>0</v>
      </c>
      <c r="BU633">
        <v>0</v>
      </c>
      <c r="BV633">
        <v>10001.28814814815</v>
      </c>
      <c r="BW633">
        <v>0</v>
      </c>
      <c r="BX633">
        <v>229.9242962962963</v>
      </c>
      <c r="BY633">
        <v>-65.86922592592593</v>
      </c>
      <c r="BZ633">
        <v>692.8620370370371</v>
      </c>
      <c r="CA633">
        <v>751.216962962963</v>
      </c>
      <c r="CB633">
        <v>11.69388518518518</v>
      </c>
      <c r="CC633">
        <v>743.6469259259258</v>
      </c>
      <c r="CD633">
        <v>10.07714814814815</v>
      </c>
      <c r="CE633">
        <v>1.974396296296296</v>
      </c>
      <c r="CF633">
        <v>0.9138882222222222</v>
      </c>
      <c r="CG633">
        <v>17.24048888888888</v>
      </c>
      <c r="CH633">
        <v>5.611318148148148</v>
      </c>
      <c r="CI633">
        <v>1500.016666666667</v>
      </c>
      <c r="CJ633">
        <v>0.9730017407407409</v>
      </c>
      <c r="CK633">
        <v>0.02699830000000001</v>
      </c>
      <c r="CL633">
        <v>0</v>
      </c>
      <c r="CM633">
        <v>2.25094074074074</v>
      </c>
      <c r="CN633">
        <v>0</v>
      </c>
      <c r="CO633">
        <v>14441.7962962963</v>
      </c>
      <c r="CP633">
        <v>12533.51851851852</v>
      </c>
      <c r="CQ633">
        <v>41.25459259259259</v>
      </c>
      <c r="CR633">
        <v>43.06199999999998</v>
      </c>
      <c r="CS633">
        <v>41.86566666666667</v>
      </c>
      <c r="CT633">
        <v>42.06199999999999</v>
      </c>
      <c r="CU633">
        <v>40.56666666666666</v>
      </c>
      <c r="CV633">
        <v>1459.516296296296</v>
      </c>
      <c r="CW633">
        <v>40.50074074074074</v>
      </c>
      <c r="CX633">
        <v>0</v>
      </c>
      <c r="CY633">
        <v>1663350249.8</v>
      </c>
      <c r="CZ633">
        <v>0</v>
      </c>
      <c r="DA633">
        <v>0</v>
      </c>
      <c r="DB633" t="s">
        <v>356</v>
      </c>
      <c r="DC633">
        <v>1662142938.1</v>
      </c>
      <c r="DD633">
        <v>1662142938.1</v>
      </c>
      <c r="DE633">
        <v>0</v>
      </c>
      <c r="DF633">
        <v>0.077</v>
      </c>
      <c r="DG633">
        <v>-0.133</v>
      </c>
      <c r="DH633">
        <v>-3.393</v>
      </c>
      <c r="DI633">
        <v>-0.24</v>
      </c>
      <c r="DJ633">
        <v>419</v>
      </c>
      <c r="DK633">
        <v>24</v>
      </c>
      <c r="DL633">
        <v>0.26</v>
      </c>
      <c r="DM633">
        <v>0.23</v>
      </c>
      <c r="DN633">
        <v>-65.68679499999999</v>
      </c>
      <c r="DO633">
        <v>-4.103900938086245</v>
      </c>
      <c r="DP633">
        <v>0.398763479991586</v>
      </c>
      <c r="DQ633">
        <v>0</v>
      </c>
      <c r="DR633">
        <v>11.69371</v>
      </c>
      <c r="DS633">
        <v>0.0129500938086161</v>
      </c>
      <c r="DT633">
        <v>0.001937498387096063</v>
      </c>
      <c r="DU633">
        <v>1</v>
      </c>
      <c r="DV633">
        <v>1</v>
      </c>
      <c r="DW633">
        <v>2</v>
      </c>
      <c r="DX633" t="s">
        <v>357</v>
      </c>
      <c r="DY633">
        <v>2.97416</v>
      </c>
      <c r="DZ633">
        <v>2.71569</v>
      </c>
      <c r="EA633">
        <v>0.135424</v>
      </c>
      <c r="EB633">
        <v>0.141754</v>
      </c>
      <c r="EC633">
        <v>0.0992278</v>
      </c>
      <c r="ED633">
        <v>0.0554095</v>
      </c>
      <c r="EE633">
        <v>27064.5</v>
      </c>
      <c r="EF633">
        <v>27005</v>
      </c>
      <c r="EG633">
        <v>29140.3</v>
      </c>
      <c r="EH633">
        <v>29133</v>
      </c>
      <c r="EI633">
        <v>34808.2</v>
      </c>
      <c r="EJ633">
        <v>36577.9</v>
      </c>
      <c r="EK633">
        <v>41068.6</v>
      </c>
      <c r="EL633">
        <v>41504</v>
      </c>
      <c r="EM633">
        <v>1.90905</v>
      </c>
      <c r="EN633">
        <v>1.75482</v>
      </c>
      <c r="EO633">
        <v>-0.0612624</v>
      </c>
      <c r="EP633">
        <v>0</v>
      </c>
      <c r="EQ633">
        <v>29.0194</v>
      </c>
      <c r="ER633">
        <v>999.9</v>
      </c>
      <c r="ES633">
        <v>46.3</v>
      </c>
      <c r="ET633">
        <v>35.3</v>
      </c>
      <c r="EU633">
        <v>29.321</v>
      </c>
      <c r="EV633">
        <v>63.1188</v>
      </c>
      <c r="EW633">
        <v>33.3614</v>
      </c>
      <c r="EX633">
        <v>1</v>
      </c>
      <c r="EY633">
        <v>0.515846</v>
      </c>
      <c r="EZ633">
        <v>3.28637</v>
      </c>
      <c r="FA633">
        <v>20.3568</v>
      </c>
      <c r="FB633">
        <v>5.21504</v>
      </c>
      <c r="FC633">
        <v>12.0129</v>
      </c>
      <c r="FD633">
        <v>4.98685</v>
      </c>
      <c r="FE633">
        <v>3.2875</v>
      </c>
      <c r="FF633">
        <v>9999</v>
      </c>
      <c r="FG633">
        <v>9999</v>
      </c>
      <c r="FH633">
        <v>9999</v>
      </c>
      <c r="FI633">
        <v>237.3</v>
      </c>
      <c r="FJ633">
        <v>1.86737</v>
      </c>
      <c r="FK633">
        <v>1.86646</v>
      </c>
      <c r="FL633">
        <v>1.86584</v>
      </c>
      <c r="FM633">
        <v>1.86574</v>
      </c>
      <c r="FN633">
        <v>1.86768</v>
      </c>
      <c r="FO633">
        <v>1.87005</v>
      </c>
      <c r="FP633">
        <v>1.86872</v>
      </c>
      <c r="FQ633">
        <v>1.87013</v>
      </c>
      <c r="FR633">
        <v>0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-4.681</v>
      </c>
      <c r="GF633">
        <v>-0.1462</v>
      </c>
      <c r="GG633">
        <v>-2.195102806586654</v>
      </c>
      <c r="GH633">
        <v>-0.004122691595359968</v>
      </c>
      <c r="GI633">
        <v>1.072409145259099E-06</v>
      </c>
      <c r="GJ633">
        <v>-3.02996143763856E-10</v>
      </c>
      <c r="GK633">
        <v>-0.2199643628225807</v>
      </c>
      <c r="GL633">
        <v>-0.007501815610006822</v>
      </c>
      <c r="GM633">
        <v>0.0006897476983249637</v>
      </c>
      <c r="GN633">
        <v>-8.847485469147719E-06</v>
      </c>
      <c r="GO633">
        <v>3</v>
      </c>
      <c r="GP633">
        <v>2326</v>
      </c>
      <c r="GQ633">
        <v>1</v>
      </c>
      <c r="GR633">
        <v>31</v>
      </c>
      <c r="GS633">
        <v>20121.9</v>
      </c>
      <c r="GT633">
        <v>20121.9</v>
      </c>
      <c r="GU633">
        <v>1.70288</v>
      </c>
      <c r="GV633">
        <v>2.22656</v>
      </c>
      <c r="GW633">
        <v>1.39648</v>
      </c>
      <c r="GX633">
        <v>2.34619</v>
      </c>
      <c r="GY633">
        <v>1.49536</v>
      </c>
      <c r="GZ633">
        <v>2.4585</v>
      </c>
      <c r="HA633">
        <v>39.0683</v>
      </c>
      <c r="HB633">
        <v>13.9744</v>
      </c>
      <c r="HC633">
        <v>18</v>
      </c>
      <c r="HD633">
        <v>547.922</v>
      </c>
      <c r="HE633">
        <v>401.523</v>
      </c>
      <c r="HF633">
        <v>25.0007</v>
      </c>
      <c r="HG633">
        <v>33.7141</v>
      </c>
      <c r="HH633">
        <v>30.0004</v>
      </c>
      <c r="HI633">
        <v>33.6474</v>
      </c>
      <c r="HJ633">
        <v>33.5849</v>
      </c>
      <c r="HK633">
        <v>34.1186</v>
      </c>
      <c r="HL633">
        <v>58.7617</v>
      </c>
      <c r="HM633">
        <v>0</v>
      </c>
      <c r="HN633">
        <v>25</v>
      </c>
      <c r="HO633">
        <v>787.731</v>
      </c>
      <c r="HP633">
        <v>10.0582</v>
      </c>
      <c r="HQ633">
        <v>99.6819</v>
      </c>
      <c r="HR633">
        <v>99.6896</v>
      </c>
    </row>
    <row r="634" spans="1:226">
      <c r="A634">
        <v>618</v>
      </c>
      <c r="B634">
        <v>1663350254.6</v>
      </c>
      <c r="C634">
        <v>12513.09999990463</v>
      </c>
      <c r="D634" t="s">
        <v>1601</v>
      </c>
      <c r="E634" t="s">
        <v>1602</v>
      </c>
      <c r="F634">
        <v>5</v>
      </c>
      <c r="G634" t="s">
        <v>1508</v>
      </c>
      <c r="H634" t="s">
        <v>354</v>
      </c>
      <c r="I634">
        <v>1663350246.814285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784.4373295485984</v>
      </c>
      <c r="AK634">
        <v>733.2494787878785</v>
      </c>
      <c r="AL634">
        <v>3.375864987652802</v>
      </c>
      <c r="AM634">
        <v>64.85145723129139</v>
      </c>
      <c r="AN634">
        <f>(AP634 - AO634 + BO634*1E3/(8.314*(BQ634+273.15)) * AR634/BN634 * AQ634) * BN634/(100*BB634) * 1000/(1000 - AP634)</f>
        <v>0</v>
      </c>
      <c r="AO634">
        <v>10.07757082614267</v>
      </c>
      <c r="AP634">
        <v>21.77730787878788</v>
      </c>
      <c r="AQ634">
        <v>3.195832859286902E-05</v>
      </c>
      <c r="AR634">
        <v>86.10331569797489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6</v>
      </c>
      <c r="BC634">
        <v>0.5</v>
      </c>
      <c r="BD634" t="s">
        <v>355</v>
      </c>
      <c r="BE634">
        <v>2</v>
      </c>
      <c r="BF634" t="b">
        <v>1</v>
      </c>
      <c r="BG634">
        <v>1663350246.814285</v>
      </c>
      <c r="BH634">
        <v>693.2769642857141</v>
      </c>
      <c r="BI634">
        <v>759.4500714285715</v>
      </c>
      <c r="BJ634">
        <v>21.77356785714286</v>
      </c>
      <c r="BK634">
        <v>10.07758928571428</v>
      </c>
      <c r="BL634">
        <v>697.9299285714285</v>
      </c>
      <c r="BM634">
        <v>21.91972857142857</v>
      </c>
      <c r="BN634">
        <v>500.0561428571428</v>
      </c>
      <c r="BO634">
        <v>90.6880142857143</v>
      </c>
      <c r="BP634">
        <v>0.1000147892857143</v>
      </c>
      <c r="BQ634">
        <v>28.66647857142858</v>
      </c>
      <c r="BR634">
        <v>28.0155</v>
      </c>
      <c r="BS634">
        <v>999.9000000000002</v>
      </c>
      <c r="BT634">
        <v>0</v>
      </c>
      <c r="BU634">
        <v>0</v>
      </c>
      <c r="BV634">
        <v>10002.08857142857</v>
      </c>
      <c r="BW634">
        <v>0</v>
      </c>
      <c r="BX634">
        <v>230.0240357142857</v>
      </c>
      <c r="BY634">
        <v>-66.17305714285713</v>
      </c>
      <c r="BZ634">
        <v>708.7081785714287</v>
      </c>
      <c r="CA634">
        <v>767.1813571428571</v>
      </c>
      <c r="CB634">
        <v>11.69596428571429</v>
      </c>
      <c r="CC634">
        <v>759.4500714285715</v>
      </c>
      <c r="CD634">
        <v>10.07758928571428</v>
      </c>
      <c r="CE634">
        <v>1.974601428571429</v>
      </c>
      <c r="CF634">
        <v>0.9139167857142858</v>
      </c>
      <c r="CG634">
        <v>17.24212857142857</v>
      </c>
      <c r="CH634">
        <v>5.611768928571428</v>
      </c>
      <c r="CI634">
        <v>1500.023928571429</v>
      </c>
      <c r="CJ634">
        <v>0.9730017142857142</v>
      </c>
      <c r="CK634">
        <v>0.02699832857142858</v>
      </c>
      <c r="CL634">
        <v>0</v>
      </c>
      <c r="CM634">
        <v>2.275389285714286</v>
      </c>
      <c r="CN634">
        <v>0</v>
      </c>
      <c r="CO634">
        <v>14431.95</v>
      </c>
      <c r="CP634">
        <v>12533.57857142857</v>
      </c>
      <c r="CQ634">
        <v>41.25885714285715</v>
      </c>
      <c r="CR634">
        <v>43.06199999999998</v>
      </c>
      <c r="CS634">
        <v>41.866</v>
      </c>
      <c r="CT634">
        <v>42.06649999999998</v>
      </c>
      <c r="CU634">
        <v>40.56875</v>
      </c>
      <c r="CV634">
        <v>1459.523214285714</v>
      </c>
      <c r="CW634">
        <v>40.50107142857143</v>
      </c>
      <c r="CX634">
        <v>0</v>
      </c>
      <c r="CY634">
        <v>1663350254.6</v>
      </c>
      <c r="CZ634">
        <v>0</v>
      </c>
      <c r="DA634">
        <v>0</v>
      </c>
      <c r="DB634" t="s">
        <v>356</v>
      </c>
      <c r="DC634">
        <v>1662142938.1</v>
      </c>
      <c r="DD634">
        <v>1662142938.1</v>
      </c>
      <c r="DE634">
        <v>0</v>
      </c>
      <c r="DF634">
        <v>0.077</v>
      </c>
      <c r="DG634">
        <v>-0.133</v>
      </c>
      <c r="DH634">
        <v>-3.393</v>
      </c>
      <c r="DI634">
        <v>-0.24</v>
      </c>
      <c r="DJ634">
        <v>419</v>
      </c>
      <c r="DK634">
        <v>24</v>
      </c>
      <c r="DL634">
        <v>0.26</v>
      </c>
      <c r="DM634">
        <v>0.23</v>
      </c>
      <c r="DN634">
        <v>-66.00564499999999</v>
      </c>
      <c r="DO634">
        <v>-3.804146341463308</v>
      </c>
      <c r="DP634">
        <v>0.3680217391337092</v>
      </c>
      <c r="DQ634">
        <v>0</v>
      </c>
      <c r="DR634">
        <v>11.6948725</v>
      </c>
      <c r="DS634">
        <v>0.02695722326452846</v>
      </c>
      <c r="DT634">
        <v>0.002696756153232904</v>
      </c>
      <c r="DU634">
        <v>1</v>
      </c>
      <c r="DV634">
        <v>1</v>
      </c>
      <c r="DW634">
        <v>2</v>
      </c>
      <c r="DX634" t="s">
        <v>357</v>
      </c>
      <c r="DY634">
        <v>2.97416</v>
      </c>
      <c r="DZ634">
        <v>2.71566</v>
      </c>
      <c r="EA634">
        <v>0.137577</v>
      </c>
      <c r="EB634">
        <v>0.143827</v>
      </c>
      <c r="EC634">
        <v>0.0992302</v>
      </c>
      <c r="ED634">
        <v>0.0554113</v>
      </c>
      <c r="EE634">
        <v>26997</v>
      </c>
      <c r="EF634">
        <v>26939.7</v>
      </c>
      <c r="EG634">
        <v>29140.3</v>
      </c>
      <c r="EH634">
        <v>29133.1</v>
      </c>
      <c r="EI634">
        <v>34808</v>
      </c>
      <c r="EJ634">
        <v>36577.9</v>
      </c>
      <c r="EK634">
        <v>41068.5</v>
      </c>
      <c r="EL634">
        <v>41504</v>
      </c>
      <c r="EM634">
        <v>1.90895</v>
      </c>
      <c r="EN634">
        <v>1.75462</v>
      </c>
      <c r="EO634">
        <v>-0.0615418</v>
      </c>
      <c r="EP634">
        <v>0</v>
      </c>
      <c r="EQ634">
        <v>29.0192</v>
      </c>
      <c r="ER634">
        <v>999.9</v>
      </c>
      <c r="ES634">
        <v>46.3</v>
      </c>
      <c r="ET634">
        <v>35.3</v>
      </c>
      <c r="EU634">
        <v>29.3168</v>
      </c>
      <c r="EV634">
        <v>63.1888</v>
      </c>
      <c r="EW634">
        <v>33.2091</v>
      </c>
      <c r="EX634">
        <v>1</v>
      </c>
      <c r="EY634">
        <v>0.516087</v>
      </c>
      <c r="EZ634">
        <v>3.28496</v>
      </c>
      <c r="FA634">
        <v>20.357</v>
      </c>
      <c r="FB634">
        <v>5.21519</v>
      </c>
      <c r="FC634">
        <v>12.0129</v>
      </c>
      <c r="FD634">
        <v>4.9867</v>
      </c>
      <c r="FE634">
        <v>3.28748</v>
      </c>
      <c r="FF634">
        <v>9999</v>
      </c>
      <c r="FG634">
        <v>9999</v>
      </c>
      <c r="FH634">
        <v>9999</v>
      </c>
      <c r="FI634">
        <v>237.3</v>
      </c>
      <c r="FJ634">
        <v>1.86737</v>
      </c>
      <c r="FK634">
        <v>1.86646</v>
      </c>
      <c r="FL634">
        <v>1.86584</v>
      </c>
      <c r="FM634">
        <v>1.86574</v>
      </c>
      <c r="FN634">
        <v>1.86767</v>
      </c>
      <c r="FO634">
        <v>1.87007</v>
      </c>
      <c r="FP634">
        <v>1.86874</v>
      </c>
      <c r="FQ634">
        <v>1.87014</v>
      </c>
      <c r="FR634">
        <v>0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-4.731</v>
      </c>
      <c r="GF634">
        <v>-0.1462</v>
      </c>
      <c r="GG634">
        <v>-2.195102806586654</v>
      </c>
      <c r="GH634">
        <v>-0.004122691595359968</v>
      </c>
      <c r="GI634">
        <v>1.072409145259099E-06</v>
      </c>
      <c r="GJ634">
        <v>-3.02996143763856E-10</v>
      </c>
      <c r="GK634">
        <v>-0.2199643628225807</v>
      </c>
      <c r="GL634">
        <v>-0.007501815610006822</v>
      </c>
      <c r="GM634">
        <v>0.0006897476983249637</v>
      </c>
      <c r="GN634">
        <v>-8.847485469147719E-06</v>
      </c>
      <c r="GO634">
        <v>3</v>
      </c>
      <c r="GP634">
        <v>2326</v>
      </c>
      <c r="GQ634">
        <v>1</v>
      </c>
      <c r="GR634">
        <v>31</v>
      </c>
      <c r="GS634">
        <v>20121.9</v>
      </c>
      <c r="GT634">
        <v>20121.9</v>
      </c>
      <c r="GU634">
        <v>1.72974</v>
      </c>
      <c r="GV634">
        <v>2.23145</v>
      </c>
      <c r="GW634">
        <v>1.39771</v>
      </c>
      <c r="GX634">
        <v>2.34619</v>
      </c>
      <c r="GY634">
        <v>1.49536</v>
      </c>
      <c r="GZ634">
        <v>2.38037</v>
      </c>
      <c r="HA634">
        <v>39.0683</v>
      </c>
      <c r="HB634">
        <v>13.9744</v>
      </c>
      <c r="HC634">
        <v>18</v>
      </c>
      <c r="HD634">
        <v>547.876</v>
      </c>
      <c r="HE634">
        <v>401.416</v>
      </c>
      <c r="HF634">
        <v>24.9999</v>
      </c>
      <c r="HG634">
        <v>33.7171</v>
      </c>
      <c r="HH634">
        <v>30.0002</v>
      </c>
      <c r="HI634">
        <v>33.6504</v>
      </c>
      <c r="HJ634">
        <v>33.5866</v>
      </c>
      <c r="HK634">
        <v>34.7289</v>
      </c>
      <c r="HL634">
        <v>58.7617</v>
      </c>
      <c r="HM634">
        <v>0</v>
      </c>
      <c r="HN634">
        <v>25</v>
      </c>
      <c r="HO634">
        <v>807.764</v>
      </c>
      <c r="HP634">
        <v>10.0512</v>
      </c>
      <c r="HQ634">
        <v>99.68170000000001</v>
      </c>
      <c r="HR634">
        <v>99.6897</v>
      </c>
    </row>
    <row r="635" spans="1:226">
      <c r="A635">
        <v>619</v>
      </c>
      <c r="B635">
        <v>1663350259.6</v>
      </c>
      <c r="C635">
        <v>12518.09999990463</v>
      </c>
      <c r="D635" t="s">
        <v>1603</v>
      </c>
      <c r="E635" t="s">
        <v>1604</v>
      </c>
      <c r="F635">
        <v>5</v>
      </c>
      <c r="G635" t="s">
        <v>1508</v>
      </c>
      <c r="H635" t="s">
        <v>354</v>
      </c>
      <c r="I635">
        <v>1663350252.1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801.3899155348614</v>
      </c>
      <c r="AK635">
        <v>750.1420424242427</v>
      </c>
      <c r="AL635">
        <v>3.372784118543622</v>
      </c>
      <c r="AM635">
        <v>64.85145723129139</v>
      </c>
      <c r="AN635">
        <f>(AP635 - AO635 + BO635*1E3/(8.314*(BQ635+273.15)) * AR635/BN635 * AQ635) * BN635/(100*BB635) * 1000/(1000 - AP635)</f>
        <v>0</v>
      </c>
      <c r="AO635">
        <v>10.07938786791567</v>
      </c>
      <c r="AP635">
        <v>21.77302181818181</v>
      </c>
      <c r="AQ635">
        <v>-5.465456048364234E-05</v>
      </c>
      <c r="AR635">
        <v>86.10331569797489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6</v>
      </c>
      <c r="BC635">
        <v>0.5</v>
      </c>
      <c r="BD635" t="s">
        <v>355</v>
      </c>
      <c r="BE635">
        <v>2</v>
      </c>
      <c r="BF635" t="b">
        <v>1</v>
      </c>
      <c r="BG635">
        <v>1663350252.1</v>
      </c>
      <c r="BH635">
        <v>710.7057407407408</v>
      </c>
      <c r="BI635">
        <v>777.1681481481481</v>
      </c>
      <c r="BJ635">
        <v>21.77461481481481</v>
      </c>
      <c r="BK635">
        <v>10.07853703703704</v>
      </c>
      <c r="BL635">
        <v>715.4122592592593</v>
      </c>
      <c r="BM635">
        <v>21.92076666666667</v>
      </c>
      <c r="BN635">
        <v>500.0688148148149</v>
      </c>
      <c r="BO635">
        <v>90.68682222222222</v>
      </c>
      <c r="BP635">
        <v>0.1000352333333333</v>
      </c>
      <c r="BQ635">
        <v>28.6658037037037</v>
      </c>
      <c r="BR635">
        <v>28.01482222222222</v>
      </c>
      <c r="BS635">
        <v>999.9000000000001</v>
      </c>
      <c r="BT635">
        <v>0</v>
      </c>
      <c r="BU635">
        <v>0</v>
      </c>
      <c r="BV635">
        <v>10002.7937037037</v>
      </c>
      <c r="BW635">
        <v>0</v>
      </c>
      <c r="BX635">
        <v>229.9120740740741</v>
      </c>
      <c r="BY635">
        <v>-66.46241481481481</v>
      </c>
      <c r="BZ635">
        <v>726.5256296296294</v>
      </c>
      <c r="CA635">
        <v>785.0806666666665</v>
      </c>
      <c r="CB635">
        <v>11.69607037037037</v>
      </c>
      <c r="CC635">
        <v>777.1681481481481</v>
      </c>
      <c r="CD635">
        <v>10.07853703703704</v>
      </c>
      <c r="CE635">
        <v>1.97466962962963</v>
      </c>
      <c r="CF635">
        <v>0.9139900370370369</v>
      </c>
      <c r="CG635">
        <v>17.24267407407407</v>
      </c>
      <c r="CH635">
        <v>5.612923703703704</v>
      </c>
      <c r="CI635">
        <v>1500.04</v>
      </c>
      <c r="CJ635">
        <v>0.9730019259259259</v>
      </c>
      <c r="CK635">
        <v>0.0269981</v>
      </c>
      <c r="CL635">
        <v>0</v>
      </c>
      <c r="CM635">
        <v>2.303325925925926</v>
      </c>
      <c r="CN635">
        <v>0</v>
      </c>
      <c r="CO635">
        <v>14420.35555555556</v>
      </c>
      <c r="CP635">
        <v>12533.72222222222</v>
      </c>
      <c r="CQ635">
        <v>41.25459259259259</v>
      </c>
      <c r="CR635">
        <v>43.06199999999998</v>
      </c>
      <c r="CS635">
        <v>41.85866666666666</v>
      </c>
      <c r="CT635">
        <v>42.069</v>
      </c>
      <c r="CU635">
        <v>40.569</v>
      </c>
      <c r="CV635">
        <v>1459.539259259259</v>
      </c>
      <c r="CW635">
        <v>40.50111111111111</v>
      </c>
      <c r="CX635">
        <v>0</v>
      </c>
      <c r="CY635">
        <v>1663350260</v>
      </c>
      <c r="CZ635">
        <v>0</v>
      </c>
      <c r="DA635">
        <v>0</v>
      </c>
      <c r="DB635" t="s">
        <v>356</v>
      </c>
      <c r="DC635">
        <v>1662142938.1</v>
      </c>
      <c r="DD635">
        <v>1662142938.1</v>
      </c>
      <c r="DE635">
        <v>0</v>
      </c>
      <c r="DF635">
        <v>0.077</v>
      </c>
      <c r="DG635">
        <v>-0.133</v>
      </c>
      <c r="DH635">
        <v>-3.393</v>
      </c>
      <c r="DI635">
        <v>-0.24</v>
      </c>
      <c r="DJ635">
        <v>419</v>
      </c>
      <c r="DK635">
        <v>24</v>
      </c>
      <c r="DL635">
        <v>0.26</v>
      </c>
      <c r="DM635">
        <v>0.23</v>
      </c>
      <c r="DN635">
        <v>-66.2481125</v>
      </c>
      <c r="DO635">
        <v>-3.409162851782137</v>
      </c>
      <c r="DP635">
        <v>0.3298587873526339</v>
      </c>
      <c r="DQ635">
        <v>0</v>
      </c>
      <c r="DR635">
        <v>11.6954675</v>
      </c>
      <c r="DS635">
        <v>0.009405253283290725</v>
      </c>
      <c r="DT635">
        <v>0.00235163639834034</v>
      </c>
      <c r="DU635">
        <v>1</v>
      </c>
      <c r="DV635">
        <v>1</v>
      </c>
      <c r="DW635">
        <v>2</v>
      </c>
      <c r="DX635" t="s">
        <v>357</v>
      </c>
      <c r="DY635">
        <v>2.9742</v>
      </c>
      <c r="DZ635">
        <v>2.71551</v>
      </c>
      <c r="EA635">
        <v>0.139705</v>
      </c>
      <c r="EB635">
        <v>0.14587</v>
      </c>
      <c r="EC635">
        <v>0.0992128</v>
      </c>
      <c r="ED635">
        <v>0.0554235</v>
      </c>
      <c r="EE635">
        <v>26930.7</v>
      </c>
      <c r="EF635">
        <v>26875</v>
      </c>
      <c r="EG635">
        <v>29140.9</v>
      </c>
      <c r="EH635">
        <v>29132.9</v>
      </c>
      <c r="EI635">
        <v>34809.2</v>
      </c>
      <c r="EJ635">
        <v>36577.2</v>
      </c>
      <c r="EK635">
        <v>41069.1</v>
      </c>
      <c r="EL635">
        <v>41503.7</v>
      </c>
      <c r="EM635">
        <v>1.90917</v>
      </c>
      <c r="EN635">
        <v>1.75462</v>
      </c>
      <c r="EO635">
        <v>-0.0622682</v>
      </c>
      <c r="EP635">
        <v>0</v>
      </c>
      <c r="EQ635">
        <v>29.0155</v>
      </c>
      <c r="ER635">
        <v>999.9</v>
      </c>
      <c r="ES635">
        <v>46.3</v>
      </c>
      <c r="ET635">
        <v>35.3</v>
      </c>
      <c r="EU635">
        <v>29.3188</v>
      </c>
      <c r="EV635">
        <v>62.9888</v>
      </c>
      <c r="EW635">
        <v>32.9367</v>
      </c>
      <c r="EX635">
        <v>1</v>
      </c>
      <c r="EY635">
        <v>0.516138</v>
      </c>
      <c r="EZ635">
        <v>3.28174</v>
      </c>
      <c r="FA635">
        <v>20.3569</v>
      </c>
      <c r="FB635">
        <v>5.21489</v>
      </c>
      <c r="FC635">
        <v>12.0117</v>
      </c>
      <c r="FD635">
        <v>4.98635</v>
      </c>
      <c r="FE635">
        <v>3.28748</v>
      </c>
      <c r="FF635">
        <v>9999</v>
      </c>
      <c r="FG635">
        <v>9999</v>
      </c>
      <c r="FH635">
        <v>9999</v>
      </c>
      <c r="FI635">
        <v>237.3</v>
      </c>
      <c r="FJ635">
        <v>1.86738</v>
      </c>
      <c r="FK635">
        <v>1.86646</v>
      </c>
      <c r="FL635">
        <v>1.86584</v>
      </c>
      <c r="FM635">
        <v>1.86575</v>
      </c>
      <c r="FN635">
        <v>1.86766</v>
      </c>
      <c r="FO635">
        <v>1.87005</v>
      </c>
      <c r="FP635">
        <v>1.86873</v>
      </c>
      <c r="FQ635">
        <v>1.87013</v>
      </c>
      <c r="FR635">
        <v>0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-4.782</v>
      </c>
      <c r="GF635">
        <v>-0.1462</v>
      </c>
      <c r="GG635">
        <v>-2.195102806586654</v>
      </c>
      <c r="GH635">
        <v>-0.004122691595359968</v>
      </c>
      <c r="GI635">
        <v>1.072409145259099E-06</v>
      </c>
      <c r="GJ635">
        <v>-3.02996143763856E-10</v>
      </c>
      <c r="GK635">
        <v>-0.2199643628225807</v>
      </c>
      <c r="GL635">
        <v>-0.007501815610006822</v>
      </c>
      <c r="GM635">
        <v>0.0006897476983249637</v>
      </c>
      <c r="GN635">
        <v>-8.847485469147719E-06</v>
      </c>
      <c r="GO635">
        <v>3</v>
      </c>
      <c r="GP635">
        <v>2326</v>
      </c>
      <c r="GQ635">
        <v>1</v>
      </c>
      <c r="GR635">
        <v>31</v>
      </c>
      <c r="GS635">
        <v>20122</v>
      </c>
      <c r="GT635">
        <v>20122</v>
      </c>
      <c r="GU635">
        <v>1.76025</v>
      </c>
      <c r="GV635">
        <v>2.22778</v>
      </c>
      <c r="GW635">
        <v>1.39648</v>
      </c>
      <c r="GX635">
        <v>2.34741</v>
      </c>
      <c r="GY635">
        <v>1.49536</v>
      </c>
      <c r="GZ635">
        <v>2.34741</v>
      </c>
      <c r="HA635">
        <v>39.0683</v>
      </c>
      <c r="HB635">
        <v>13.9657</v>
      </c>
      <c r="HC635">
        <v>18</v>
      </c>
      <c r="HD635">
        <v>548.038</v>
      </c>
      <c r="HE635">
        <v>401.424</v>
      </c>
      <c r="HF635">
        <v>24.9995</v>
      </c>
      <c r="HG635">
        <v>33.7175</v>
      </c>
      <c r="HH635">
        <v>30.0002</v>
      </c>
      <c r="HI635">
        <v>33.6508</v>
      </c>
      <c r="HJ635">
        <v>33.5879</v>
      </c>
      <c r="HK635">
        <v>35.278</v>
      </c>
      <c r="HL635">
        <v>58.7617</v>
      </c>
      <c r="HM635">
        <v>0</v>
      </c>
      <c r="HN635">
        <v>25</v>
      </c>
      <c r="HO635">
        <v>821.121</v>
      </c>
      <c r="HP635">
        <v>10.0465</v>
      </c>
      <c r="HQ635">
        <v>99.6833</v>
      </c>
      <c r="HR635">
        <v>99.6889</v>
      </c>
    </row>
    <row r="636" spans="1:226">
      <c r="A636">
        <v>620</v>
      </c>
      <c r="B636">
        <v>1663350264.6</v>
      </c>
      <c r="C636">
        <v>12523.09999990463</v>
      </c>
      <c r="D636" t="s">
        <v>1605</v>
      </c>
      <c r="E636" t="s">
        <v>1606</v>
      </c>
      <c r="F636">
        <v>5</v>
      </c>
      <c r="G636" t="s">
        <v>1508</v>
      </c>
      <c r="H636" t="s">
        <v>354</v>
      </c>
      <c r="I636">
        <v>1663350256.814285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818.3750098182226</v>
      </c>
      <c r="AK636">
        <v>766.8854848484845</v>
      </c>
      <c r="AL636">
        <v>3.351548095103669</v>
      </c>
      <c r="AM636">
        <v>64.85145723129139</v>
      </c>
      <c r="AN636">
        <f>(AP636 - AO636 + BO636*1E3/(8.314*(BQ636+273.15)) * AR636/BN636 * AQ636) * BN636/(100*BB636) * 1000/(1000 - AP636)</f>
        <v>0</v>
      </c>
      <c r="AO636">
        <v>10.08154857296113</v>
      </c>
      <c r="AP636">
        <v>21.76963575757576</v>
      </c>
      <c r="AQ636">
        <v>-2.938093612990087E-05</v>
      </c>
      <c r="AR636">
        <v>86.10331569797489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6</v>
      </c>
      <c r="BC636">
        <v>0.5</v>
      </c>
      <c r="BD636" t="s">
        <v>355</v>
      </c>
      <c r="BE636">
        <v>2</v>
      </c>
      <c r="BF636" t="b">
        <v>1</v>
      </c>
      <c r="BG636">
        <v>1663350256.814285</v>
      </c>
      <c r="BH636">
        <v>726.2315357142858</v>
      </c>
      <c r="BI636">
        <v>792.9698214285715</v>
      </c>
      <c r="BJ636">
        <v>21.77305</v>
      </c>
      <c r="BK636">
        <v>10.07975357142857</v>
      </c>
      <c r="BL636">
        <v>730.9855714285715</v>
      </c>
      <c r="BM636">
        <v>21.919225</v>
      </c>
      <c r="BN636">
        <v>500.0643571428571</v>
      </c>
      <c r="BO636">
        <v>90.68743928571428</v>
      </c>
      <c r="BP636">
        <v>0.0999809392857143</v>
      </c>
      <c r="BQ636">
        <v>28.66308571428572</v>
      </c>
      <c r="BR636">
        <v>28.00868214285714</v>
      </c>
      <c r="BS636">
        <v>999.9000000000002</v>
      </c>
      <c r="BT636">
        <v>0</v>
      </c>
      <c r="BU636">
        <v>0</v>
      </c>
      <c r="BV636">
        <v>9997.517857142857</v>
      </c>
      <c r="BW636">
        <v>0</v>
      </c>
      <c r="BX636">
        <v>230.1996428571429</v>
      </c>
      <c r="BY636">
        <v>-66.73825714285714</v>
      </c>
      <c r="BZ636">
        <v>742.3956785714287</v>
      </c>
      <c r="CA636">
        <v>801.0441071428573</v>
      </c>
      <c r="CB636">
        <v>11.69329642857143</v>
      </c>
      <c r="CC636">
        <v>792.9698214285715</v>
      </c>
      <c r="CD636">
        <v>10.07975357142857</v>
      </c>
      <c r="CE636">
        <v>1.974541428571428</v>
      </c>
      <c r="CF636">
        <v>0.9141065714285714</v>
      </c>
      <c r="CG636">
        <v>17.24165357142858</v>
      </c>
      <c r="CH636">
        <v>5.614761428571429</v>
      </c>
      <c r="CI636">
        <v>1500.023214285714</v>
      </c>
      <c r="CJ636">
        <v>0.9730017142857142</v>
      </c>
      <c r="CK636">
        <v>0.02699832857142858</v>
      </c>
      <c r="CL636">
        <v>0</v>
      </c>
      <c r="CM636">
        <v>2.352628571428572</v>
      </c>
      <c r="CN636">
        <v>0</v>
      </c>
      <c r="CO636">
        <v>14409.04285714285</v>
      </c>
      <c r="CP636">
        <v>12533.58571428571</v>
      </c>
      <c r="CQ636">
        <v>41.25885714285715</v>
      </c>
      <c r="CR636">
        <v>43.06199999999998</v>
      </c>
      <c r="CS636">
        <v>41.85699999999999</v>
      </c>
      <c r="CT636">
        <v>42.0845</v>
      </c>
      <c r="CU636">
        <v>40.56874999999999</v>
      </c>
      <c r="CV636">
        <v>1459.5225</v>
      </c>
      <c r="CW636">
        <v>40.50107142857143</v>
      </c>
      <c r="CX636">
        <v>0</v>
      </c>
      <c r="CY636">
        <v>1663350264.8</v>
      </c>
      <c r="CZ636">
        <v>0</v>
      </c>
      <c r="DA636">
        <v>0</v>
      </c>
      <c r="DB636" t="s">
        <v>356</v>
      </c>
      <c r="DC636">
        <v>1662142938.1</v>
      </c>
      <c r="DD636">
        <v>1662142938.1</v>
      </c>
      <c r="DE636">
        <v>0</v>
      </c>
      <c r="DF636">
        <v>0.077</v>
      </c>
      <c r="DG636">
        <v>-0.133</v>
      </c>
      <c r="DH636">
        <v>-3.393</v>
      </c>
      <c r="DI636">
        <v>-0.24</v>
      </c>
      <c r="DJ636">
        <v>419</v>
      </c>
      <c r="DK636">
        <v>24</v>
      </c>
      <c r="DL636">
        <v>0.26</v>
      </c>
      <c r="DM636">
        <v>0.23</v>
      </c>
      <c r="DN636">
        <v>-66.55651219512195</v>
      </c>
      <c r="DO636">
        <v>-3.402516376306832</v>
      </c>
      <c r="DP636">
        <v>0.3386365928933274</v>
      </c>
      <c r="DQ636">
        <v>0</v>
      </c>
      <c r="DR636">
        <v>11.69423658536585</v>
      </c>
      <c r="DS636">
        <v>-0.02770452961672936</v>
      </c>
      <c r="DT636">
        <v>0.003901141552602729</v>
      </c>
      <c r="DU636">
        <v>1</v>
      </c>
      <c r="DV636">
        <v>1</v>
      </c>
      <c r="DW636">
        <v>2</v>
      </c>
      <c r="DX636" t="s">
        <v>357</v>
      </c>
      <c r="DY636">
        <v>2.97412</v>
      </c>
      <c r="DZ636">
        <v>2.71551</v>
      </c>
      <c r="EA636">
        <v>0.141803</v>
      </c>
      <c r="EB636">
        <v>0.147908</v>
      </c>
      <c r="EC636">
        <v>0.099208</v>
      </c>
      <c r="ED636">
        <v>0.05543</v>
      </c>
      <c r="EE636">
        <v>26864.5</v>
      </c>
      <c r="EF636">
        <v>26810.8</v>
      </c>
      <c r="EG636">
        <v>29140.4</v>
      </c>
      <c r="EH636">
        <v>29132.9</v>
      </c>
      <c r="EI636">
        <v>34809</v>
      </c>
      <c r="EJ636">
        <v>36576.9</v>
      </c>
      <c r="EK636">
        <v>41068.6</v>
      </c>
      <c r="EL636">
        <v>41503.7</v>
      </c>
      <c r="EM636">
        <v>1.909</v>
      </c>
      <c r="EN636">
        <v>1.75493</v>
      </c>
      <c r="EO636">
        <v>-0.0618212</v>
      </c>
      <c r="EP636">
        <v>0</v>
      </c>
      <c r="EQ636">
        <v>29.0119</v>
      </c>
      <c r="ER636">
        <v>999.9</v>
      </c>
      <c r="ES636">
        <v>46.3</v>
      </c>
      <c r="ET636">
        <v>35.3</v>
      </c>
      <c r="EU636">
        <v>29.3223</v>
      </c>
      <c r="EV636">
        <v>63.2088</v>
      </c>
      <c r="EW636">
        <v>32.8646</v>
      </c>
      <c r="EX636">
        <v>1</v>
      </c>
      <c r="EY636">
        <v>0.516159</v>
      </c>
      <c r="EZ636">
        <v>3.27819</v>
      </c>
      <c r="FA636">
        <v>20.357</v>
      </c>
      <c r="FB636">
        <v>5.21504</v>
      </c>
      <c r="FC636">
        <v>12.0123</v>
      </c>
      <c r="FD636">
        <v>4.98685</v>
      </c>
      <c r="FE636">
        <v>3.28748</v>
      </c>
      <c r="FF636">
        <v>9999</v>
      </c>
      <c r="FG636">
        <v>9999</v>
      </c>
      <c r="FH636">
        <v>9999</v>
      </c>
      <c r="FI636">
        <v>237.3</v>
      </c>
      <c r="FJ636">
        <v>1.86737</v>
      </c>
      <c r="FK636">
        <v>1.86646</v>
      </c>
      <c r="FL636">
        <v>1.86584</v>
      </c>
      <c r="FM636">
        <v>1.86576</v>
      </c>
      <c r="FN636">
        <v>1.86768</v>
      </c>
      <c r="FO636">
        <v>1.87009</v>
      </c>
      <c r="FP636">
        <v>1.86873</v>
      </c>
      <c r="FQ636">
        <v>1.87015</v>
      </c>
      <c r="FR636">
        <v>0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-4.832</v>
      </c>
      <c r="GF636">
        <v>-0.1462</v>
      </c>
      <c r="GG636">
        <v>-2.195102806586654</v>
      </c>
      <c r="GH636">
        <v>-0.004122691595359968</v>
      </c>
      <c r="GI636">
        <v>1.072409145259099E-06</v>
      </c>
      <c r="GJ636">
        <v>-3.02996143763856E-10</v>
      </c>
      <c r="GK636">
        <v>-0.2199643628225807</v>
      </c>
      <c r="GL636">
        <v>-0.007501815610006822</v>
      </c>
      <c r="GM636">
        <v>0.0006897476983249637</v>
      </c>
      <c r="GN636">
        <v>-8.847485469147719E-06</v>
      </c>
      <c r="GO636">
        <v>3</v>
      </c>
      <c r="GP636">
        <v>2326</v>
      </c>
      <c r="GQ636">
        <v>1</v>
      </c>
      <c r="GR636">
        <v>31</v>
      </c>
      <c r="GS636">
        <v>20122.1</v>
      </c>
      <c r="GT636">
        <v>20122.1</v>
      </c>
      <c r="GU636">
        <v>1.78711</v>
      </c>
      <c r="GV636">
        <v>2.23022</v>
      </c>
      <c r="GW636">
        <v>1.39648</v>
      </c>
      <c r="GX636">
        <v>2.34741</v>
      </c>
      <c r="GY636">
        <v>1.49536</v>
      </c>
      <c r="GZ636">
        <v>2.35962</v>
      </c>
      <c r="HA636">
        <v>39.0683</v>
      </c>
      <c r="HB636">
        <v>13.9657</v>
      </c>
      <c r="HC636">
        <v>18</v>
      </c>
      <c r="HD636">
        <v>547.937</v>
      </c>
      <c r="HE636">
        <v>401.605</v>
      </c>
      <c r="HF636">
        <v>24.9993</v>
      </c>
      <c r="HG636">
        <v>33.7202</v>
      </c>
      <c r="HH636">
        <v>30.0001</v>
      </c>
      <c r="HI636">
        <v>33.6535</v>
      </c>
      <c r="HJ636">
        <v>33.5889</v>
      </c>
      <c r="HK636">
        <v>35.8819</v>
      </c>
      <c r="HL636">
        <v>58.7617</v>
      </c>
      <c r="HM636">
        <v>0</v>
      </c>
      <c r="HN636">
        <v>25</v>
      </c>
      <c r="HO636">
        <v>841.157</v>
      </c>
      <c r="HP636">
        <v>10.0397</v>
      </c>
      <c r="HQ636">
        <v>99.6819</v>
      </c>
      <c r="HR636">
        <v>99.6889</v>
      </c>
    </row>
    <row r="637" spans="1:226">
      <c r="A637">
        <v>621</v>
      </c>
      <c r="B637">
        <v>1663350269.6</v>
      </c>
      <c r="C637">
        <v>12528.09999990463</v>
      </c>
      <c r="D637" t="s">
        <v>1607</v>
      </c>
      <c r="E637" t="s">
        <v>1608</v>
      </c>
      <c r="F637">
        <v>5</v>
      </c>
      <c r="G637" t="s">
        <v>1508</v>
      </c>
      <c r="H637" t="s">
        <v>354</v>
      </c>
      <c r="I637">
        <v>1663350262.1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835.2470284011067</v>
      </c>
      <c r="AK637">
        <v>783.725824242424</v>
      </c>
      <c r="AL637">
        <v>3.366283494677804</v>
      </c>
      <c r="AM637">
        <v>64.85145723129139</v>
      </c>
      <c r="AN637">
        <f>(AP637 - AO637 + BO637*1E3/(8.314*(BQ637+273.15)) * AR637/BN637 * AQ637) * BN637/(100*BB637) * 1000/(1000 - AP637)</f>
        <v>0</v>
      </c>
      <c r="AO637">
        <v>10.08280496002491</v>
      </c>
      <c r="AP637">
        <v>21.76818545454545</v>
      </c>
      <c r="AQ637">
        <v>-1.309687790069654E-05</v>
      </c>
      <c r="AR637">
        <v>86.10331569797489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6</v>
      </c>
      <c r="BC637">
        <v>0.5</v>
      </c>
      <c r="BD637" t="s">
        <v>355</v>
      </c>
      <c r="BE637">
        <v>2</v>
      </c>
      <c r="BF637" t="b">
        <v>1</v>
      </c>
      <c r="BG637">
        <v>1663350262.1</v>
      </c>
      <c r="BH637">
        <v>743.640037037037</v>
      </c>
      <c r="BI637">
        <v>810.6844074074072</v>
      </c>
      <c r="BJ637">
        <v>21.77025555555556</v>
      </c>
      <c r="BK637">
        <v>10.08163333333333</v>
      </c>
      <c r="BL637">
        <v>748.447037037037</v>
      </c>
      <c r="BM637">
        <v>21.91647407407408</v>
      </c>
      <c r="BN637">
        <v>500.0587407407407</v>
      </c>
      <c r="BO637">
        <v>90.68756296296294</v>
      </c>
      <c r="BP637">
        <v>0.09997107777777776</v>
      </c>
      <c r="BQ637">
        <v>28.66246666666667</v>
      </c>
      <c r="BR637">
        <v>28.0033</v>
      </c>
      <c r="BS637">
        <v>999.9000000000001</v>
      </c>
      <c r="BT637">
        <v>0</v>
      </c>
      <c r="BU637">
        <v>0</v>
      </c>
      <c r="BV637">
        <v>9998.788888888888</v>
      </c>
      <c r="BW637">
        <v>0</v>
      </c>
      <c r="BX637">
        <v>230.6851111111111</v>
      </c>
      <c r="BY637">
        <v>-67.04442962962965</v>
      </c>
      <c r="BZ637">
        <v>760.1894444444445</v>
      </c>
      <c r="CA637">
        <v>818.9407407407406</v>
      </c>
      <c r="CB637">
        <v>11.68861481481481</v>
      </c>
      <c r="CC637">
        <v>810.6844074074072</v>
      </c>
      <c r="CD637">
        <v>10.08163333333333</v>
      </c>
      <c r="CE637">
        <v>1.974291851851852</v>
      </c>
      <c r="CF637">
        <v>0.9142787777777779</v>
      </c>
      <c r="CG637">
        <v>17.23964814814815</v>
      </c>
      <c r="CH637">
        <v>5.617476296296297</v>
      </c>
      <c r="CI637">
        <v>1500.003333333333</v>
      </c>
      <c r="CJ637">
        <v>0.9730019259259259</v>
      </c>
      <c r="CK637">
        <v>0.02699810000000001</v>
      </c>
      <c r="CL637">
        <v>0</v>
      </c>
      <c r="CM637">
        <v>2.354803703703704</v>
      </c>
      <c r="CN637">
        <v>0</v>
      </c>
      <c r="CO637">
        <v>14397.18518518518</v>
      </c>
      <c r="CP637">
        <v>12533.42592592593</v>
      </c>
      <c r="CQ637">
        <v>41.25918518518519</v>
      </c>
      <c r="CR637">
        <v>43.06199999999998</v>
      </c>
      <c r="CS637">
        <v>41.861</v>
      </c>
      <c r="CT637">
        <v>42.10166666666666</v>
      </c>
      <c r="CU637">
        <v>40.57133333333333</v>
      </c>
      <c r="CV637">
        <v>1459.503333333333</v>
      </c>
      <c r="CW637">
        <v>40.50037037037037</v>
      </c>
      <c r="CX637">
        <v>0</v>
      </c>
      <c r="CY637">
        <v>1663350269.6</v>
      </c>
      <c r="CZ637">
        <v>0</v>
      </c>
      <c r="DA637">
        <v>0</v>
      </c>
      <c r="DB637" t="s">
        <v>356</v>
      </c>
      <c r="DC637">
        <v>1662142938.1</v>
      </c>
      <c r="DD637">
        <v>1662142938.1</v>
      </c>
      <c r="DE637">
        <v>0</v>
      </c>
      <c r="DF637">
        <v>0.077</v>
      </c>
      <c r="DG637">
        <v>-0.133</v>
      </c>
      <c r="DH637">
        <v>-3.393</v>
      </c>
      <c r="DI637">
        <v>-0.24</v>
      </c>
      <c r="DJ637">
        <v>419</v>
      </c>
      <c r="DK637">
        <v>24</v>
      </c>
      <c r="DL637">
        <v>0.26</v>
      </c>
      <c r="DM637">
        <v>0.23</v>
      </c>
      <c r="DN637">
        <v>-66.88619750000001</v>
      </c>
      <c r="DO637">
        <v>-3.573607879924893</v>
      </c>
      <c r="DP637">
        <v>0.346903602235188</v>
      </c>
      <c r="DQ637">
        <v>0</v>
      </c>
      <c r="DR637">
        <v>11.6911875</v>
      </c>
      <c r="DS637">
        <v>-0.05367692307694372</v>
      </c>
      <c r="DT637">
        <v>0.005359206447786794</v>
      </c>
      <c r="DU637">
        <v>1</v>
      </c>
      <c r="DV637">
        <v>1</v>
      </c>
      <c r="DW637">
        <v>2</v>
      </c>
      <c r="DX637" t="s">
        <v>357</v>
      </c>
      <c r="DY637">
        <v>2.97416</v>
      </c>
      <c r="DZ637">
        <v>2.71557</v>
      </c>
      <c r="EA637">
        <v>0.143878</v>
      </c>
      <c r="EB637">
        <v>0.149895</v>
      </c>
      <c r="EC637">
        <v>0.09920320000000001</v>
      </c>
      <c r="ED637">
        <v>0.0554366</v>
      </c>
      <c r="EE637">
        <v>26798.6</v>
      </c>
      <c r="EF637">
        <v>26748.2</v>
      </c>
      <c r="EG637">
        <v>29139.5</v>
      </c>
      <c r="EH637">
        <v>29132.9</v>
      </c>
      <c r="EI637">
        <v>34808.3</v>
      </c>
      <c r="EJ637">
        <v>36576.7</v>
      </c>
      <c r="EK637">
        <v>41067.4</v>
      </c>
      <c r="EL637">
        <v>41503.7</v>
      </c>
      <c r="EM637">
        <v>1.90917</v>
      </c>
      <c r="EN637">
        <v>1.75482</v>
      </c>
      <c r="EO637">
        <v>-0.0620447</v>
      </c>
      <c r="EP637">
        <v>0</v>
      </c>
      <c r="EQ637">
        <v>29.0099</v>
      </c>
      <c r="ER637">
        <v>999.9</v>
      </c>
      <c r="ES637">
        <v>46.3</v>
      </c>
      <c r="ET637">
        <v>35.3</v>
      </c>
      <c r="EU637">
        <v>29.3202</v>
      </c>
      <c r="EV637">
        <v>63.1588</v>
      </c>
      <c r="EW637">
        <v>32.9087</v>
      </c>
      <c r="EX637">
        <v>1</v>
      </c>
      <c r="EY637">
        <v>0.516326</v>
      </c>
      <c r="EZ637">
        <v>3.27859</v>
      </c>
      <c r="FA637">
        <v>20.357</v>
      </c>
      <c r="FB637">
        <v>5.21624</v>
      </c>
      <c r="FC637">
        <v>12.0125</v>
      </c>
      <c r="FD637">
        <v>4.98725</v>
      </c>
      <c r="FE637">
        <v>3.28765</v>
      </c>
      <c r="FF637">
        <v>9999</v>
      </c>
      <c r="FG637">
        <v>9999</v>
      </c>
      <c r="FH637">
        <v>9999</v>
      </c>
      <c r="FI637">
        <v>237.3</v>
      </c>
      <c r="FJ637">
        <v>1.86737</v>
      </c>
      <c r="FK637">
        <v>1.86646</v>
      </c>
      <c r="FL637">
        <v>1.86584</v>
      </c>
      <c r="FM637">
        <v>1.86572</v>
      </c>
      <c r="FN637">
        <v>1.86766</v>
      </c>
      <c r="FO637">
        <v>1.87008</v>
      </c>
      <c r="FP637">
        <v>1.86874</v>
      </c>
      <c r="FQ637">
        <v>1.87014</v>
      </c>
      <c r="FR637">
        <v>0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-4.882</v>
      </c>
      <c r="GF637">
        <v>-0.1462</v>
      </c>
      <c r="GG637">
        <v>-2.195102806586654</v>
      </c>
      <c r="GH637">
        <v>-0.004122691595359968</v>
      </c>
      <c r="GI637">
        <v>1.072409145259099E-06</v>
      </c>
      <c r="GJ637">
        <v>-3.02996143763856E-10</v>
      </c>
      <c r="GK637">
        <v>-0.2199643628225807</v>
      </c>
      <c r="GL637">
        <v>-0.007501815610006822</v>
      </c>
      <c r="GM637">
        <v>0.0006897476983249637</v>
      </c>
      <c r="GN637">
        <v>-8.847485469147719E-06</v>
      </c>
      <c r="GO637">
        <v>3</v>
      </c>
      <c r="GP637">
        <v>2326</v>
      </c>
      <c r="GQ637">
        <v>1</v>
      </c>
      <c r="GR637">
        <v>31</v>
      </c>
      <c r="GS637">
        <v>20122.2</v>
      </c>
      <c r="GT637">
        <v>20122.2</v>
      </c>
      <c r="GU637">
        <v>1.81885</v>
      </c>
      <c r="GV637">
        <v>2.22534</v>
      </c>
      <c r="GW637">
        <v>1.39648</v>
      </c>
      <c r="GX637">
        <v>2.34619</v>
      </c>
      <c r="GY637">
        <v>1.49536</v>
      </c>
      <c r="GZ637">
        <v>2.41333</v>
      </c>
      <c r="HA637">
        <v>39.0683</v>
      </c>
      <c r="HB637">
        <v>13.9569</v>
      </c>
      <c r="HC637">
        <v>18</v>
      </c>
      <c r="HD637">
        <v>548.076</v>
      </c>
      <c r="HE637">
        <v>401.56</v>
      </c>
      <c r="HF637">
        <v>24.9998</v>
      </c>
      <c r="HG637">
        <v>33.7213</v>
      </c>
      <c r="HH637">
        <v>30.0003</v>
      </c>
      <c r="HI637">
        <v>33.6553</v>
      </c>
      <c r="HJ637">
        <v>33.5911</v>
      </c>
      <c r="HK637">
        <v>36.4308</v>
      </c>
      <c r="HL637">
        <v>58.7617</v>
      </c>
      <c r="HM637">
        <v>0</v>
      </c>
      <c r="HN637">
        <v>25</v>
      </c>
      <c r="HO637">
        <v>854.514</v>
      </c>
      <c r="HP637">
        <v>10.0292</v>
      </c>
      <c r="HQ637">
        <v>99.67910000000001</v>
      </c>
      <c r="HR637">
        <v>99.6889</v>
      </c>
    </row>
    <row r="638" spans="1:226">
      <c r="A638">
        <v>622</v>
      </c>
      <c r="B638">
        <v>1663350274.6</v>
      </c>
      <c r="C638">
        <v>12533.09999990463</v>
      </c>
      <c r="D638" t="s">
        <v>1609</v>
      </c>
      <c r="E638" t="s">
        <v>1610</v>
      </c>
      <c r="F638">
        <v>5</v>
      </c>
      <c r="G638" t="s">
        <v>1508</v>
      </c>
      <c r="H638" t="s">
        <v>354</v>
      </c>
      <c r="I638">
        <v>1663350266.814285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852.2094611562753</v>
      </c>
      <c r="AK638">
        <v>800.5534121212122</v>
      </c>
      <c r="AL638">
        <v>3.36085155966406</v>
      </c>
      <c r="AM638">
        <v>64.85145723129139</v>
      </c>
      <c r="AN638">
        <f>(AP638 - AO638 + BO638*1E3/(8.314*(BQ638+273.15)) * AR638/BN638 * AQ638) * BN638/(100*BB638) * 1000/(1000 - AP638)</f>
        <v>0</v>
      </c>
      <c r="AO638">
        <v>10.08406810569995</v>
      </c>
      <c r="AP638">
        <v>21.76039515151514</v>
      </c>
      <c r="AQ638">
        <v>-3.142144958829765E-05</v>
      </c>
      <c r="AR638">
        <v>86.10331569797489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6</v>
      </c>
      <c r="BC638">
        <v>0.5</v>
      </c>
      <c r="BD638" t="s">
        <v>355</v>
      </c>
      <c r="BE638">
        <v>2</v>
      </c>
      <c r="BF638" t="b">
        <v>1</v>
      </c>
      <c r="BG638">
        <v>1663350266.814285</v>
      </c>
      <c r="BH638">
        <v>759.1489642857143</v>
      </c>
      <c r="BI638">
        <v>826.4924642857143</v>
      </c>
      <c r="BJ638">
        <v>21.76762857142857</v>
      </c>
      <c r="BK638">
        <v>10.08294285714286</v>
      </c>
      <c r="BL638">
        <v>764.0028928571429</v>
      </c>
      <c r="BM638">
        <v>21.913875</v>
      </c>
      <c r="BN638">
        <v>500.0518214285714</v>
      </c>
      <c r="BO638">
        <v>90.68711071428572</v>
      </c>
      <c r="BP638">
        <v>0.09996141785714287</v>
      </c>
      <c r="BQ638">
        <v>28.66048571428572</v>
      </c>
      <c r="BR638">
        <v>28.00252142857142</v>
      </c>
      <c r="BS638">
        <v>999.9000000000002</v>
      </c>
      <c r="BT638">
        <v>0</v>
      </c>
      <c r="BU638">
        <v>0</v>
      </c>
      <c r="BV638">
        <v>9997.625</v>
      </c>
      <c r="BW638">
        <v>0</v>
      </c>
      <c r="BX638">
        <v>231.1929285714286</v>
      </c>
      <c r="BY638">
        <v>-67.34355000000001</v>
      </c>
      <c r="BZ638">
        <v>776.0413928571428</v>
      </c>
      <c r="CA638">
        <v>834.9108214285715</v>
      </c>
      <c r="CB638">
        <v>11.68468214285714</v>
      </c>
      <c r="CC638">
        <v>826.4924642857143</v>
      </c>
      <c r="CD638">
        <v>10.08294285714286</v>
      </c>
      <c r="CE638">
        <v>1.974045</v>
      </c>
      <c r="CF638">
        <v>0.9143933214285714</v>
      </c>
      <c r="CG638">
        <v>17.23766071428571</v>
      </c>
      <c r="CH638">
        <v>5.619282857142856</v>
      </c>
      <c r="CI638">
        <v>1499.984642857143</v>
      </c>
      <c r="CJ638">
        <v>0.9730017142857142</v>
      </c>
      <c r="CK638">
        <v>0.02699832857142858</v>
      </c>
      <c r="CL638">
        <v>0</v>
      </c>
      <c r="CM638">
        <v>2.30875</v>
      </c>
      <c r="CN638">
        <v>0</v>
      </c>
      <c r="CO638">
        <v>14385.22857142857</v>
      </c>
      <c r="CP638">
        <v>12533.27142857142</v>
      </c>
      <c r="CQ638">
        <v>41.26992857142856</v>
      </c>
      <c r="CR638">
        <v>43.06199999999998</v>
      </c>
      <c r="CS638">
        <v>41.86599999999999</v>
      </c>
      <c r="CT638">
        <v>42.116</v>
      </c>
      <c r="CU638">
        <v>40.57099999999999</v>
      </c>
      <c r="CV638">
        <v>1459.484642857143</v>
      </c>
      <c r="CW638">
        <v>40.50035714285714</v>
      </c>
      <c r="CX638">
        <v>0</v>
      </c>
      <c r="CY638">
        <v>1663350275</v>
      </c>
      <c r="CZ638">
        <v>0</v>
      </c>
      <c r="DA638">
        <v>0</v>
      </c>
      <c r="DB638" t="s">
        <v>356</v>
      </c>
      <c r="DC638">
        <v>1662142938.1</v>
      </c>
      <c r="DD638">
        <v>1662142938.1</v>
      </c>
      <c r="DE638">
        <v>0</v>
      </c>
      <c r="DF638">
        <v>0.077</v>
      </c>
      <c r="DG638">
        <v>-0.133</v>
      </c>
      <c r="DH638">
        <v>-3.393</v>
      </c>
      <c r="DI638">
        <v>-0.24</v>
      </c>
      <c r="DJ638">
        <v>419</v>
      </c>
      <c r="DK638">
        <v>24</v>
      </c>
      <c r="DL638">
        <v>0.26</v>
      </c>
      <c r="DM638">
        <v>0.23</v>
      </c>
      <c r="DN638">
        <v>-67.182475</v>
      </c>
      <c r="DO638">
        <v>-3.73424015009346</v>
      </c>
      <c r="DP638">
        <v>0.3626379280701337</v>
      </c>
      <c r="DQ638">
        <v>0</v>
      </c>
      <c r="DR638">
        <v>11.68694</v>
      </c>
      <c r="DS638">
        <v>-0.05061388367730569</v>
      </c>
      <c r="DT638">
        <v>0.005004787707785468</v>
      </c>
      <c r="DU638">
        <v>1</v>
      </c>
      <c r="DV638">
        <v>1</v>
      </c>
      <c r="DW638">
        <v>2</v>
      </c>
      <c r="DX638" t="s">
        <v>357</v>
      </c>
      <c r="DY638">
        <v>2.97422</v>
      </c>
      <c r="DZ638">
        <v>2.71572</v>
      </c>
      <c r="EA638">
        <v>0.145932</v>
      </c>
      <c r="EB638">
        <v>0.151893</v>
      </c>
      <c r="EC638">
        <v>0.099178</v>
      </c>
      <c r="ED638">
        <v>0.0554325</v>
      </c>
      <c r="EE638">
        <v>26733.5</v>
      </c>
      <c r="EF638">
        <v>26685.2</v>
      </c>
      <c r="EG638">
        <v>29138.7</v>
      </c>
      <c r="EH638">
        <v>29133</v>
      </c>
      <c r="EI638">
        <v>34808.4</v>
      </c>
      <c r="EJ638">
        <v>36576.9</v>
      </c>
      <c r="EK638">
        <v>41066.4</v>
      </c>
      <c r="EL638">
        <v>41503.7</v>
      </c>
      <c r="EM638">
        <v>1.90915</v>
      </c>
      <c r="EN638">
        <v>1.75462</v>
      </c>
      <c r="EO638">
        <v>-0.0615977</v>
      </c>
      <c r="EP638">
        <v>0</v>
      </c>
      <c r="EQ638">
        <v>29.0102</v>
      </c>
      <c r="ER638">
        <v>999.9</v>
      </c>
      <c r="ES638">
        <v>46.3</v>
      </c>
      <c r="ET638">
        <v>35.3</v>
      </c>
      <c r="EU638">
        <v>29.3205</v>
      </c>
      <c r="EV638">
        <v>63.0788</v>
      </c>
      <c r="EW638">
        <v>33.1731</v>
      </c>
      <c r="EX638">
        <v>1</v>
      </c>
      <c r="EY638">
        <v>0.516631</v>
      </c>
      <c r="EZ638">
        <v>3.28565</v>
      </c>
      <c r="FA638">
        <v>20.3576</v>
      </c>
      <c r="FB638">
        <v>5.21609</v>
      </c>
      <c r="FC638">
        <v>12.0131</v>
      </c>
      <c r="FD638">
        <v>4.9873</v>
      </c>
      <c r="FE638">
        <v>3.28765</v>
      </c>
      <c r="FF638">
        <v>9999</v>
      </c>
      <c r="FG638">
        <v>9999</v>
      </c>
      <c r="FH638">
        <v>9999</v>
      </c>
      <c r="FI638">
        <v>237.3</v>
      </c>
      <c r="FJ638">
        <v>1.86738</v>
      </c>
      <c r="FK638">
        <v>1.86646</v>
      </c>
      <c r="FL638">
        <v>1.86584</v>
      </c>
      <c r="FM638">
        <v>1.86578</v>
      </c>
      <c r="FN638">
        <v>1.86767</v>
      </c>
      <c r="FO638">
        <v>1.87008</v>
      </c>
      <c r="FP638">
        <v>1.86874</v>
      </c>
      <c r="FQ638">
        <v>1.87013</v>
      </c>
      <c r="FR638">
        <v>0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-4.931</v>
      </c>
      <c r="GF638">
        <v>-0.1463</v>
      </c>
      <c r="GG638">
        <v>-2.195102806586654</v>
      </c>
      <c r="GH638">
        <v>-0.004122691595359968</v>
      </c>
      <c r="GI638">
        <v>1.072409145259099E-06</v>
      </c>
      <c r="GJ638">
        <v>-3.02996143763856E-10</v>
      </c>
      <c r="GK638">
        <v>-0.2199643628225807</v>
      </c>
      <c r="GL638">
        <v>-0.007501815610006822</v>
      </c>
      <c r="GM638">
        <v>0.0006897476983249637</v>
      </c>
      <c r="GN638">
        <v>-8.847485469147719E-06</v>
      </c>
      <c r="GO638">
        <v>3</v>
      </c>
      <c r="GP638">
        <v>2326</v>
      </c>
      <c r="GQ638">
        <v>1</v>
      </c>
      <c r="GR638">
        <v>31</v>
      </c>
      <c r="GS638">
        <v>20122.3</v>
      </c>
      <c r="GT638">
        <v>20122.3</v>
      </c>
      <c r="GU638">
        <v>1.84448</v>
      </c>
      <c r="GV638">
        <v>2.22168</v>
      </c>
      <c r="GW638">
        <v>1.39648</v>
      </c>
      <c r="GX638">
        <v>2.34619</v>
      </c>
      <c r="GY638">
        <v>1.49536</v>
      </c>
      <c r="GZ638">
        <v>2.45239</v>
      </c>
      <c r="HA638">
        <v>39.0683</v>
      </c>
      <c r="HB638">
        <v>13.9832</v>
      </c>
      <c r="HC638">
        <v>18</v>
      </c>
      <c r="HD638">
        <v>548.077</v>
      </c>
      <c r="HE638">
        <v>401.462</v>
      </c>
      <c r="HF638">
        <v>25.0008</v>
      </c>
      <c r="HG638">
        <v>33.7232</v>
      </c>
      <c r="HH638">
        <v>30.0001</v>
      </c>
      <c r="HI638">
        <v>33.6576</v>
      </c>
      <c r="HJ638">
        <v>33.5941</v>
      </c>
      <c r="HK638">
        <v>37.0283</v>
      </c>
      <c r="HL638">
        <v>58.7617</v>
      </c>
      <c r="HM638">
        <v>0</v>
      </c>
      <c r="HN638">
        <v>25</v>
      </c>
      <c r="HO638">
        <v>874.55</v>
      </c>
      <c r="HP638">
        <v>10.0313</v>
      </c>
      <c r="HQ638">
        <v>99.6765</v>
      </c>
      <c r="HR638">
        <v>99.68899999999999</v>
      </c>
    </row>
    <row r="639" spans="1:226">
      <c r="A639">
        <v>623</v>
      </c>
      <c r="B639">
        <v>1663350279.6</v>
      </c>
      <c r="C639">
        <v>12538.09999990463</v>
      </c>
      <c r="D639" t="s">
        <v>1611</v>
      </c>
      <c r="E639" t="s">
        <v>1612</v>
      </c>
      <c r="F639">
        <v>5</v>
      </c>
      <c r="G639" t="s">
        <v>1508</v>
      </c>
      <c r="H639" t="s">
        <v>354</v>
      </c>
      <c r="I639">
        <v>1663350272.1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869.0697021057545</v>
      </c>
      <c r="AK639">
        <v>817.3822969696968</v>
      </c>
      <c r="AL639">
        <v>3.364282677198779</v>
      </c>
      <c r="AM639">
        <v>64.85145723129139</v>
      </c>
      <c r="AN639">
        <f>(AP639 - AO639 + BO639*1E3/(8.314*(BQ639+273.15)) * AR639/BN639 * AQ639) * BN639/(100*BB639) * 1000/(1000 - AP639)</f>
        <v>0</v>
      </c>
      <c r="AO639">
        <v>10.08484305864298</v>
      </c>
      <c r="AP639">
        <v>21.75018787878787</v>
      </c>
      <c r="AQ639">
        <v>-1.601744316183217E-05</v>
      </c>
      <c r="AR639">
        <v>86.10331569797489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6</v>
      </c>
      <c r="BC639">
        <v>0.5</v>
      </c>
      <c r="BD639" t="s">
        <v>355</v>
      </c>
      <c r="BE639">
        <v>2</v>
      </c>
      <c r="BF639" t="b">
        <v>1</v>
      </c>
      <c r="BG639">
        <v>1663350272.1</v>
      </c>
      <c r="BH639">
        <v>776.5496666666666</v>
      </c>
      <c r="BI639">
        <v>844.1832592592592</v>
      </c>
      <c r="BJ639">
        <v>21.7631037037037</v>
      </c>
      <c r="BK639">
        <v>10.08405555555556</v>
      </c>
      <c r="BL639">
        <v>781.4561111111112</v>
      </c>
      <c r="BM639">
        <v>21.9093962962963</v>
      </c>
      <c r="BN639">
        <v>500.052037037037</v>
      </c>
      <c r="BO639">
        <v>90.68636666666667</v>
      </c>
      <c r="BP639">
        <v>0.09998095925925926</v>
      </c>
      <c r="BQ639">
        <v>28.66191481481481</v>
      </c>
      <c r="BR639">
        <v>28.00637777777778</v>
      </c>
      <c r="BS639">
        <v>999.9000000000001</v>
      </c>
      <c r="BT639">
        <v>0</v>
      </c>
      <c r="BU639">
        <v>0</v>
      </c>
      <c r="BV639">
        <v>10002.05074074074</v>
      </c>
      <c r="BW639">
        <v>0</v>
      </c>
      <c r="BX639">
        <v>231.0947037037037</v>
      </c>
      <c r="BY639">
        <v>-67.63358888888889</v>
      </c>
      <c r="BZ639">
        <v>793.8256666666666</v>
      </c>
      <c r="CA639">
        <v>852.7827407407408</v>
      </c>
      <c r="CB639">
        <v>11.67904444444445</v>
      </c>
      <c r="CC639">
        <v>844.1832592592592</v>
      </c>
      <c r="CD639">
        <v>10.08405555555556</v>
      </c>
      <c r="CE639">
        <v>1.973618518518518</v>
      </c>
      <c r="CF639">
        <v>0.9144866666666667</v>
      </c>
      <c r="CG639">
        <v>17.23425185185185</v>
      </c>
      <c r="CH639">
        <v>5.620753333333333</v>
      </c>
      <c r="CI639">
        <v>1500.002592592593</v>
      </c>
      <c r="CJ639">
        <v>0.9730021111111112</v>
      </c>
      <c r="CK639">
        <v>0.0269979</v>
      </c>
      <c r="CL639">
        <v>0</v>
      </c>
      <c r="CM639">
        <v>2.291966666666667</v>
      </c>
      <c r="CN639">
        <v>0</v>
      </c>
      <c r="CO639">
        <v>14370.80740740741</v>
      </c>
      <c r="CP639">
        <v>12533.41481481482</v>
      </c>
      <c r="CQ639">
        <v>41.28214814814815</v>
      </c>
      <c r="CR639">
        <v>43.06199999999998</v>
      </c>
      <c r="CS639">
        <v>41.87033333333333</v>
      </c>
      <c r="CT639">
        <v>42.12033333333333</v>
      </c>
      <c r="CU639">
        <v>40.57833333333333</v>
      </c>
      <c r="CV639">
        <v>1459.502962962963</v>
      </c>
      <c r="CW639">
        <v>40.5</v>
      </c>
      <c r="CX639">
        <v>0</v>
      </c>
      <c r="CY639">
        <v>1663350279.8</v>
      </c>
      <c r="CZ639">
        <v>0</v>
      </c>
      <c r="DA639">
        <v>0</v>
      </c>
      <c r="DB639" t="s">
        <v>356</v>
      </c>
      <c r="DC639">
        <v>1662142938.1</v>
      </c>
      <c r="DD639">
        <v>1662142938.1</v>
      </c>
      <c r="DE639">
        <v>0</v>
      </c>
      <c r="DF639">
        <v>0.077</v>
      </c>
      <c r="DG639">
        <v>-0.133</v>
      </c>
      <c r="DH639">
        <v>-3.393</v>
      </c>
      <c r="DI639">
        <v>-0.24</v>
      </c>
      <c r="DJ639">
        <v>419</v>
      </c>
      <c r="DK639">
        <v>24</v>
      </c>
      <c r="DL639">
        <v>0.26</v>
      </c>
      <c r="DM639">
        <v>0.23</v>
      </c>
      <c r="DN639">
        <v>-67.422195</v>
      </c>
      <c r="DO639">
        <v>-3.550255159474407</v>
      </c>
      <c r="DP639">
        <v>0.345763656960937</v>
      </c>
      <c r="DQ639">
        <v>0</v>
      </c>
      <c r="DR639">
        <v>11.68283</v>
      </c>
      <c r="DS639">
        <v>-0.05650356472794724</v>
      </c>
      <c r="DT639">
        <v>0.005642127258401723</v>
      </c>
      <c r="DU639">
        <v>1</v>
      </c>
      <c r="DV639">
        <v>1</v>
      </c>
      <c r="DW639">
        <v>2</v>
      </c>
      <c r="DX639" t="s">
        <v>357</v>
      </c>
      <c r="DY639">
        <v>2.97413</v>
      </c>
      <c r="DZ639">
        <v>2.71555</v>
      </c>
      <c r="EA639">
        <v>0.147971</v>
      </c>
      <c r="EB639">
        <v>0.153843</v>
      </c>
      <c r="EC639">
        <v>0.09914340000000001</v>
      </c>
      <c r="ED639">
        <v>0.0554373</v>
      </c>
      <c r="EE639">
        <v>26669.6</v>
      </c>
      <c r="EF639">
        <v>26623.7</v>
      </c>
      <c r="EG639">
        <v>29138.9</v>
      </c>
      <c r="EH639">
        <v>29132.9</v>
      </c>
      <c r="EI639">
        <v>34809.8</v>
      </c>
      <c r="EJ639">
        <v>36576.6</v>
      </c>
      <c r="EK639">
        <v>41066.4</v>
      </c>
      <c r="EL639">
        <v>41503.6</v>
      </c>
      <c r="EM639">
        <v>1.9089</v>
      </c>
      <c r="EN639">
        <v>1.75473</v>
      </c>
      <c r="EO639">
        <v>-0.0610575</v>
      </c>
      <c r="EP639">
        <v>0</v>
      </c>
      <c r="EQ639">
        <v>29.0135</v>
      </c>
      <c r="ER639">
        <v>999.9</v>
      </c>
      <c r="ES639">
        <v>46.3</v>
      </c>
      <c r="ET639">
        <v>35.3</v>
      </c>
      <c r="EU639">
        <v>29.3206</v>
      </c>
      <c r="EV639">
        <v>63.1188</v>
      </c>
      <c r="EW639">
        <v>33.3774</v>
      </c>
      <c r="EX639">
        <v>1</v>
      </c>
      <c r="EY639">
        <v>0.516687</v>
      </c>
      <c r="EZ639">
        <v>3.29184</v>
      </c>
      <c r="FA639">
        <v>20.3575</v>
      </c>
      <c r="FB639">
        <v>5.21594</v>
      </c>
      <c r="FC639">
        <v>12.0129</v>
      </c>
      <c r="FD639">
        <v>4.9868</v>
      </c>
      <c r="FE639">
        <v>3.28765</v>
      </c>
      <c r="FF639">
        <v>9999</v>
      </c>
      <c r="FG639">
        <v>9999</v>
      </c>
      <c r="FH639">
        <v>9999</v>
      </c>
      <c r="FI639">
        <v>237.3</v>
      </c>
      <c r="FJ639">
        <v>1.8674</v>
      </c>
      <c r="FK639">
        <v>1.86646</v>
      </c>
      <c r="FL639">
        <v>1.86584</v>
      </c>
      <c r="FM639">
        <v>1.86578</v>
      </c>
      <c r="FN639">
        <v>1.86768</v>
      </c>
      <c r="FO639">
        <v>1.8701</v>
      </c>
      <c r="FP639">
        <v>1.86874</v>
      </c>
      <c r="FQ639">
        <v>1.87012</v>
      </c>
      <c r="FR639">
        <v>0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-4.981</v>
      </c>
      <c r="GF639">
        <v>-0.1464</v>
      </c>
      <c r="GG639">
        <v>-2.195102806586654</v>
      </c>
      <c r="GH639">
        <v>-0.004122691595359968</v>
      </c>
      <c r="GI639">
        <v>1.072409145259099E-06</v>
      </c>
      <c r="GJ639">
        <v>-3.02996143763856E-10</v>
      </c>
      <c r="GK639">
        <v>-0.2199643628225807</v>
      </c>
      <c r="GL639">
        <v>-0.007501815610006822</v>
      </c>
      <c r="GM639">
        <v>0.0006897476983249637</v>
      </c>
      <c r="GN639">
        <v>-8.847485469147719E-06</v>
      </c>
      <c r="GO639">
        <v>3</v>
      </c>
      <c r="GP639">
        <v>2326</v>
      </c>
      <c r="GQ639">
        <v>1</v>
      </c>
      <c r="GR639">
        <v>31</v>
      </c>
      <c r="GS639">
        <v>20122.4</v>
      </c>
      <c r="GT639">
        <v>20122.4</v>
      </c>
      <c r="GU639">
        <v>1.875</v>
      </c>
      <c r="GV639">
        <v>2.2229</v>
      </c>
      <c r="GW639">
        <v>1.39648</v>
      </c>
      <c r="GX639">
        <v>2.34619</v>
      </c>
      <c r="GY639">
        <v>1.49536</v>
      </c>
      <c r="GZ639">
        <v>2.45239</v>
      </c>
      <c r="HA639">
        <v>39.0683</v>
      </c>
      <c r="HB639">
        <v>13.9657</v>
      </c>
      <c r="HC639">
        <v>18</v>
      </c>
      <c r="HD639">
        <v>547.918</v>
      </c>
      <c r="HE639">
        <v>401.538</v>
      </c>
      <c r="HF639">
        <v>25.0011</v>
      </c>
      <c r="HG639">
        <v>33.7262</v>
      </c>
      <c r="HH639">
        <v>30.0002</v>
      </c>
      <c r="HI639">
        <v>33.6598</v>
      </c>
      <c r="HJ639">
        <v>33.5968</v>
      </c>
      <c r="HK639">
        <v>37.5739</v>
      </c>
      <c r="HL639">
        <v>58.7617</v>
      </c>
      <c r="HM639">
        <v>0</v>
      </c>
      <c r="HN639">
        <v>25</v>
      </c>
      <c r="HO639">
        <v>887.908</v>
      </c>
      <c r="HP639">
        <v>10.0382</v>
      </c>
      <c r="HQ639">
        <v>99.6768</v>
      </c>
      <c r="HR639">
        <v>99.6888</v>
      </c>
    </row>
    <row r="640" spans="1:226">
      <c r="A640">
        <v>624</v>
      </c>
      <c r="B640">
        <v>1663350284.6</v>
      </c>
      <c r="C640">
        <v>12543.09999990463</v>
      </c>
      <c r="D640" t="s">
        <v>1613</v>
      </c>
      <c r="E640" t="s">
        <v>1614</v>
      </c>
      <c r="F640">
        <v>5</v>
      </c>
      <c r="G640" t="s">
        <v>1508</v>
      </c>
      <c r="H640" t="s">
        <v>354</v>
      </c>
      <c r="I640">
        <v>1663350276.814285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885.9928030787092</v>
      </c>
      <c r="AK640">
        <v>834.1845454545451</v>
      </c>
      <c r="AL640">
        <v>3.36950527161925</v>
      </c>
      <c r="AM640">
        <v>64.85145723129139</v>
      </c>
      <c r="AN640">
        <f>(AP640 - AO640 + BO640*1E3/(8.314*(BQ640+273.15)) * AR640/BN640 * AQ640) * BN640/(100*BB640) * 1000/(1000 - AP640)</f>
        <v>0</v>
      </c>
      <c r="AO640">
        <v>10.08522040958173</v>
      </c>
      <c r="AP640">
        <v>21.74658363636362</v>
      </c>
      <c r="AQ640">
        <v>-8.500283987457126E-06</v>
      </c>
      <c r="AR640">
        <v>86.10331569797489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6</v>
      </c>
      <c r="BC640">
        <v>0.5</v>
      </c>
      <c r="BD640" t="s">
        <v>355</v>
      </c>
      <c r="BE640">
        <v>2</v>
      </c>
      <c r="BF640" t="b">
        <v>1</v>
      </c>
      <c r="BG640">
        <v>1663350276.814285</v>
      </c>
      <c r="BH640">
        <v>792.0651071428572</v>
      </c>
      <c r="BI640">
        <v>859.9708571428572</v>
      </c>
      <c r="BJ640">
        <v>21.75681428571429</v>
      </c>
      <c r="BK640">
        <v>10.08473571428571</v>
      </c>
      <c r="BL640">
        <v>797.0181785714286</v>
      </c>
      <c r="BM640">
        <v>21.90316071428571</v>
      </c>
      <c r="BN640">
        <v>500.0592142857143</v>
      </c>
      <c r="BO640">
        <v>90.68587857142857</v>
      </c>
      <c r="BP640">
        <v>0.09999687142857142</v>
      </c>
      <c r="BQ640">
        <v>28.66421071428571</v>
      </c>
      <c r="BR640">
        <v>28.01073928571429</v>
      </c>
      <c r="BS640">
        <v>999.9000000000002</v>
      </c>
      <c r="BT640">
        <v>0</v>
      </c>
      <c r="BU640">
        <v>0</v>
      </c>
      <c r="BV640">
        <v>10001.51035714286</v>
      </c>
      <c r="BW640">
        <v>0</v>
      </c>
      <c r="BX640">
        <v>230.2610357142858</v>
      </c>
      <c r="BY640">
        <v>-67.90565714285715</v>
      </c>
      <c r="BZ640">
        <v>809.6810357142857</v>
      </c>
      <c r="CA640">
        <v>868.7316428571429</v>
      </c>
      <c r="CB640">
        <v>11.672075</v>
      </c>
      <c r="CC640">
        <v>859.9708571428572</v>
      </c>
      <c r="CD640">
        <v>10.08473571428571</v>
      </c>
      <c r="CE640">
        <v>1.973036071428572</v>
      </c>
      <c r="CF640">
        <v>0.9145434642857145</v>
      </c>
      <c r="CG640">
        <v>17.22959285714286</v>
      </c>
      <c r="CH640">
        <v>5.621648928571429</v>
      </c>
      <c r="CI640">
        <v>1499.988928571428</v>
      </c>
      <c r="CJ640">
        <v>0.9730020714285715</v>
      </c>
      <c r="CK640">
        <v>0.02699794285714286</v>
      </c>
      <c r="CL640">
        <v>0</v>
      </c>
      <c r="CM640">
        <v>2.233992857142857</v>
      </c>
      <c r="CN640">
        <v>0</v>
      </c>
      <c r="CO640">
        <v>14356.20714285715</v>
      </c>
      <c r="CP640">
        <v>12533.28928571429</v>
      </c>
      <c r="CQ640">
        <v>41.29649999999999</v>
      </c>
      <c r="CR640">
        <v>43.06199999999998</v>
      </c>
      <c r="CS640">
        <v>41.8705</v>
      </c>
      <c r="CT640">
        <v>42.1205</v>
      </c>
      <c r="CU640">
        <v>40.589</v>
      </c>
      <c r="CV640">
        <v>1459.489285714285</v>
      </c>
      <c r="CW640">
        <v>40.5</v>
      </c>
      <c r="CX640">
        <v>0</v>
      </c>
      <c r="CY640">
        <v>1663350284.6</v>
      </c>
      <c r="CZ640">
        <v>0</v>
      </c>
      <c r="DA640">
        <v>0</v>
      </c>
      <c r="DB640" t="s">
        <v>356</v>
      </c>
      <c r="DC640">
        <v>1662142938.1</v>
      </c>
      <c r="DD640">
        <v>1662142938.1</v>
      </c>
      <c r="DE640">
        <v>0</v>
      </c>
      <c r="DF640">
        <v>0.077</v>
      </c>
      <c r="DG640">
        <v>-0.133</v>
      </c>
      <c r="DH640">
        <v>-3.393</v>
      </c>
      <c r="DI640">
        <v>-0.24</v>
      </c>
      <c r="DJ640">
        <v>419</v>
      </c>
      <c r="DK640">
        <v>24</v>
      </c>
      <c r="DL640">
        <v>0.26</v>
      </c>
      <c r="DM640">
        <v>0.23</v>
      </c>
      <c r="DN640">
        <v>-67.7624775</v>
      </c>
      <c r="DO640">
        <v>-3.396379362101106</v>
      </c>
      <c r="DP640">
        <v>0.3304674949881617</v>
      </c>
      <c r="DQ640">
        <v>0</v>
      </c>
      <c r="DR640">
        <v>11.675175</v>
      </c>
      <c r="DS640">
        <v>-0.08997298311444712</v>
      </c>
      <c r="DT640">
        <v>0.008897099246383634</v>
      </c>
      <c r="DU640">
        <v>1</v>
      </c>
      <c r="DV640">
        <v>1</v>
      </c>
      <c r="DW640">
        <v>2</v>
      </c>
      <c r="DX640" t="s">
        <v>357</v>
      </c>
      <c r="DY640">
        <v>2.97422</v>
      </c>
      <c r="DZ640">
        <v>2.71577</v>
      </c>
      <c r="EA640">
        <v>0.14998</v>
      </c>
      <c r="EB640">
        <v>0.155793</v>
      </c>
      <c r="EC640">
        <v>0.0991262</v>
      </c>
      <c r="ED640">
        <v>0.0554379</v>
      </c>
      <c r="EE640">
        <v>26606.6</v>
      </c>
      <c r="EF640">
        <v>26562.2</v>
      </c>
      <c r="EG640">
        <v>29138.9</v>
      </c>
      <c r="EH640">
        <v>29133</v>
      </c>
      <c r="EI640">
        <v>34810.7</v>
      </c>
      <c r="EJ640">
        <v>36576.8</v>
      </c>
      <c r="EK640">
        <v>41066.6</v>
      </c>
      <c r="EL640">
        <v>41503.8</v>
      </c>
      <c r="EM640">
        <v>1.90885</v>
      </c>
      <c r="EN640">
        <v>1.75482</v>
      </c>
      <c r="EO640">
        <v>-0.0614673</v>
      </c>
      <c r="EP640">
        <v>0</v>
      </c>
      <c r="EQ640">
        <v>29.0183</v>
      </c>
      <c r="ER640">
        <v>999.9</v>
      </c>
      <c r="ES640">
        <v>46.3</v>
      </c>
      <c r="ET640">
        <v>35.3</v>
      </c>
      <c r="EU640">
        <v>29.3211</v>
      </c>
      <c r="EV640">
        <v>63.1888</v>
      </c>
      <c r="EW640">
        <v>33.2212</v>
      </c>
      <c r="EX640">
        <v>1</v>
      </c>
      <c r="EY640">
        <v>0.516908</v>
      </c>
      <c r="EZ640">
        <v>3.2979</v>
      </c>
      <c r="FA640">
        <v>20.357</v>
      </c>
      <c r="FB640">
        <v>5.21489</v>
      </c>
      <c r="FC640">
        <v>12.0144</v>
      </c>
      <c r="FD640">
        <v>4.98675</v>
      </c>
      <c r="FE640">
        <v>3.28755</v>
      </c>
      <c r="FF640">
        <v>9999</v>
      </c>
      <c r="FG640">
        <v>9999</v>
      </c>
      <c r="FH640">
        <v>9999</v>
      </c>
      <c r="FI640">
        <v>237.3</v>
      </c>
      <c r="FJ640">
        <v>1.86739</v>
      </c>
      <c r="FK640">
        <v>1.86646</v>
      </c>
      <c r="FL640">
        <v>1.86584</v>
      </c>
      <c r="FM640">
        <v>1.86576</v>
      </c>
      <c r="FN640">
        <v>1.86768</v>
      </c>
      <c r="FO640">
        <v>1.8701</v>
      </c>
      <c r="FP640">
        <v>1.86873</v>
      </c>
      <c r="FQ640">
        <v>1.87014</v>
      </c>
      <c r="FR640">
        <v>0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-5.029</v>
      </c>
      <c r="GF640">
        <v>-0.1465</v>
      </c>
      <c r="GG640">
        <v>-2.195102806586654</v>
      </c>
      <c r="GH640">
        <v>-0.004122691595359968</v>
      </c>
      <c r="GI640">
        <v>1.072409145259099E-06</v>
      </c>
      <c r="GJ640">
        <v>-3.02996143763856E-10</v>
      </c>
      <c r="GK640">
        <v>-0.2199643628225807</v>
      </c>
      <c r="GL640">
        <v>-0.007501815610006822</v>
      </c>
      <c r="GM640">
        <v>0.0006897476983249637</v>
      </c>
      <c r="GN640">
        <v>-8.847485469147719E-06</v>
      </c>
      <c r="GO640">
        <v>3</v>
      </c>
      <c r="GP640">
        <v>2326</v>
      </c>
      <c r="GQ640">
        <v>1</v>
      </c>
      <c r="GR640">
        <v>31</v>
      </c>
      <c r="GS640">
        <v>20122.4</v>
      </c>
      <c r="GT640">
        <v>20122.4</v>
      </c>
      <c r="GU640">
        <v>1.90186</v>
      </c>
      <c r="GV640">
        <v>2.22412</v>
      </c>
      <c r="GW640">
        <v>1.39648</v>
      </c>
      <c r="GX640">
        <v>2.34619</v>
      </c>
      <c r="GY640">
        <v>1.49536</v>
      </c>
      <c r="GZ640">
        <v>2.41089</v>
      </c>
      <c r="HA640">
        <v>39.0683</v>
      </c>
      <c r="HB640">
        <v>13.9657</v>
      </c>
      <c r="HC640">
        <v>18</v>
      </c>
      <c r="HD640">
        <v>547.9059999999999</v>
      </c>
      <c r="HE640">
        <v>401.615</v>
      </c>
      <c r="HF640">
        <v>25.0012</v>
      </c>
      <c r="HG640">
        <v>33.7281</v>
      </c>
      <c r="HH640">
        <v>30.0003</v>
      </c>
      <c r="HI640">
        <v>33.6624</v>
      </c>
      <c r="HJ640">
        <v>33.5998</v>
      </c>
      <c r="HK640">
        <v>38.1729</v>
      </c>
      <c r="HL640">
        <v>58.7617</v>
      </c>
      <c r="HM640">
        <v>0</v>
      </c>
      <c r="HN640">
        <v>25</v>
      </c>
      <c r="HO640">
        <v>907.992</v>
      </c>
      <c r="HP640">
        <v>10.0386</v>
      </c>
      <c r="HQ640">
        <v>99.67700000000001</v>
      </c>
      <c r="HR640">
        <v>99.6891</v>
      </c>
    </row>
    <row r="641" spans="1:226">
      <c r="A641">
        <v>625</v>
      </c>
      <c r="B641">
        <v>1663350289.6</v>
      </c>
      <c r="C641">
        <v>12548.09999990463</v>
      </c>
      <c r="D641" t="s">
        <v>1615</v>
      </c>
      <c r="E641" t="s">
        <v>1616</v>
      </c>
      <c r="F641">
        <v>5</v>
      </c>
      <c r="G641" t="s">
        <v>1508</v>
      </c>
      <c r="H641" t="s">
        <v>354</v>
      </c>
      <c r="I641">
        <v>1663350282.1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902.8426081379496</v>
      </c>
      <c r="AK641">
        <v>850.9713999999999</v>
      </c>
      <c r="AL641">
        <v>3.339637917579441</v>
      </c>
      <c r="AM641">
        <v>64.85145723129139</v>
      </c>
      <c r="AN641">
        <f>(AP641 - AO641 + BO641*1E3/(8.314*(BQ641+273.15)) * AR641/BN641 * AQ641) * BN641/(100*BB641) * 1000/(1000 - AP641)</f>
        <v>0</v>
      </c>
      <c r="AO641">
        <v>10.08597138833297</v>
      </c>
      <c r="AP641">
        <v>21.73467999999999</v>
      </c>
      <c r="AQ641">
        <v>-3.410195736242431E-05</v>
      </c>
      <c r="AR641">
        <v>86.10331569797489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6</v>
      </c>
      <c r="BC641">
        <v>0.5</v>
      </c>
      <c r="BD641" t="s">
        <v>355</v>
      </c>
      <c r="BE641">
        <v>2</v>
      </c>
      <c r="BF641" t="b">
        <v>1</v>
      </c>
      <c r="BG641">
        <v>1663350282.1</v>
      </c>
      <c r="BH641">
        <v>809.4683703703704</v>
      </c>
      <c r="BI641">
        <v>877.6482592592592</v>
      </c>
      <c r="BJ641">
        <v>21.7483</v>
      </c>
      <c r="BK641">
        <v>10.08554814814815</v>
      </c>
      <c r="BL641">
        <v>814.4735925925926</v>
      </c>
      <c r="BM641">
        <v>21.89472592592593</v>
      </c>
      <c r="BN641">
        <v>500.0522222222222</v>
      </c>
      <c r="BO641">
        <v>90.68591111111111</v>
      </c>
      <c r="BP641">
        <v>0.09997107407407409</v>
      </c>
      <c r="BQ641">
        <v>28.66854444444445</v>
      </c>
      <c r="BR641">
        <v>28.01772222222222</v>
      </c>
      <c r="BS641">
        <v>999.9000000000001</v>
      </c>
      <c r="BT641">
        <v>0</v>
      </c>
      <c r="BU641">
        <v>0</v>
      </c>
      <c r="BV641">
        <v>9999.578148148148</v>
      </c>
      <c r="BW641">
        <v>0</v>
      </c>
      <c r="BX641">
        <v>229.1397407407407</v>
      </c>
      <c r="BY641">
        <v>-68.17977037037038</v>
      </c>
      <c r="BZ641">
        <v>827.4642222222222</v>
      </c>
      <c r="CA641">
        <v>886.589888888889</v>
      </c>
      <c r="CB641">
        <v>11.66274814814815</v>
      </c>
      <c r="CC641">
        <v>877.6482592592592</v>
      </c>
      <c r="CD641">
        <v>10.08554814814815</v>
      </c>
      <c r="CE641">
        <v>1.972263333333333</v>
      </c>
      <c r="CF641">
        <v>0.9146170370370369</v>
      </c>
      <c r="CG641">
        <v>17.2234074074074</v>
      </c>
      <c r="CH641">
        <v>5.62280925925926</v>
      </c>
      <c r="CI641">
        <v>1500.002222222222</v>
      </c>
      <c r="CJ641">
        <v>0.9730022962962962</v>
      </c>
      <c r="CK641">
        <v>0.02699770000000001</v>
      </c>
      <c r="CL641">
        <v>0</v>
      </c>
      <c r="CM641">
        <v>2.229440740740741</v>
      </c>
      <c r="CN641">
        <v>0</v>
      </c>
      <c r="CO641">
        <v>14338.32592592593</v>
      </c>
      <c r="CP641">
        <v>12533.38888888889</v>
      </c>
      <c r="CQ641">
        <v>41.3074074074074</v>
      </c>
      <c r="CR641">
        <v>43.06199999999998</v>
      </c>
      <c r="CS641">
        <v>41.875</v>
      </c>
      <c r="CT641">
        <v>42.125</v>
      </c>
      <c r="CU641">
        <v>40.611</v>
      </c>
      <c r="CV641">
        <v>1459.502592592593</v>
      </c>
      <c r="CW641">
        <v>40.5</v>
      </c>
      <c r="CX641">
        <v>0</v>
      </c>
      <c r="CY641">
        <v>1663350290</v>
      </c>
      <c r="CZ641">
        <v>0</v>
      </c>
      <c r="DA641">
        <v>0</v>
      </c>
      <c r="DB641" t="s">
        <v>356</v>
      </c>
      <c r="DC641">
        <v>1662142938.1</v>
      </c>
      <c r="DD641">
        <v>1662142938.1</v>
      </c>
      <c r="DE641">
        <v>0</v>
      </c>
      <c r="DF641">
        <v>0.077</v>
      </c>
      <c r="DG641">
        <v>-0.133</v>
      </c>
      <c r="DH641">
        <v>-3.393</v>
      </c>
      <c r="DI641">
        <v>-0.24</v>
      </c>
      <c r="DJ641">
        <v>419</v>
      </c>
      <c r="DK641">
        <v>24</v>
      </c>
      <c r="DL641">
        <v>0.26</v>
      </c>
      <c r="DM641">
        <v>0.23</v>
      </c>
      <c r="DN641">
        <v>-67.9890268292683</v>
      </c>
      <c r="DO641">
        <v>-3.249614634146459</v>
      </c>
      <c r="DP641">
        <v>0.3247789334634471</v>
      </c>
      <c r="DQ641">
        <v>0</v>
      </c>
      <c r="DR641">
        <v>11.66893414634146</v>
      </c>
      <c r="DS641">
        <v>-0.1038522648083476</v>
      </c>
      <c r="DT641">
        <v>0.01035750251834902</v>
      </c>
      <c r="DU641">
        <v>0</v>
      </c>
      <c r="DV641">
        <v>0</v>
      </c>
      <c r="DW641">
        <v>2</v>
      </c>
      <c r="DX641" t="s">
        <v>363</v>
      </c>
      <c r="DY641">
        <v>2.97425</v>
      </c>
      <c r="DZ641">
        <v>2.7157</v>
      </c>
      <c r="EA641">
        <v>0.151972</v>
      </c>
      <c r="EB641">
        <v>0.15773</v>
      </c>
      <c r="EC641">
        <v>0.0990926</v>
      </c>
      <c r="ED641">
        <v>0.0554484</v>
      </c>
      <c r="EE641">
        <v>26544</v>
      </c>
      <c r="EF641">
        <v>26501</v>
      </c>
      <c r="EG641">
        <v>29138.8</v>
      </c>
      <c r="EH641">
        <v>29132.8</v>
      </c>
      <c r="EI641">
        <v>34811.9</v>
      </c>
      <c r="EJ641">
        <v>36576.3</v>
      </c>
      <c r="EK641">
        <v>41066.5</v>
      </c>
      <c r="EL641">
        <v>41503.6</v>
      </c>
      <c r="EM641">
        <v>1.90863</v>
      </c>
      <c r="EN641">
        <v>1.7548</v>
      </c>
      <c r="EO641">
        <v>-0.0609644</v>
      </c>
      <c r="EP641">
        <v>0</v>
      </c>
      <c r="EQ641">
        <v>29.0227</v>
      </c>
      <c r="ER641">
        <v>999.9</v>
      </c>
      <c r="ES641">
        <v>46.3</v>
      </c>
      <c r="ET641">
        <v>35.3</v>
      </c>
      <c r="EU641">
        <v>29.3167</v>
      </c>
      <c r="EV641">
        <v>63.1388</v>
      </c>
      <c r="EW641">
        <v>33.0128</v>
      </c>
      <c r="EX641">
        <v>1</v>
      </c>
      <c r="EY641">
        <v>0.517269</v>
      </c>
      <c r="EZ641">
        <v>3.30189</v>
      </c>
      <c r="FA641">
        <v>20.3567</v>
      </c>
      <c r="FB641">
        <v>5.21459</v>
      </c>
      <c r="FC641">
        <v>12.0131</v>
      </c>
      <c r="FD641">
        <v>4.98655</v>
      </c>
      <c r="FE641">
        <v>3.28748</v>
      </c>
      <c r="FF641">
        <v>9999</v>
      </c>
      <c r="FG641">
        <v>9999</v>
      </c>
      <c r="FH641">
        <v>9999</v>
      </c>
      <c r="FI641">
        <v>237.3</v>
      </c>
      <c r="FJ641">
        <v>1.86738</v>
      </c>
      <c r="FK641">
        <v>1.86646</v>
      </c>
      <c r="FL641">
        <v>1.86584</v>
      </c>
      <c r="FM641">
        <v>1.86575</v>
      </c>
      <c r="FN641">
        <v>1.86768</v>
      </c>
      <c r="FO641">
        <v>1.8701</v>
      </c>
      <c r="FP641">
        <v>1.86873</v>
      </c>
      <c r="FQ641">
        <v>1.87014</v>
      </c>
      <c r="FR641">
        <v>0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-5.079</v>
      </c>
      <c r="GF641">
        <v>-0.1465</v>
      </c>
      <c r="GG641">
        <v>-2.195102806586654</v>
      </c>
      <c r="GH641">
        <v>-0.004122691595359968</v>
      </c>
      <c r="GI641">
        <v>1.072409145259099E-06</v>
      </c>
      <c r="GJ641">
        <v>-3.02996143763856E-10</v>
      </c>
      <c r="GK641">
        <v>-0.2199643628225807</v>
      </c>
      <c r="GL641">
        <v>-0.007501815610006822</v>
      </c>
      <c r="GM641">
        <v>0.0006897476983249637</v>
      </c>
      <c r="GN641">
        <v>-8.847485469147719E-06</v>
      </c>
      <c r="GO641">
        <v>3</v>
      </c>
      <c r="GP641">
        <v>2326</v>
      </c>
      <c r="GQ641">
        <v>1</v>
      </c>
      <c r="GR641">
        <v>31</v>
      </c>
      <c r="GS641">
        <v>20122.5</v>
      </c>
      <c r="GT641">
        <v>20122.5</v>
      </c>
      <c r="GU641">
        <v>1.93237</v>
      </c>
      <c r="GV641">
        <v>2.2229</v>
      </c>
      <c r="GW641">
        <v>1.39648</v>
      </c>
      <c r="GX641">
        <v>2.34741</v>
      </c>
      <c r="GY641">
        <v>1.49536</v>
      </c>
      <c r="GZ641">
        <v>2.37549</v>
      </c>
      <c r="HA641">
        <v>39.0931</v>
      </c>
      <c r="HB641">
        <v>13.9657</v>
      </c>
      <c r="HC641">
        <v>18</v>
      </c>
      <c r="HD641">
        <v>547.7670000000001</v>
      </c>
      <c r="HE641">
        <v>401.615</v>
      </c>
      <c r="HF641">
        <v>25.0009</v>
      </c>
      <c r="HG641">
        <v>33.7311</v>
      </c>
      <c r="HH641">
        <v>30.0003</v>
      </c>
      <c r="HI641">
        <v>33.6651</v>
      </c>
      <c r="HJ641">
        <v>33.6023</v>
      </c>
      <c r="HK641">
        <v>38.7094</v>
      </c>
      <c r="HL641">
        <v>58.7617</v>
      </c>
      <c r="HM641">
        <v>0</v>
      </c>
      <c r="HN641">
        <v>25</v>
      </c>
      <c r="HO641">
        <v>921.366</v>
      </c>
      <c r="HP641">
        <v>10.0386</v>
      </c>
      <c r="HQ641">
        <v>99.67659999999999</v>
      </c>
      <c r="HR641">
        <v>99.6887</v>
      </c>
    </row>
    <row r="642" spans="1:226">
      <c r="A642">
        <v>626</v>
      </c>
      <c r="B642">
        <v>1663350294.6</v>
      </c>
      <c r="C642">
        <v>12553.09999990463</v>
      </c>
      <c r="D642" t="s">
        <v>1617</v>
      </c>
      <c r="E642" t="s">
        <v>1618</v>
      </c>
      <c r="F642">
        <v>5</v>
      </c>
      <c r="G642" t="s">
        <v>1508</v>
      </c>
      <c r="H642" t="s">
        <v>354</v>
      </c>
      <c r="I642">
        <v>1663350286.814285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919.9642856582217</v>
      </c>
      <c r="AK642">
        <v>867.960236363636</v>
      </c>
      <c r="AL642">
        <v>3.40150776914234</v>
      </c>
      <c r="AM642">
        <v>64.85145723129139</v>
      </c>
      <c r="AN642">
        <f>(AP642 - AO642 + BO642*1E3/(8.314*(BQ642+273.15)) * AR642/BN642 * AQ642) * BN642/(100*BB642) * 1000/(1000 - AP642)</f>
        <v>0</v>
      </c>
      <c r="AO642">
        <v>10.08803340943254</v>
      </c>
      <c r="AP642">
        <v>21.72730727272727</v>
      </c>
      <c r="AQ642">
        <v>-1.027492226067052E-05</v>
      </c>
      <c r="AR642">
        <v>86.10331569797489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6</v>
      </c>
      <c r="BC642">
        <v>0.5</v>
      </c>
      <c r="BD642" t="s">
        <v>355</v>
      </c>
      <c r="BE642">
        <v>2</v>
      </c>
      <c r="BF642" t="b">
        <v>1</v>
      </c>
      <c r="BG642">
        <v>1663350286.814285</v>
      </c>
      <c r="BH642">
        <v>825.0044642857141</v>
      </c>
      <c r="BI642">
        <v>893.4721071428573</v>
      </c>
      <c r="BJ642">
        <v>21.73998571428572</v>
      </c>
      <c r="BK642">
        <v>10.08664642857143</v>
      </c>
      <c r="BL642">
        <v>830.0559999999999</v>
      </c>
      <c r="BM642">
        <v>21.88648928571429</v>
      </c>
      <c r="BN642">
        <v>500.0650714285713</v>
      </c>
      <c r="BO642">
        <v>90.68569642857143</v>
      </c>
      <c r="BP642">
        <v>0.1000049892857143</v>
      </c>
      <c r="BQ642">
        <v>28.67154642857143</v>
      </c>
      <c r="BR642">
        <v>28.02358928571428</v>
      </c>
      <c r="BS642">
        <v>999.9000000000002</v>
      </c>
      <c r="BT642">
        <v>0</v>
      </c>
      <c r="BU642">
        <v>0</v>
      </c>
      <c r="BV642">
        <v>10003.85571428571</v>
      </c>
      <c r="BW642">
        <v>0</v>
      </c>
      <c r="BX642">
        <v>228.6368571428571</v>
      </c>
      <c r="BY642">
        <v>-68.46759285714286</v>
      </c>
      <c r="BZ642">
        <v>843.3385</v>
      </c>
      <c r="CA642">
        <v>902.5761071428572</v>
      </c>
      <c r="CB642">
        <v>11.65333214285714</v>
      </c>
      <c r="CC642">
        <v>893.4721071428573</v>
      </c>
      <c r="CD642">
        <v>10.08664642857143</v>
      </c>
      <c r="CE642">
        <v>1.971504642857143</v>
      </c>
      <c r="CF642">
        <v>0.9147149999999999</v>
      </c>
      <c r="CG642">
        <v>17.21731785714286</v>
      </c>
      <c r="CH642">
        <v>5.624354642857142</v>
      </c>
      <c r="CI642">
        <v>1499.962857142858</v>
      </c>
      <c r="CJ642">
        <v>0.9730018928571429</v>
      </c>
      <c r="CK642">
        <v>0.02699813571428572</v>
      </c>
      <c r="CL642">
        <v>0</v>
      </c>
      <c r="CM642">
        <v>2.250707142857143</v>
      </c>
      <c r="CN642">
        <v>0</v>
      </c>
      <c r="CO642">
        <v>14322.96785714286</v>
      </c>
      <c r="CP642">
        <v>12533.06785714285</v>
      </c>
      <c r="CQ642">
        <v>41.30757142857141</v>
      </c>
      <c r="CR642">
        <v>43.06199999999998</v>
      </c>
      <c r="CS642">
        <v>41.875</v>
      </c>
      <c r="CT642">
        <v>42.125</v>
      </c>
      <c r="CU642">
        <v>40.6205</v>
      </c>
      <c r="CV642">
        <v>1459.463214285715</v>
      </c>
      <c r="CW642">
        <v>40.5</v>
      </c>
      <c r="CX642">
        <v>0</v>
      </c>
      <c r="CY642">
        <v>1663350294.8</v>
      </c>
      <c r="CZ642">
        <v>0</v>
      </c>
      <c r="DA642">
        <v>0</v>
      </c>
      <c r="DB642" t="s">
        <v>356</v>
      </c>
      <c r="DC642">
        <v>1662142938.1</v>
      </c>
      <c r="DD642">
        <v>1662142938.1</v>
      </c>
      <c r="DE642">
        <v>0</v>
      </c>
      <c r="DF642">
        <v>0.077</v>
      </c>
      <c r="DG642">
        <v>-0.133</v>
      </c>
      <c r="DH642">
        <v>-3.393</v>
      </c>
      <c r="DI642">
        <v>-0.24</v>
      </c>
      <c r="DJ642">
        <v>419</v>
      </c>
      <c r="DK642">
        <v>24</v>
      </c>
      <c r="DL642">
        <v>0.26</v>
      </c>
      <c r="DM642">
        <v>0.23</v>
      </c>
      <c r="DN642">
        <v>-68.32655750000001</v>
      </c>
      <c r="DO642">
        <v>-3.537911819887343</v>
      </c>
      <c r="DP642">
        <v>0.34603266672924</v>
      </c>
      <c r="DQ642">
        <v>0</v>
      </c>
      <c r="DR642">
        <v>11.658025</v>
      </c>
      <c r="DS642">
        <v>-0.1163212007504784</v>
      </c>
      <c r="DT642">
        <v>0.0113224721240548</v>
      </c>
      <c r="DU642">
        <v>0</v>
      </c>
      <c r="DV642">
        <v>0</v>
      </c>
      <c r="DW642">
        <v>2</v>
      </c>
      <c r="DX642" t="s">
        <v>363</v>
      </c>
      <c r="DY642">
        <v>2.97419</v>
      </c>
      <c r="DZ642">
        <v>2.7158</v>
      </c>
      <c r="EA642">
        <v>0.153955</v>
      </c>
      <c r="EB642">
        <v>0.159633</v>
      </c>
      <c r="EC642">
        <v>0.09906570000000001</v>
      </c>
      <c r="ED642">
        <v>0.0554516</v>
      </c>
      <c r="EE642">
        <v>26481.3</v>
      </c>
      <c r="EF642">
        <v>26440.8</v>
      </c>
      <c r="EG642">
        <v>29138.3</v>
      </c>
      <c r="EH642">
        <v>29132.6</v>
      </c>
      <c r="EI642">
        <v>34812.3</v>
      </c>
      <c r="EJ642">
        <v>36575.8</v>
      </c>
      <c r="EK642">
        <v>41065.7</v>
      </c>
      <c r="EL642">
        <v>41503.2</v>
      </c>
      <c r="EM642">
        <v>1.90898</v>
      </c>
      <c r="EN642">
        <v>1.75493</v>
      </c>
      <c r="EO642">
        <v>-0.0611879</v>
      </c>
      <c r="EP642">
        <v>0</v>
      </c>
      <c r="EQ642">
        <v>29.0252</v>
      </c>
      <c r="ER642">
        <v>999.9</v>
      </c>
      <c r="ES642">
        <v>46.3</v>
      </c>
      <c r="ET642">
        <v>35.3</v>
      </c>
      <c r="EU642">
        <v>29.3247</v>
      </c>
      <c r="EV642">
        <v>63.1488</v>
      </c>
      <c r="EW642">
        <v>32.8486</v>
      </c>
      <c r="EX642">
        <v>1</v>
      </c>
      <c r="EY642">
        <v>0.517373</v>
      </c>
      <c r="EZ642">
        <v>3.30041</v>
      </c>
      <c r="FA642">
        <v>20.3567</v>
      </c>
      <c r="FB642">
        <v>5.21504</v>
      </c>
      <c r="FC642">
        <v>12.0117</v>
      </c>
      <c r="FD642">
        <v>4.98665</v>
      </c>
      <c r="FE642">
        <v>3.2875</v>
      </c>
      <c r="FF642">
        <v>9999</v>
      </c>
      <c r="FG642">
        <v>9999</v>
      </c>
      <c r="FH642">
        <v>9999</v>
      </c>
      <c r="FI642">
        <v>237.3</v>
      </c>
      <c r="FJ642">
        <v>1.86738</v>
      </c>
      <c r="FK642">
        <v>1.86646</v>
      </c>
      <c r="FL642">
        <v>1.86584</v>
      </c>
      <c r="FM642">
        <v>1.86579</v>
      </c>
      <c r="FN642">
        <v>1.86768</v>
      </c>
      <c r="FO642">
        <v>1.87009</v>
      </c>
      <c r="FP642">
        <v>1.86873</v>
      </c>
      <c r="FQ642">
        <v>1.87014</v>
      </c>
      <c r="FR642">
        <v>0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-5.128</v>
      </c>
      <c r="GF642">
        <v>-0.1466</v>
      </c>
      <c r="GG642">
        <v>-2.195102806586654</v>
      </c>
      <c r="GH642">
        <v>-0.004122691595359968</v>
      </c>
      <c r="GI642">
        <v>1.072409145259099E-06</v>
      </c>
      <c r="GJ642">
        <v>-3.02996143763856E-10</v>
      </c>
      <c r="GK642">
        <v>-0.2199643628225807</v>
      </c>
      <c r="GL642">
        <v>-0.007501815610006822</v>
      </c>
      <c r="GM642">
        <v>0.0006897476983249637</v>
      </c>
      <c r="GN642">
        <v>-8.847485469147719E-06</v>
      </c>
      <c r="GO642">
        <v>3</v>
      </c>
      <c r="GP642">
        <v>2326</v>
      </c>
      <c r="GQ642">
        <v>1</v>
      </c>
      <c r="GR642">
        <v>31</v>
      </c>
      <c r="GS642">
        <v>20122.6</v>
      </c>
      <c r="GT642">
        <v>20122.6</v>
      </c>
      <c r="GU642">
        <v>1.95801</v>
      </c>
      <c r="GV642">
        <v>2.22656</v>
      </c>
      <c r="GW642">
        <v>1.39648</v>
      </c>
      <c r="GX642">
        <v>2.34619</v>
      </c>
      <c r="GY642">
        <v>1.49536</v>
      </c>
      <c r="GZ642">
        <v>2.3877</v>
      </c>
      <c r="HA642">
        <v>39.0931</v>
      </c>
      <c r="HB642">
        <v>13.9569</v>
      </c>
      <c r="HC642">
        <v>18</v>
      </c>
      <c r="HD642">
        <v>548.034</v>
      </c>
      <c r="HE642">
        <v>401.702</v>
      </c>
      <c r="HF642">
        <v>25</v>
      </c>
      <c r="HG642">
        <v>33.7326</v>
      </c>
      <c r="HH642">
        <v>30.0003</v>
      </c>
      <c r="HI642">
        <v>33.6673</v>
      </c>
      <c r="HJ642">
        <v>33.6045</v>
      </c>
      <c r="HK642">
        <v>39.3045</v>
      </c>
      <c r="HL642">
        <v>58.7617</v>
      </c>
      <c r="HM642">
        <v>0</v>
      </c>
      <c r="HN642">
        <v>25</v>
      </c>
      <c r="HO642">
        <v>941.405</v>
      </c>
      <c r="HP642">
        <v>10.0386</v>
      </c>
      <c r="HQ642">
        <v>99.67489999999999</v>
      </c>
      <c r="HR642">
        <v>99.6878</v>
      </c>
    </row>
    <row r="643" spans="1:226">
      <c r="A643">
        <v>627</v>
      </c>
      <c r="B643">
        <v>1663350299.6</v>
      </c>
      <c r="C643">
        <v>12558.09999990463</v>
      </c>
      <c r="D643" t="s">
        <v>1619</v>
      </c>
      <c r="E643" t="s">
        <v>1620</v>
      </c>
      <c r="F643">
        <v>5</v>
      </c>
      <c r="G643" t="s">
        <v>1508</v>
      </c>
      <c r="H643" t="s">
        <v>354</v>
      </c>
      <c r="I643">
        <v>1663350292.1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936.8381820661187</v>
      </c>
      <c r="AK643">
        <v>884.768715151515</v>
      </c>
      <c r="AL643">
        <v>3.37782207708765</v>
      </c>
      <c r="AM643">
        <v>64.85145723129139</v>
      </c>
      <c r="AN643">
        <f>(AP643 - AO643 + BO643*1E3/(8.314*(BQ643+273.15)) * AR643/BN643 * AQ643) * BN643/(100*BB643) * 1000/(1000 - AP643)</f>
        <v>0</v>
      </c>
      <c r="AO643">
        <v>10.08922902649979</v>
      </c>
      <c r="AP643">
        <v>21.71993878787879</v>
      </c>
      <c r="AQ643">
        <v>-2.506146345584665E-05</v>
      </c>
      <c r="AR643">
        <v>86.10331569797489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6</v>
      </c>
      <c r="BC643">
        <v>0.5</v>
      </c>
      <c r="BD643" t="s">
        <v>355</v>
      </c>
      <c r="BE643">
        <v>2</v>
      </c>
      <c r="BF643" t="b">
        <v>1</v>
      </c>
      <c r="BG643">
        <v>1663350292.1</v>
      </c>
      <c r="BH643">
        <v>842.4398148148148</v>
      </c>
      <c r="BI643">
        <v>911.2077777777778</v>
      </c>
      <c r="BJ643">
        <v>21.73107407407407</v>
      </c>
      <c r="BK643">
        <v>10.08796666666667</v>
      </c>
      <c r="BL643">
        <v>847.5432222222224</v>
      </c>
      <c r="BM643">
        <v>21.87766666666667</v>
      </c>
      <c r="BN643">
        <v>500.0622962962963</v>
      </c>
      <c r="BO643">
        <v>90.68526666666666</v>
      </c>
      <c r="BP643">
        <v>0.1000083296296296</v>
      </c>
      <c r="BQ643">
        <v>28.67434074074074</v>
      </c>
      <c r="BR643">
        <v>28.02784814814815</v>
      </c>
      <c r="BS643">
        <v>999.9000000000001</v>
      </c>
      <c r="BT643">
        <v>0</v>
      </c>
      <c r="BU643">
        <v>0</v>
      </c>
      <c r="BV643">
        <v>10003.69777777778</v>
      </c>
      <c r="BW643">
        <v>0</v>
      </c>
      <c r="BX643">
        <v>228.4365555555555</v>
      </c>
      <c r="BY643">
        <v>-68.7678962962963</v>
      </c>
      <c r="BZ643">
        <v>861.1535555555557</v>
      </c>
      <c r="CA643">
        <v>920.4937037037038</v>
      </c>
      <c r="CB643">
        <v>11.64310370370371</v>
      </c>
      <c r="CC643">
        <v>911.2077777777778</v>
      </c>
      <c r="CD643">
        <v>10.08796666666667</v>
      </c>
      <c r="CE643">
        <v>1.970687037037037</v>
      </c>
      <c r="CF643">
        <v>0.9148305555555555</v>
      </c>
      <c r="CG643">
        <v>17.21076666666667</v>
      </c>
      <c r="CH643">
        <v>5.626175925925925</v>
      </c>
      <c r="CI643">
        <v>1499.965185185185</v>
      </c>
      <c r="CJ643">
        <v>0.9730019259259259</v>
      </c>
      <c r="CK643">
        <v>0.0269981</v>
      </c>
      <c r="CL643">
        <v>0</v>
      </c>
      <c r="CM643">
        <v>2.334037037037037</v>
      </c>
      <c r="CN643">
        <v>0</v>
      </c>
      <c r="CO643">
        <v>14307.42962962963</v>
      </c>
      <c r="CP643">
        <v>12533.08518518518</v>
      </c>
      <c r="CQ643">
        <v>41.3051111111111</v>
      </c>
      <c r="CR643">
        <v>43.07133333333332</v>
      </c>
      <c r="CS643">
        <v>41.875</v>
      </c>
      <c r="CT643">
        <v>42.125</v>
      </c>
      <c r="CU643">
        <v>40.625</v>
      </c>
      <c r="CV643">
        <v>1459.465925925926</v>
      </c>
      <c r="CW643">
        <v>40.49962962962963</v>
      </c>
      <c r="CX643">
        <v>0</v>
      </c>
      <c r="CY643">
        <v>1663350299.6</v>
      </c>
      <c r="CZ643">
        <v>0</v>
      </c>
      <c r="DA643">
        <v>0</v>
      </c>
      <c r="DB643" t="s">
        <v>356</v>
      </c>
      <c r="DC643">
        <v>1662142938.1</v>
      </c>
      <c r="DD643">
        <v>1662142938.1</v>
      </c>
      <c r="DE643">
        <v>0</v>
      </c>
      <c r="DF643">
        <v>0.077</v>
      </c>
      <c r="DG643">
        <v>-0.133</v>
      </c>
      <c r="DH643">
        <v>-3.393</v>
      </c>
      <c r="DI643">
        <v>-0.24</v>
      </c>
      <c r="DJ643">
        <v>419</v>
      </c>
      <c r="DK643">
        <v>24</v>
      </c>
      <c r="DL643">
        <v>0.26</v>
      </c>
      <c r="DM643">
        <v>0.23</v>
      </c>
      <c r="DN643">
        <v>-68.56653170731707</v>
      </c>
      <c r="DO643">
        <v>-3.578055052264975</v>
      </c>
      <c r="DP643">
        <v>0.3580215134829141</v>
      </c>
      <c r="DQ643">
        <v>0</v>
      </c>
      <c r="DR643">
        <v>11.64962195121951</v>
      </c>
      <c r="DS643">
        <v>-0.1164459930313437</v>
      </c>
      <c r="DT643">
        <v>0.01161110721795677</v>
      </c>
      <c r="DU643">
        <v>0</v>
      </c>
      <c r="DV643">
        <v>0</v>
      </c>
      <c r="DW643">
        <v>2</v>
      </c>
      <c r="DX643" t="s">
        <v>363</v>
      </c>
      <c r="DY643">
        <v>2.97406</v>
      </c>
      <c r="DZ643">
        <v>2.71556</v>
      </c>
      <c r="EA643">
        <v>0.155914</v>
      </c>
      <c r="EB643">
        <v>0.161531</v>
      </c>
      <c r="EC643">
        <v>0.0990385</v>
      </c>
      <c r="ED643">
        <v>0.0554516</v>
      </c>
      <c r="EE643">
        <v>26419.8</v>
      </c>
      <c r="EF643">
        <v>26380.9</v>
      </c>
      <c r="EG643">
        <v>29138.2</v>
      </c>
      <c r="EH643">
        <v>29132.6</v>
      </c>
      <c r="EI643">
        <v>34813.3</v>
      </c>
      <c r="EJ643">
        <v>36575.7</v>
      </c>
      <c r="EK643">
        <v>41065.6</v>
      </c>
      <c r="EL643">
        <v>41503</v>
      </c>
      <c r="EM643">
        <v>1.90895</v>
      </c>
      <c r="EN643">
        <v>1.75495</v>
      </c>
      <c r="EO643">
        <v>-0.0607036</v>
      </c>
      <c r="EP643">
        <v>0</v>
      </c>
      <c r="EQ643">
        <v>29.0269</v>
      </c>
      <c r="ER643">
        <v>999.9</v>
      </c>
      <c r="ES643">
        <v>46.3</v>
      </c>
      <c r="ET643">
        <v>35.3</v>
      </c>
      <c r="EU643">
        <v>29.322</v>
      </c>
      <c r="EV643">
        <v>63.2188</v>
      </c>
      <c r="EW643">
        <v>33.1931</v>
      </c>
      <c r="EX643">
        <v>1</v>
      </c>
      <c r="EY643">
        <v>0.517617</v>
      </c>
      <c r="EZ643">
        <v>3.30192</v>
      </c>
      <c r="FA643">
        <v>20.3568</v>
      </c>
      <c r="FB643">
        <v>5.21549</v>
      </c>
      <c r="FC643">
        <v>12.0123</v>
      </c>
      <c r="FD643">
        <v>4.987</v>
      </c>
      <c r="FE643">
        <v>3.28765</v>
      </c>
      <c r="FF643">
        <v>9999</v>
      </c>
      <c r="FG643">
        <v>9999</v>
      </c>
      <c r="FH643">
        <v>9999</v>
      </c>
      <c r="FI643">
        <v>237.3</v>
      </c>
      <c r="FJ643">
        <v>1.86737</v>
      </c>
      <c r="FK643">
        <v>1.86646</v>
      </c>
      <c r="FL643">
        <v>1.86584</v>
      </c>
      <c r="FM643">
        <v>1.86577</v>
      </c>
      <c r="FN643">
        <v>1.86768</v>
      </c>
      <c r="FO643">
        <v>1.87008</v>
      </c>
      <c r="FP643">
        <v>1.86873</v>
      </c>
      <c r="FQ643">
        <v>1.87012</v>
      </c>
      <c r="FR643">
        <v>0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-5.177</v>
      </c>
      <c r="GF643">
        <v>-0.1467</v>
      </c>
      <c r="GG643">
        <v>-2.195102806586654</v>
      </c>
      <c r="GH643">
        <v>-0.004122691595359968</v>
      </c>
      <c r="GI643">
        <v>1.072409145259099E-06</v>
      </c>
      <c r="GJ643">
        <v>-3.02996143763856E-10</v>
      </c>
      <c r="GK643">
        <v>-0.2199643628225807</v>
      </c>
      <c r="GL643">
        <v>-0.007501815610006822</v>
      </c>
      <c r="GM643">
        <v>0.0006897476983249637</v>
      </c>
      <c r="GN643">
        <v>-8.847485469147719E-06</v>
      </c>
      <c r="GO643">
        <v>3</v>
      </c>
      <c r="GP643">
        <v>2326</v>
      </c>
      <c r="GQ643">
        <v>1</v>
      </c>
      <c r="GR643">
        <v>31</v>
      </c>
      <c r="GS643">
        <v>20122.7</v>
      </c>
      <c r="GT643">
        <v>20122.7</v>
      </c>
      <c r="GU643">
        <v>1.98853</v>
      </c>
      <c r="GV643">
        <v>2.2229</v>
      </c>
      <c r="GW643">
        <v>1.39648</v>
      </c>
      <c r="GX643">
        <v>2.34619</v>
      </c>
      <c r="GY643">
        <v>1.49536</v>
      </c>
      <c r="GZ643">
        <v>2.44629</v>
      </c>
      <c r="HA643">
        <v>39.0931</v>
      </c>
      <c r="HB643">
        <v>13.9657</v>
      </c>
      <c r="HC643">
        <v>18</v>
      </c>
      <c r="HD643">
        <v>548.0359999999999</v>
      </c>
      <c r="HE643">
        <v>401.735</v>
      </c>
      <c r="HF643">
        <v>25.0002</v>
      </c>
      <c r="HG643">
        <v>33.7353</v>
      </c>
      <c r="HH643">
        <v>30.0004</v>
      </c>
      <c r="HI643">
        <v>33.6696</v>
      </c>
      <c r="HJ643">
        <v>33.6075</v>
      </c>
      <c r="HK643">
        <v>39.839</v>
      </c>
      <c r="HL643">
        <v>58.7617</v>
      </c>
      <c r="HM643">
        <v>0</v>
      </c>
      <c r="HN643">
        <v>25</v>
      </c>
      <c r="HO643">
        <v>954.856</v>
      </c>
      <c r="HP643">
        <v>10.0386</v>
      </c>
      <c r="HQ643">
        <v>99.6746</v>
      </c>
      <c r="HR643">
        <v>99.6876</v>
      </c>
    </row>
    <row r="644" spans="1:226">
      <c r="A644">
        <v>628</v>
      </c>
      <c r="B644">
        <v>1663350304.6</v>
      </c>
      <c r="C644">
        <v>12563.09999990463</v>
      </c>
      <c r="D644" t="s">
        <v>1621</v>
      </c>
      <c r="E644" t="s">
        <v>1622</v>
      </c>
      <c r="F644">
        <v>5</v>
      </c>
      <c r="G644" t="s">
        <v>1508</v>
      </c>
      <c r="H644" t="s">
        <v>354</v>
      </c>
      <c r="I644">
        <v>1663350296.814285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953.7127376549964</v>
      </c>
      <c r="AK644">
        <v>901.7428242424245</v>
      </c>
      <c r="AL644">
        <v>3.383416916122319</v>
      </c>
      <c r="AM644">
        <v>64.85145723129139</v>
      </c>
      <c r="AN644">
        <f>(AP644 - AO644 + BO644*1E3/(8.314*(BQ644+273.15)) * AR644/BN644 * AQ644) * BN644/(100*BB644) * 1000/(1000 - AP644)</f>
        <v>0</v>
      </c>
      <c r="AO644">
        <v>10.0899922561711</v>
      </c>
      <c r="AP644">
        <v>21.71192909090908</v>
      </c>
      <c r="AQ644">
        <v>-1.763753351692171E-05</v>
      </c>
      <c r="AR644">
        <v>86.10331569797489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6</v>
      </c>
      <c r="BC644">
        <v>0.5</v>
      </c>
      <c r="BD644" t="s">
        <v>355</v>
      </c>
      <c r="BE644">
        <v>2</v>
      </c>
      <c r="BF644" t="b">
        <v>1</v>
      </c>
      <c r="BG644">
        <v>1663350296.814285</v>
      </c>
      <c r="BH644">
        <v>858.0302499999999</v>
      </c>
      <c r="BI644">
        <v>927.0345714285713</v>
      </c>
      <c r="BJ644">
        <v>21.72300357142857</v>
      </c>
      <c r="BK644">
        <v>10.08916071428571</v>
      </c>
      <c r="BL644">
        <v>863.1798214285717</v>
      </c>
      <c r="BM644">
        <v>21.86967857142857</v>
      </c>
      <c r="BN644">
        <v>500.0752142857143</v>
      </c>
      <c r="BO644">
        <v>90.68453214285714</v>
      </c>
      <c r="BP644">
        <v>0.1000534928571429</v>
      </c>
      <c r="BQ644">
        <v>28.67651071428572</v>
      </c>
      <c r="BR644">
        <v>28.03201428571429</v>
      </c>
      <c r="BS644">
        <v>999.9000000000002</v>
      </c>
      <c r="BT644">
        <v>0</v>
      </c>
      <c r="BU644">
        <v>0</v>
      </c>
      <c r="BV644">
        <v>10006.19785714286</v>
      </c>
      <c r="BW644">
        <v>0</v>
      </c>
      <c r="BX644">
        <v>228.2808571428571</v>
      </c>
      <c r="BY644">
        <v>-69.00432857142857</v>
      </c>
      <c r="BZ644">
        <v>877.083</v>
      </c>
      <c r="CA644">
        <v>936.482892857143</v>
      </c>
      <c r="CB644">
        <v>11.63384642857143</v>
      </c>
      <c r="CC644">
        <v>927.0345714285713</v>
      </c>
      <c r="CD644">
        <v>10.08916071428571</v>
      </c>
      <c r="CE644">
        <v>1.96994</v>
      </c>
      <c r="CF644">
        <v>0.9149311785714286</v>
      </c>
      <c r="CG644">
        <v>17.20478214285714</v>
      </c>
      <c r="CH644">
        <v>5.627762142857144</v>
      </c>
      <c r="CI644">
        <v>1499.962857142857</v>
      </c>
      <c r="CJ644">
        <v>0.9730020714285715</v>
      </c>
      <c r="CK644">
        <v>0.02699794285714286</v>
      </c>
      <c r="CL644">
        <v>0</v>
      </c>
      <c r="CM644">
        <v>2.420060714285714</v>
      </c>
      <c r="CN644">
        <v>0</v>
      </c>
      <c r="CO644">
        <v>14296.99642857143</v>
      </c>
      <c r="CP644">
        <v>12533.06785714286</v>
      </c>
      <c r="CQ644">
        <v>41.30535714285713</v>
      </c>
      <c r="CR644">
        <v>43.07549999999998</v>
      </c>
      <c r="CS644">
        <v>41.875</v>
      </c>
      <c r="CT644">
        <v>42.125</v>
      </c>
      <c r="CU644">
        <v>40.625</v>
      </c>
      <c r="CV644">
        <v>1459.465357142857</v>
      </c>
      <c r="CW644">
        <v>40.49857142857143</v>
      </c>
      <c r="CX644">
        <v>0</v>
      </c>
      <c r="CY644">
        <v>1663350305</v>
      </c>
      <c r="CZ644">
        <v>0</v>
      </c>
      <c r="DA644">
        <v>0</v>
      </c>
      <c r="DB644" t="s">
        <v>356</v>
      </c>
      <c r="DC644">
        <v>1662142938.1</v>
      </c>
      <c r="DD644">
        <v>1662142938.1</v>
      </c>
      <c r="DE644">
        <v>0</v>
      </c>
      <c r="DF644">
        <v>0.077</v>
      </c>
      <c r="DG644">
        <v>-0.133</v>
      </c>
      <c r="DH644">
        <v>-3.393</v>
      </c>
      <c r="DI644">
        <v>-0.24</v>
      </c>
      <c r="DJ644">
        <v>419</v>
      </c>
      <c r="DK644">
        <v>24</v>
      </c>
      <c r="DL644">
        <v>0.26</v>
      </c>
      <c r="DM644">
        <v>0.23</v>
      </c>
      <c r="DN644">
        <v>-68.82412682926829</v>
      </c>
      <c r="DO644">
        <v>-2.996665505226599</v>
      </c>
      <c r="DP644">
        <v>0.3061074225794573</v>
      </c>
      <c r="DQ644">
        <v>0</v>
      </c>
      <c r="DR644">
        <v>11.64051951219512</v>
      </c>
      <c r="DS644">
        <v>-0.1185031358885338</v>
      </c>
      <c r="DT644">
        <v>0.01178167695861551</v>
      </c>
      <c r="DU644">
        <v>0</v>
      </c>
      <c r="DV644">
        <v>0</v>
      </c>
      <c r="DW644">
        <v>2</v>
      </c>
      <c r="DX644" t="s">
        <v>363</v>
      </c>
      <c r="DY644">
        <v>2.97415</v>
      </c>
      <c r="DZ644">
        <v>2.71569</v>
      </c>
      <c r="EA644">
        <v>0.157861</v>
      </c>
      <c r="EB644">
        <v>0.163412</v>
      </c>
      <c r="EC644">
        <v>0.099008</v>
      </c>
      <c r="ED644">
        <v>0.0554586</v>
      </c>
      <c r="EE644">
        <v>26358.7</v>
      </c>
      <c r="EF644">
        <v>26321.3</v>
      </c>
      <c r="EG644">
        <v>29138.2</v>
      </c>
      <c r="EH644">
        <v>29132.4</v>
      </c>
      <c r="EI644">
        <v>34814.5</v>
      </c>
      <c r="EJ644">
        <v>36575.2</v>
      </c>
      <c r="EK644">
        <v>41065.5</v>
      </c>
      <c r="EL644">
        <v>41502.7</v>
      </c>
      <c r="EM644">
        <v>1.9089</v>
      </c>
      <c r="EN644">
        <v>1.75462</v>
      </c>
      <c r="EO644">
        <v>-0.060834</v>
      </c>
      <c r="EP644">
        <v>0</v>
      </c>
      <c r="EQ644">
        <v>29.0296</v>
      </c>
      <c r="ER644">
        <v>999.9</v>
      </c>
      <c r="ES644">
        <v>46.3</v>
      </c>
      <c r="ET644">
        <v>35.3</v>
      </c>
      <c r="EU644">
        <v>29.3215</v>
      </c>
      <c r="EV644">
        <v>63.0188</v>
      </c>
      <c r="EW644">
        <v>33.3454</v>
      </c>
      <c r="EX644">
        <v>1</v>
      </c>
      <c r="EY644">
        <v>0.5180360000000001</v>
      </c>
      <c r="EZ644">
        <v>3.30574</v>
      </c>
      <c r="FA644">
        <v>20.3569</v>
      </c>
      <c r="FB644">
        <v>5.21519</v>
      </c>
      <c r="FC644">
        <v>12.0117</v>
      </c>
      <c r="FD644">
        <v>4.9866</v>
      </c>
      <c r="FE644">
        <v>3.28748</v>
      </c>
      <c r="FF644">
        <v>9999</v>
      </c>
      <c r="FG644">
        <v>9999</v>
      </c>
      <c r="FH644">
        <v>9999</v>
      </c>
      <c r="FI644">
        <v>237.3</v>
      </c>
      <c r="FJ644">
        <v>1.86737</v>
      </c>
      <c r="FK644">
        <v>1.86646</v>
      </c>
      <c r="FL644">
        <v>1.86584</v>
      </c>
      <c r="FM644">
        <v>1.86579</v>
      </c>
      <c r="FN644">
        <v>1.86767</v>
      </c>
      <c r="FO644">
        <v>1.87008</v>
      </c>
      <c r="FP644">
        <v>1.86874</v>
      </c>
      <c r="FQ644">
        <v>1.87013</v>
      </c>
      <c r="FR644">
        <v>0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-5.225</v>
      </c>
      <c r="GF644">
        <v>-0.1468</v>
      </c>
      <c r="GG644">
        <v>-2.195102806586654</v>
      </c>
      <c r="GH644">
        <v>-0.004122691595359968</v>
      </c>
      <c r="GI644">
        <v>1.072409145259099E-06</v>
      </c>
      <c r="GJ644">
        <v>-3.02996143763856E-10</v>
      </c>
      <c r="GK644">
        <v>-0.2199643628225807</v>
      </c>
      <c r="GL644">
        <v>-0.007501815610006822</v>
      </c>
      <c r="GM644">
        <v>0.0006897476983249637</v>
      </c>
      <c r="GN644">
        <v>-8.847485469147719E-06</v>
      </c>
      <c r="GO644">
        <v>3</v>
      </c>
      <c r="GP644">
        <v>2326</v>
      </c>
      <c r="GQ644">
        <v>1</v>
      </c>
      <c r="GR644">
        <v>31</v>
      </c>
      <c r="GS644">
        <v>20122.8</v>
      </c>
      <c r="GT644">
        <v>20122.8</v>
      </c>
      <c r="GU644">
        <v>2.01416</v>
      </c>
      <c r="GV644">
        <v>2.22046</v>
      </c>
      <c r="GW644">
        <v>1.39648</v>
      </c>
      <c r="GX644">
        <v>2.34619</v>
      </c>
      <c r="GY644">
        <v>1.49536</v>
      </c>
      <c r="GZ644">
        <v>2.45117</v>
      </c>
      <c r="HA644">
        <v>39.0931</v>
      </c>
      <c r="HB644">
        <v>13.9744</v>
      </c>
      <c r="HC644">
        <v>18</v>
      </c>
      <c r="HD644">
        <v>548.026</v>
      </c>
      <c r="HE644">
        <v>401.563</v>
      </c>
      <c r="HF644">
        <v>25.0006</v>
      </c>
      <c r="HG644">
        <v>33.7383</v>
      </c>
      <c r="HH644">
        <v>30.0004</v>
      </c>
      <c r="HI644">
        <v>33.6726</v>
      </c>
      <c r="HJ644">
        <v>33.6105</v>
      </c>
      <c r="HK644">
        <v>40.4398</v>
      </c>
      <c r="HL644">
        <v>58.7617</v>
      </c>
      <c r="HM644">
        <v>0</v>
      </c>
      <c r="HN644">
        <v>25</v>
      </c>
      <c r="HO644">
        <v>975.141</v>
      </c>
      <c r="HP644">
        <v>10.0386</v>
      </c>
      <c r="HQ644">
        <v>99.67440000000001</v>
      </c>
      <c r="HR644">
        <v>99.6867</v>
      </c>
    </row>
    <row r="645" spans="1:226">
      <c r="A645">
        <v>629</v>
      </c>
      <c r="B645">
        <v>1663350309.6</v>
      </c>
      <c r="C645">
        <v>12568.09999990463</v>
      </c>
      <c r="D645" t="s">
        <v>1623</v>
      </c>
      <c r="E645" t="s">
        <v>1624</v>
      </c>
      <c r="F645">
        <v>5</v>
      </c>
      <c r="G645" t="s">
        <v>1508</v>
      </c>
      <c r="H645" t="s">
        <v>354</v>
      </c>
      <c r="I645">
        <v>1663350302.1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970.8785081113466</v>
      </c>
      <c r="AK645">
        <v>918.8206909090909</v>
      </c>
      <c r="AL645">
        <v>3.437162169501063</v>
      </c>
      <c r="AM645">
        <v>64.85145723129139</v>
      </c>
      <c r="AN645">
        <f>(AP645 - AO645 + BO645*1E3/(8.314*(BQ645+273.15)) * AR645/BN645 * AQ645) * BN645/(100*BB645) * 1000/(1000 - AP645)</f>
        <v>0</v>
      </c>
      <c r="AO645">
        <v>10.09139765876087</v>
      </c>
      <c r="AP645">
        <v>21.69972545454545</v>
      </c>
      <c r="AQ645">
        <v>-4.422793832890695E-05</v>
      </c>
      <c r="AR645">
        <v>86.10331569797489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6</v>
      </c>
      <c r="BC645">
        <v>0.5</v>
      </c>
      <c r="BD645" t="s">
        <v>355</v>
      </c>
      <c r="BE645">
        <v>2</v>
      </c>
      <c r="BF645" t="b">
        <v>1</v>
      </c>
      <c r="BG645">
        <v>1663350302.1</v>
      </c>
      <c r="BH645">
        <v>875.5467777777777</v>
      </c>
      <c r="BI645">
        <v>944.7941481481481</v>
      </c>
      <c r="BJ645">
        <v>21.71326296296296</v>
      </c>
      <c r="BK645">
        <v>10.09033333333333</v>
      </c>
      <c r="BL645">
        <v>880.748074074074</v>
      </c>
      <c r="BM645">
        <v>21.86002962962963</v>
      </c>
      <c r="BN645">
        <v>500.0551851851852</v>
      </c>
      <c r="BO645">
        <v>90.68404444444442</v>
      </c>
      <c r="BP645">
        <v>0.09999221111111112</v>
      </c>
      <c r="BQ645">
        <v>28.6789074074074</v>
      </c>
      <c r="BR645">
        <v>28.03524444444444</v>
      </c>
      <c r="BS645">
        <v>999.9000000000001</v>
      </c>
      <c r="BT645">
        <v>0</v>
      </c>
      <c r="BU645">
        <v>0</v>
      </c>
      <c r="BV645">
        <v>10005.22666666666</v>
      </c>
      <c r="BW645">
        <v>0</v>
      </c>
      <c r="BX645">
        <v>227.1882222222222</v>
      </c>
      <c r="BY645">
        <v>-69.24728888888887</v>
      </c>
      <c r="BZ645">
        <v>894.9796296296298</v>
      </c>
      <c r="CA645">
        <v>954.4245185185185</v>
      </c>
      <c r="CB645">
        <v>11.62292592592593</v>
      </c>
      <c r="CC645">
        <v>944.7941481481481</v>
      </c>
      <c r="CD645">
        <v>10.09033333333333</v>
      </c>
      <c r="CE645">
        <v>1.969046296296296</v>
      </c>
      <c r="CF645">
        <v>0.9150324444444445</v>
      </c>
      <c r="CG645">
        <v>17.19761111111111</v>
      </c>
      <c r="CH645">
        <v>5.629356666666667</v>
      </c>
      <c r="CI645">
        <v>1499.980740740741</v>
      </c>
      <c r="CJ645">
        <v>0.9730024814814816</v>
      </c>
      <c r="CK645">
        <v>0.0269975</v>
      </c>
      <c r="CL645">
        <v>0</v>
      </c>
      <c r="CM645">
        <v>2.368025925925926</v>
      </c>
      <c r="CN645">
        <v>0</v>
      </c>
      <c r="CO645">
        <v>14285.12962962963</v>
      </c>
      <c r="CP645">
        <v>12533.22222222222</v>
      </c>
      <c r="CQ645">
        <v>41.30970370370369</v>
      </c>
      <c r="CR645">
        <v>43.08066666666667</v>
      </c>
      <c r="CS645">
        <v>41.875</v>
      </c>
      <c r="CT645">
        <v>42.125</v>
      </c>
      <c r="CU645">
        <v>40.625</v>
      </c>
      <c r="CV645">
        <v>1459.485185185186</v>
      </c>
      <c r="CW645">
        <v>40.49592592592593</v>
      </c>
      <c r="CX645">
        <v>0</v>
      </c>
      <c r="CY645">
        <v>1663350309.8</v>
      </c>
      <c r="CZ645">
        <v>0</v>
      </c>
      <c r="DA645">
        <v>0</v>
      </c>
      <c r="DB645" t="s">
        <v>356</v>
      </c>
      <c r="DC645">
        <v>1662142938.1</v>
      </c>
      <c r="DD645">
        <v>1662142938.1</v>
      </c>
      <c r="DE645">
        <v>0</v>
      </c>
      <c r="DF645">
        <v>0.077</v>
      </c>
      <c r="DG645">
        <v>-0.133</v>
      </c>
      <c r="DH645">
        <v>-3.393</v>
      </c>
      <c r="DI645">
        <v>-0.24</v>
      </c>
      <c r="DJ645">
        <v>419</v>
      </c>
      <c r="DK645">
        <v>24</v>
      </c>
      <c r="DL645">
        <v>0.26</v>
      </c>
      <c r="DM645">
        <v>0.23</v>
      </c>
      <c r="DN645">
        <v>-69.129395</v>
      </c>
      <c r="DO645">
        <v>-2.610826266416449</v>
      </c>
      <c r="DP645">
        <v>0.2600861635593098</v>
      </c>
      <c r="DQ645">
        <v>0</v>
      </c>
      <c r="DR645">
        <v>11.62823</v>
      </c>
      <c r="DS645">
        <v>-0.1202791744840752</v>
      </c>
      <c r="DT645">
        <v>0.01168107871731038</v>
      </c>
      <c r="DU645">
        <v>0</v>
      </c>
      <c r="DV645">
        <v>0</v>
      </c>
      <c r="DW645">
        <v>2</v>
      </c>
      <c r="DX645" t="s">
        <v>363</v>
      </c>
      <c r="DY645">
        <v>2.97403</v>
      </c>
      <c r="DZ645">
        <v>2.71552</v>
      </c>
      <c r="EA645">
        <v>0.159811</v>
      </c>
      <c r="EB645">
        <v>0.165282</v>
      </c>
      <c r="EC645">
        <v>0.0989725</v>
      </c>
      <c r="ED645">
        <v>0.0554645</v>
      </c>
      <c r="EE645">
        <v>26297.6</v>
      </c>
      <c r="EF645">
        <v>26261.8</v>
      </c>
      <c r="EG645">
        <v>29138.4</v>
      </c>
      <c r="EH645">
        <v>29131.8</v>
      </c>
      <c r="EI645">
        <v>34815.8</v>
      </c>
      <c r="EJ645">
        <v>36574.3</v>
      </c>
      <c r="EK645">
        <v>41065.4</v>
      </c>
      <c r="EL645">
        <v>41501.9</v>
      </c>
      <c r="EM645">
        <v>1.90895</v>
      </c>
      <c r="EN645">
        <v>1.75473</v>
      </c>
      <c r="EO645">
        <v>-0.0604056</v>
      </c>
      <c r="EP645">
        <v>0</v>
      </c>
      <c r="EQ645">
        <v>29.0327</v>
      </c>
      <c r="ER645">
        <v>999.9</v>
      </c>
      <c r="ES645">
        <v>46.3</v>
      </c>
      <c r="ET645">
        <v>35.3</v>
      </c>
      <c r="EU645">
        <v>29.3225</v>
      </c>
      <c r="EV645">
        <v>63.1488</v>
      </c>
      <c r="EW645">
        <v>33.2252</v>
      </c>
      <c r="EX645">
        <v>1</v>
      </c>
      <c r="EY645">
        <v>0.518204</v>
      </c>
      <c r="EZ645">
        <v>3.3105</v>
      </c>
      <c r="FA645">
        <v>20.3568</v>
      </c>
      <c r="FB645">
        <v>5.21519</v>
      </c>
      <c r="FC645">
        <v>12.012</v>
      </c>
      <c r="FD645">
        <v>4.9869</v>
      </c>
      <c r="FE645">
        <v>3.28758</v>
      </c>
      <c r="FF645">
        <v>9999</v>
      </c>
      <c r="FG645">
        <v>9999</v>
      </c>
      <c r="FH645">
        <v>9999</v>
      </c>
      <c r="FI645">
        <v>237.3</v>
      </c>
      <c r="FJ645">
        <v>1.86737</v>
      </c>
      <c r="FK645">
        <v>1.86646</v>
      </c>
      <c r="FL645">
        <v>1.86584</v>
      </c>
      <c r="FM645">
        <v>1.86574</v>
      </c>
      <c r="FN645">
        <v>1.86768</v>
      </c>
      <c r="FO645">
        <v>1.87008</v>
      </c>
      <c r="FP645">
        <v>1.86872</v>
      </c>
      <c r="FQ645">
        <v>1.87013</v>
      </c>
      <c r="FR645">
        <v>0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-5.275</v>
      </c>
      <c r="GF645">
        <v>-0.1469</v>
      </c>
      <c r="GG645">
        <v>-2.195102806586654</v>
      </c>
      <c r="GH645">
        <v>-0.004122691595359968</v>
      </c>
      <c r="GI645">
        <v>1.072409145259099E-06</v>
      </c>
      <c r="GJ645">
        <v>-3.02996143763856E-10</v>
      </c>
      <c r="GK645">
        <v>-0.2199643628225807</v>
      </c>
      <c r="GL645">
        <v>-0.007501815610006822</v>
      </c>
      <c r="GM645">
        <v>0.0006897476983249637</v>
      </c>
      <c r="GN645">
        <v>-8.847485469147719E-06</v>
      </c>
      <c r="GO645">
        <v>3</v>
      </c>
      <c r="GP645">
        <v>2326</v>
      </c>
      <c r="GQ645">
        <v>1</v>
      </c>
      <c r="GR645">
        <v>31</v>
      </c>
      <c r="GS645">
        <v>20122.9</v>
      </c>
      <c r="GT645">
        <v>20122.9</v>
      </c>
      <c r="GU645">
        <v>2.04468</v>
      </c>
      <c r="GV645">
        <v>2.22168</v>
      </c>
      <c r="GW645">
        <v>1.39648</v>
      </c>
      <c r="GX645">
        <v>2.34741</v>
      </c>
      <c r="GY645">
        <v>1.49536</v>
      </c>
      <c r="GZ645">
        <v>2.38525</v>
      </c>
      <c r="HA645">
        <v>39.0931</v>
      </c>
      <c r="HB645">
        <v>13.9569</v>
      </c>
      <c r="HC645">
        <v>18</v>
      </c>
      <c r="HD645">
        <v>548.08</v>
      </c>
      <c r="HE645">
        <v>401.64</v>
      </c>
      <c r="HF645">
        <v>25.0008</v>
      </c>
      <c r="HG645">
        <v>33.741</v>
      </c>
      <c r="HH645">
        <v>30.0003</v>
      </c>
      <c r="HI645">
        <v>33.6749</v>
      </c>
      <c r="HJ645">
        <v>33.6135</v>
      </c>
      <c r="HK645">
        <v>40.9748</v>
      </c>
      <c r="HL645">
        <v>58.7617</v>
      </c>
      <c r="HM645">
        <v>0</v>
      </c>
      <c r="HN645">
        <v>25</v>
      </c>
      <c r="HO645">
        <v>988.513</v>
      </c>
      <c r="HP645">
        <v>10.0411</v>
      </c>
      <c r="HQ645">
        <v>99.67449999999999</v>
      </c>
      <c r="HR645">
        <v>99.6849</v>
      </c>
    </row>
    <row r="646" spans="1:226">
      <c r="A646">
        <v>630</v>
      </c>
      <c r="B646">
        <v>1663350314.6</v>
      </c>
      <c r="C646">
        <v>12573.09999990463</v>
      </c>
      <c r="D646" t="s">
        <v>1625</v>
      </c>
      <c r="E646" t="s">
        <v>1626</v>
      </c>
      <c r="F646">
        <v>5</v>
      </c>
      <c r="G646" t="s">
        <v>1508</v>
      </c>
      <c r="H646" t="s">
        <v>354</v>
      </c>
      <c r="I646">
        <v>1663350306.814285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987.8245424556552</v>
      </c>
      <c r="AK646">
        <v>935.743012121212</v>
      </c>
      <c r="AL646">
        <v>3.404933030096271</v>
      </c>
      <c r="AM646">
        <v>64.85145723129139</v>
      </c>
      <c r="AN646">
        <f>(AP646 - AO646 + BO646*1E3/(8.314*(BQ646+273.15)) * AR646/BN646 * AQ646) * BN646/(100*BB646) * 1000/(1000 - AP646)</f>
        <v>0</v>
      </c>
      <c r="AO646">
        <v>10.09287705306483</v>
      </c>
      <c r="AP646">
        <v>21.68916181818181</v>
      </c>
      <c r="AQ646">
        <v>-3.278398741891656E-05</v>
      </c>
      <c r="AR646">
        <v>86.10331569797489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6</v>
      </c>
      <c r="BC646">
        <v>0.5</v>
      </c>
      <c r="BD646" t="s">
        <v>355</v>
      </c>
      <c r="BE646">
        <v>2</v>
      </c>
      <c r="BF646" t="b">
        <v>1</v>
      </c>
      <c r="BG646">
        <v>1663350306.814285</v>
      </c>
      <c r="BH646">
        <v>891.2097857142859</v>
      </c>
      <c r="BI646">
        <v>960.6597499999999</v>
      </c>
      <c r="BJ646">
        <v>21.70402142857143</v>
      </c>
      <c r="BK646">
        <v>10.09157142857143</v>
      </c>
      <c r="BL646">
        <v>896.4571428571429</v>
      </c>
      <c r="BM646">
        <v>21.85088571428571</v>
      </c>
      <c r="BN646">
        <v>500.0547142857143</v>
      </c>
      <c r="BO646">
        <v>90.68398571428573</v>
      </c>
      <c r="BP646">
        <v>0.09996580357142858</v>
      </c>
      <c r="BQ646">
        <v>28.68080714285714</v>
      </c>
      <c r="BR646">
        <v>28.04227142857143</v>
      </c>
      <c r="BS646">
        <v>999.9000000000002</v>
      </c>
      <c r="BT646">
        <v>0</v>
      </c>
      <c r="BU646">
        <v>0</v>
      </c>
      <c r="BV646">
        <v>10004.70857142857</v>
      </c>
      <c r="BW646">
        <v>0</v>
      </c>
      <c r="BX646">
        <v>226.0316071428572</v>
      </c>
      <c r="BY646">
        <v>-69.44992857142857</v>
      </c>
      <c r="BZ646">
        <v>910.9815357142855</v>
      </c>
      <c r="CA646">
        <v>970.4530714285714</v>
      </c>
      <c r="CB646">
        <v>11.61245</v>
      </c>
      <c r="CC646">
        <v>960.6597499999999</v>
      </c>
      <c r="CD646">
        <v>10.09157142857143</v>
      </c>
      <c r="CE646">
        <v>1.968207857142857</v>
      </c>
      <c r="CF646">
        <v>0.9151440357142857</v>
      </c>
      <c r="CG646">
        <v>17.19086785714286</v>
      </c>
      <c r="CH646">
        <v>5.631114642857144</v>
      </c>
      <c r="CI646">
        <v>1500.002857142857</v>
      </c>
      <c r="CJ646">
        <v>0.9730027857142858</v>
      </c>
      <c r="CK646">
        <v>0.02699717142857144</v>
      </c>
      <c r="CL646">
        <v>0</v>
      </c>
      <c r="CM646">
        <v>2.308603571428571</v>
      </c>
      <c r="CN646">
        <v>0</v>
      </c>
      <c r="CO646">
        <v>14279.86428571429</v>
      </c>
      <c r="CP646">
        <v>12533.41071428571</v>
      </c>
      <c r="CQ646">
        <v>41.3097857142857</v>
      </c>
      <c r="CR646">
        <v>43.08224999999999</v>
      </c>
      <c r="CS646">
        <v>41.875</v>
      </c>
      <c r="CT646">
        <v>42.125</v>
      </c>
      <c r="CU646">
        <v>40.625</v>
      </c>
      <c r="CV646">
        <v>1459.508214285714</v>
      </c>
      <c r="CW646">
        <v>40.49428571428572</v>
      </c>
      <c r="CX646">
        <v>0</v>
      </c>
      <c r="CY646">
        <v>1663350314.6</v>
      </c>
      <c r="CZ646">
        <v>0</v>
      </c>
      <c r="DA646">
        <v>0</v>
      </c>
      <c r="DB646" t="s">
        <v>356</v>
      </c>
      <c r="DC646">
        <v>1662142938.1</v>
      </c>
      <c r="DD646">
        <v>1662142938.1</v>
      </c>
      <c r="DE646">
        <v>0</v>
      </c>
      <c r="DF646">
        <v>0.077</v>
      </c>
      <c r="DG646">
        <v>-0.133</v>
      </c>
      <c r="DH646">
        <v>-3.393</v>
      </c>
      <c r="DI646">
        <v>-0.24</v>
      </c>
      <c r="DJ646">
        <v>419</v>
      </c>
      <c r="DK646">
        <v>24</v>
      </c>
      <c r="DL646">
        <v>0.26</v>
      </c>
      <c r="DM646">
        <v>0.23</v>
      </c>
      <c r="DN646">
        <v>-69.31091951219511</v>
      </c>
      <c r="DO646">
        <v>-2.737342160278739</v>
      </c>
      <c r="DP646">
        <v>0.2773953480710688</v>
      </c>
      <c r="DQ646">
        <v>0</v>
      </c>
      <c r="DR646">
        <v>11.61918292682927</v>
      </c>
      <c r="DS646">
        <v>-0.1332250871079949</v>
      </c>
      <c r="DT646">
        <v>0.01322842288110995</v>
      </c>
      <c r="DU646">
        <v>0</v>
      </c>
      <c r="DV646">
        <v>0</v>
      </c>
      <c r="DW646">
        <v>2</v>
      </c>
      <c r="DX646" t="s">
        <v>363</v>
      </c>
      <c r="DY646">
        <v>2.97405</v>
      </c>
      <c r="DZ646">
        <v>2.7157</v>
      </c>
      <c r="EA646">
        <v>0.161724</v>
      </c>
      <c r="EB646">
        <v>0.167133</v>
      </c>
      <c r="EC646">
        <v>0.0989419</v>
      </c>
      <c r="ED646">
        <v>0.0554704</v>
      </c>
      <c r="EE646">
        <v>26237.3</v>
      </c>
      <c r="EF646">
        <v>26203.4</v>
      </c>
      <c r="EG646">
        <v>29138</v>
      </c>
      <c r="EH646">
        <v>29131.7</v>
      </c>
      <c r="EI646">
        <v>34816.6</v>
      </c>
      <c r="EJ646">
        <v>36574.1</v>
      </c>
      <c r="EK646">
        <v>41064.9</v>
      </c>
      <c r="EL646">
        <v>41501.9</v>
      </c>
      <c r="EM646">
        <v>1.90875</v>
      </c>
      <c r="EN646">
        <v>1.75473</v>
      </c>
      <c r="EO646">
        <v>-0.0601076</v>
      </c>
      <c r="EP646">
        <v>0</v>
      </c>
      <c r="EQ646">
        <v>29.0366</v>
      </c>
      <c r="ER646">
        <v>999.9</v>
      </c>
      <c r="ES646">
        <v>46.3</v>
      </c>
      <c r="ET646">
        <v>35.3</v>
      </c>
      <c r="EU646">
        <v>29.321</v>
      </c>
      <c r="EV646">
        <v>63.0088</v>
      </c>
      <c r="EW646">
        <v>32.9567</v>
      </c>
      <c r="EX646">
        <v>1</v>
      </c>
      <c r="EY646">
        <v>0.518575</v>
      </c>
      <c r="EZ646">
        <v>3.31295</v>
      </c>
      <c r="FA646">
        <v>20.3566</v>
      </c>
      <c r="FB646">
        <v>5.21504</v>
      </c>
      <c r="FC646">
        <v>12.0128</v>
      </c>
      <c r="FD646">
        <v>4.987</v>
      </c>
      <c r="FE646">
        <v>3.28758</v>
      </c>
      <c r="FF646">
        <v>9999</v>
      </c>
      <c r="FG646">
        <v>9999</v>
      </c>
      <c r="FH646">
        <v>9999</v>
      </c>
      <c r="FI646">
        <v>237.3</v>
      </c>
      <c r="FJ646">
        <v>1.86738</v>
      </c>
      <c r="FK646">
        <v>1.86646</v>
      </c>
      <c r="FL646">
        <v>1.86584</v>
      </c>
      <c r="FM646">
        <v>1.86572</v>
      </c>
      <c r="FN646">
        <v>1.86767</v>
      </c>
      <c r="FO646">
        <v>1.87004</v>
      </c>
      <c r="FP646">
        <v>1.86873</v>
      </c>
      <c r="FQ646">
        <v>1.87012</v>
      </c>
      <c r="FR646">
        <v>0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-5.323</v>
      </c>
      <c r="GF646">
        <v>-0.147</v>
      </c>
      <c r="GG646">
        <v>-2.195102806586654</v>
      </c>
      <c r="GH646">
        <v>-0.004122691595359968</v>
      </c>
      <c r="GI646">
        <v>1.072409145259099E-06</v>
      </c>
      <c r="GJ646">
        <v>-3.02996143763856E-10</v>
      </c>
      <c r="GK646">
        <v>-0.2199643628225807</v>
      </c>
      <c r="GL646">
        <v>-0.007501815610006822</v>
      </c>
      <c r="GM646">
        <v>0.0006897476983249637</v>
      </c>
      <c r="GN646">
        <v>-8.847485469147719E-06</v>
      </c>
      <c r="GO646">
        <v>3</v>
      </c>
      <c r="GP646">
        <v>2326</v>
      </c>
      <c r="GQ646">
        <v>1</v>
      </c>
      <c r="GR646">
        <v>31</v>
      </c>
      <c r="GS646">
        <v>20122.9</v>
      </c>
      <c r="GT646">
        <v>20122.9</v>
      </c>
      <c r="GU646">
        <v>2.07153</v>
      </c>
      <c r="GV646">
        <v>2.22534</v>
      </c>
      <c r="GW646">
        <v>1.39648</v>
      </c>
      <c r="GX646">
        <v>2.34741</v>
      </c>
      <c r="GY646">
        <v>1.49536</v>
      </c>
      <c r="GZ646">
        <v>2.3645</v>
      </c>
      <c r="HA646">
        <v>39.0931</v>
      </c>
      <c r="HB646">
        <v>13.9482</v>
      </c>
      <c r="HC646">
        <v>18</v>
      </c>
      <c r="HD646">
        <v>547.961</v>
      </c>
      <c r="HE646">
        <v>401.654</v>
      </c>
      <c r="HF646">
        <v>25.0006</v>
      </c>
      <c r="HG646">
        <v>33.744</v>
      </c>
      <c r="HH646">
        <v>30.0004</v>
      </c>
      <c r="HI646">
        <v>33.6775</v>
      </c>
      <c r="HJ646">
        <v>33.6158</v>
      </c>
      <c r="HK646">
        <v>41.5675</v>
      </c>
      <c r="HL646">
        <v>58.7617</v>
      </c>
      <c r="HM646">
        <v>0</v>
      </c>
      <c r="HN646">
        <v>25</v>
      </c>
      <c r="HO646">
        <v>1008.6</v>
      </c>
      <c r="HP646">
        <v>10.0431</v>
      </c>
      <c r="HQ646">
        <v>99.6734</v>
      </c>
      <c r="HR646">
        <v>99.68470000000001</v>
      </c>
    </row>
    <row r="647" spans="1:226">
      <c r="A647">
        <v>631</v>
      </c>
      <c r="B647">
        <v>1663350319.6</v>
      </c>
      <c r="C647">
        <v>12578.09999990463</v>
      </c>
      <c r="D647" t="s">
        <v>1627</v>
      </c>
      <c r="E647" t="s">
        <v>1628</v>
      </c>
      <c r="F647">
        <v>5</v>
      </c>
      <c r="G647" t="s">
        <v>1508</v>
      </c>
      <c r="H647" t="s">
        <v>354</v>
      </c>
      <c r="I647">
        <v>1663350312.1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1004.74113312501</v>
      </c>
      <c r="AK647">
        <v>952.6795151515147</v>
      </c>
      <c r="AL647">
        <v>3.40296793591034</v>
      </c>
      <c r="AM647">
        <v>64.85145723129139</v>
      </c>
      <c r="AN647">
        <f>(AP647 - AO647 + BO647*1E3/(8.314*(BQ647+273.15)) * AR647/BN647 * AQ647) * BN647/(100*BB647) * 1000/(1000 - AP647)</f>
        <v>0</v>
      </c>
      <c r="AO647">
        <v>10.09407443013565</v>
      </c>
      <c r="AP647">
        <v>21.67738303030302</v>
      </c>
      <c r="AQ647">
        <v>-3.641155603139724E-05</v>
      </c>
      <c r="AR647">
        <v>86.10331569797489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6</v>
      </c>
      <c r="BC647">
        <v>0.5</v>
      </c>
      <c r="BD647" t="s">
        <v>355</v>
      </c>
      <c r="BE647">
        <v>2</v>
      </c>
      <c r="BF647" t="b">
        <v>1</v>
      </c>
      <c r="BG647">
        <v>1663350312.1</v>
      </c>
      <c r="BH647">
        <v>908.7640370370369</v>
      </c>
      <c r="BI647">
        <v>978.4528148148148</v>
      </c>
      <c r="BJ647">
        <v>21.69231111111111</v>
      </c>
      <c r="BK647">
        <v>10.09298518518518</v>
      </c>
      <c r="BL647">
        <v>914.0629999999998</v>
      </c>
      <c r="BM647">
        <v>21.83928888888888</v>
      </c>
      <c r="BN647">
        <v>500.0551111111112</v>
      </c>
      <c r="BO647">
        <v>90.68417407407406</v>
      </c>
      <c r="BP647">
        <v>0.09997954814814813</v>
      </c>
      <c r="BQ647">
        <v>28.68297037037037</v>
      </c>
      <c r="BR647">
        <v>28.04830740740741</v>
      </c>
      <c r="BS647">
        <v>999.9000000000001</v>
      </c>
      <c r="BT647">
        <v>0</v>
      </c>
      <c r="BU647">
        <v>0</v>
      </c>
      <c r="BV647">
        <v>10005.73259259259</v>
      </c>
      <c r="BW647">
        <v>0</v>
      </c>
      <c r="BX647">
        <v>225.4971851851852</v>
      </c>
      <c r="BY647">
        <v>-69.68848518518519</v>
      </c>
      <c r="BZ647">
        <v>928.9142592592593</v>
      </c>
      <c r="CA647">
        <v>988.4284444444444</v>
      </c>
      <c r="CB647">
        <v>11.59931851851852</v>
      </c>
      <c r="CC647">
        <v>978.4528148148148</v>
      </c>
      <c r="CD647">
        <v>10.09298518518518</v>
      </c>
      <c r="CE647">
        <v>1.96715037037037</v>
      </c>
      <c r="CF647">
        <v>0.9152743703703702</v>
      </c>
      <c r="CG647">
        <v>17.18236666666667</v>
      </c>
      <c r="CH647">
        <v>5.633167777777778</v>
      </c>
      <c r="CI647">
        <v>1499.992592592593</v>
      </c>
      <c r="CJ647">
        <v>0.9730026666666667</v>
      </c>
      <c r="CK647">
        <v>0.02699730000000001</v>
      </c>
      <c r="CL647">
        <v>0</v>
      </c>
      <c r="CM647">
        <v>2.256796296296297</v>
      </c>
      <c r="CN647">
        <v>0</v>
      </c>
      <c r="CO647">
        <v>14265.97037037037</v>
      </c>
      <c r="CP647">
        <v>12533.33703703704</v>
      </c>
      <c r="CQ647">
        <v>41.31199999999999</v>
      </c>
      <c r="CR647">
        <v>43.09700000000001</v>
      </c>
      <c r="CS647">
        <v>41.875</v>
      </c>
      <c r="CT647">
        <v>42.12959259259259</v>
      </c>
      <c r="CU647">
        <v>40.625</v>
      </c>
      <c r="CV647">
        <v>1459.498148148148</v>
      </c>
      <c r="CW647">
        <v>40.4925925925926</v>
      </c>
      <c r="CX647">
        <v>0</v>
      </c>
      <c r="CY647">
        <v>1663350320</v>
      </c>
      <c r="CZ647">
        <v>0</v>
      </c>
      <c r="DA647">
        <v>0</v>
      </c>
      <c r="DB647" t="s">
        <v>356</v>
      </c>
      <c r="DC647">
        <v>1662142938.1</v>
      </c>
      <c r="DD647">
        <v>1662142938.1</v>
      </c>
      <c r="DE647">
        <v>0</v>
      </c>
      <c r="DF647">
        <v>0.077</v>
      </c>
      <c r="DG647">
        <v>-0.133</v>
      </c>
      <c r="DH647">
        <v>-3.393</v>
      </c>
      <c r="DI647">
        <v>-0.24</v>
      </c>
      <c r="DJ647">
        <v>419</v>
      </c>
      <c r="DK647">
        <v>24</v>
      </c>
      <c r="DL647">
        <v>0.26</v>
      </c>
      <c r="DM647">
        <v>0.23</v>
      </c>
      <c r="DN647">
        <v>-69.52290000000001</v>
      </c>
      <c r="DO647">
        <v>-2.561849477351811</v>
      </c>
      <c r="DP647">
        <v>0.2595710006727331</v>
      </c>
      <c r="DQ647">
        <v>0</v>
      </c>
      <c r="DR647">
        <v>11.60808536585366</v>
      </c>
      <c r="DS647">
        <v>-0.1462306620208826</v>
      </c>
      <c r="DT647">
        <v>0.01444607400418675</v>
      </c>
      <c r="DU647">
        <v>0</v>
      </c>
      <c r="DV647">
        <v>0</v>
      </c>
      <c r="DW647">
        <v>2</v>
      </c>
      <c r="DX647" t="s">
        <v>363</v>
      </c>
      <c r="DY647">
        <v>2.97421</v>
      </c>
      <c r="DZ647">
        <v>2.71565</v>
      </c>
      <c r="EA647">
        <v>0.163618</v>
      </c>
      <c r="EB647">
        <v>0.168968</v>
      </c>
      <c r="EC647">
        <v>0.09890160000000001</v>
      </c>
      <c r="ED647">
        <v>0.0554705</v>
      </c>
      <c r="EE647">
        <v>26178.5</v>
      </c>
      <c r="EF647">
        <v>26145.2</v>
      </c>
      <c r="EG647">
        <v>29138.7</v>
      </c>
      <c r="EH647">
        <v>29131.4</v>
      </c>
      <c r="EI647">
        <v>34819</v>
      </c>
      <c r="EJ647">
        <v>36573.7</v>
      </c>
      <c r="EK647">
        <v>41065.8</v>
      </c>
      <c r="EL647">
        <v>41501.4</v>
      </c>
      <c r="EM647">
        <v>1.9085</v>
      </c>
      <c r="EN647">
        <v>1.75473</v>
      </c>
      <c r="EO647">
        <v>-0.0604428</v>
      </c>
      <c r="EP647">
        <v>0</v>
      </c>
      <c r="EQ647">
        <v>29.0401</v>
      </c>
      <c r="ER647">
        <v>999.9</v>
      </c>
      <c r="ES647">
        <v>46.3</v>
      </c>
      <c r="ET647">
        <v>35.3</v>
      </c>
      <c r="EU647">
        <v>29.3217</v>
      </c>
      <c r="EV647">
        <v>62.6888</v>
      </c>
      <c r="EW647">
        <v>32.7965</v>
      </c>
      <c r="EX647">
        <v>1</v>
      </c>
      <c r="EY647">
        <v>0.518669</v>
      </c>
      <c r="EZ647">
        <v>3.31346</v>
      </c>
      <c r="FA647">
        <v>20.3567</v>
      </c>
      <c r="FB647">
        <v>5.2137</v>
      </c>
      <c r="FC647">
        <v>12.0131</v>
      </c>
      <c r="FD647">
        <v>4.98665</v>
      </c>
      <c r="FE647">
        <v>3.2875</v>
      </c>
      <c r="FF647">
        <v>9999</v>
      </c>
      <c r="FG647">
        <v>9999</v>
      </c>
      <c r="FH647">
        <v>9999</v>
      </c>
      <c r="FI647">
        <v>237.3</v>
      </c>
      <c r="FJ647">
        <v>1.86738</v>
      </c>
      <c r="FK647">
        <v>1.86646</v>
      </c>
      <c r="FL647">
        <v>1.86584</v>
      </c>
      <c r="FM647">
        <v>1.86574</v>
      </c>
      <c r="FN647">
        <v>1.86768</v>
      </c>
      <c r="FO647">
        <v>1.87008</v>
      </c>
      <c r="FP647">
        <v>1.86873</v>
      </c>
      <c r="FQ647">
        <v>1.87013</v>
      </c>
      <c r="FR647">
        <v>0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-5.372</v>
      </c>
      <c r="GF647">
        <v>-0.1472</v>
      </c>
      <c r="GG647">
        <v>-2.195102806586654</v>
      </c>
      <c r="GH647">
        <v>-0.004122691595359968</v>
      </c>
      <c r="GI647">
        <v>1.072409145259099E-06</v>
      </c>
      <c r="GJ647">
        <v>-3.02996143763856E-10</v>
      </c>
      <c r="GK647">
        <v>-0.2199643628225807</v>
      </c>
      <c r="GL647">
        <v>-0.007501815610006822</v>
      </c>
      <c r="GM647">
        <v>0.0006897476983249637</v>
      </c>
      <c r="GN647">
        <v>-8.847485469147719E-06</v>
      </c>
      <c r="GO647">
        <v>3</v>
      </c>
      <c r="GP647">
        <v>2326</v>
      </c>
      <c r="GQ647">
        <v>1</v>
      </c>
      <c r="GR647">
        <v>31</v>
      </c>
      <c r="GS647">
        <v>20123</v>
      </c>
      <c r="GT647">
        <v>20123</v>
      </c>
      <c r="GU647">
        <v>2.10083</v>
      </c>
      <c r="GV647">
        <v>2.22046</v>
      </c>
      <c r="GW647">
        <v>1.39648</v>
      </c>
      <c r="GX647">
        <v>2.34619</v>
      </c>
      <c r="GY647">
        <v>1.49536</v>
      </c>
      <c r="GZ647">
        <v>2.40967</v>
      </c>
      <c r="HA647">
        <v>39.0931</v>
      </c>
      <c r="HB647">
        <v>13.9569</v>
      </c>
      <c r="HC647">
        <v>18</v>
      </c>
      <c r="HD647">
        <v>547.808</v>
      </c>
      <c r="HE647">
        <v>401.667</v>
      </c>
      <c r="HF647">
        <v>25.0002</v>
      </c>
      <c r="HG647">
        <v>33.7463</v>
      </c>
      <c r="HH647">
        <v>30.0003</v>
      </c>
      <c r="HI647">
        <v>33.6805</v>
      </c>
      <c r="HJ647">
        <v>33.6178</v>
      </c>
      <c r="HK647">
        <v>42.0936</v>
      </c>
      <c r="HL647">
        <v>58.7617</v>
      </c>
      <c r="HM647">
        <v>0</v>
      </c>
      <c r="HN647">
        <v>25</v>
      </c>
      <c r="HO647">
        <v>1021.98</v>
      </c>
      <c r="HP647">
        <v>10.0566</v>
      </c>
      <c r="HQ647">
        <v>99.67570000000001</v>
      </c>
      <c r="HR647">
        <v>99.6836</v>
      </c>
    </row>
    <row r="648" spans="1:226">
      <c r="A648">
        <v>632</v>
      </c>
      <c r="B648">
        <v>1663350324.6</v>
      </c>
      <c r="C648">
        <v>12583.09999990463</v>
      </c>
      <c r="D648" t="s">
        <v>1629</v>
      </c>
      <c r="E648" t="s">
        <v>1630</v>
      </c>
      <c r="F648">
        <v>5</v>
      </c>
      <c r="G648" t="s">
        <v>1508</v>
      </c>
      <c r="H648" t="s">
        <v>354</v>
      </c>
      <c r="I648">
        <v>1663350316.814285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1021.741193918462</v>
      </c>
      <c r="AK648">
        <v>969.5181939393937</v>
      </c>
      <c r="AL648">
        <v>3.386221817906129</v>
      </c>
      <c r="AM648">
        <v>64.85145723129139</v>
      </c>
      <c r="AN648">
        <f>(AP648 - AO648 + BO648*1E3/(8.314*(BQ648+273.15)) * AR648/BN648 * AQ648) * BN648/(100*BB648) * 1000/(1000 - AP648)</f>
        <v>0</v>
      </c>
      <c r="AO648">
        <v>10.09352890342851</v>
      </c>
      <c r="AP648">
        <v>21.66685818181817</v>
      </c>
      <c r="AQ648">
        <v>-3.317270840064631E-05</v>
      </c>
      <c r="AR648">
        <v>86.10331569797489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6</v>
      </c>
      <c r="BC648">
        <v>0.5</v>
      </c>
      <c r="BD648" t="s">
        <v>355</v>
      </c>
      <c r="BE648">
        <v>2</v>
      </c>
      <c r="BF648" t="b">
        <v>1</v>
      </c>
      <c r="BG648">
        <v>1663350316.814285</v>
      </c>
      <c r="BH648">
        <v>924.3899285714286</v>
      </c>
      <c r="BI648">
        <v>994.2829285714287</v>
      </c>
      <c r="BJ648">
        <v>21.68226785714286</v>
      </c>
      <c r="BK648">
        <v>10.09372857142857</v>
      </c>
      <c r="BL648">
        <v>929.7345714285714</v>
      </c>
      <c r="BM648">
        <v>21.82935</v>
      </c>
      <c r="BN648">
        <v>500.0711071428572</v>
      </c>
      <c r="BO648">
        <v>90.68386785714286</v>
      </c>
      <c r="BP648">
        <v>0.1000332857142857</v>
      </c>
      <c r="BQ648">
        <v>28.68517142857143</v>
      </c>
      <c r="BR648">
        <v>28.05241785714286</v>
      </c>
      <c r="BS648">
        <v>999.9000000000002</v>
      </c>
      <c r="BT648">
        <v>0</v>
      </c>
      <c r="BU648">
        <v>0</v>
      </c>
      <c r="BV648">
        <v>10001.62607142857</v>
      </c>
      <c r="BW648">
        <v>0</v>
      </c>
      <c r="BX648">
        <v>221.69</v>
      </c>
      <c r="BY648">
        <v>-69.89295</v>
      </c>
      <c r="BZ648">
        <v>944.8768928571429</v>
      </c>
      <c r="CA648">
        <v>1004.420892857143</v>
      </c>
      <c r="CB648">
        <v>11.58854285714285</v>
      </c>
      <c r="CC648">
        <v>994.2829285714287</v>
      </c>
      <c r="CD648">
        <v>10.09372857142857</v>
      </c>
      <c r="CE648">
        <v>1.966233214285714</v>
      </c>
      <c r="CF648">
        <v>0.9153383928571429</v>
      </c>
      <c r="CG648">
        <v>17.17498928571429</v>
      </c>
      <c r="CH648">
        <v>5.634177500000001</v>
      </c>
      <c r="CI648">
        <v>1499.996428571428</v>
      </c>
      <c r="CJ648">
        <v>0.9730029642857144</v>
      </c>
      <c r="CK648">
        <v>0.02699697857142858</v>
      </c>
      <c r="CL648">
        <v>0</v>
      </c>
      <c r="CM648">
        <v>2.29525</v>
      </c>
      <c r="CN648">
        <v>0</v>
      </c>
      <c r="CO648">
        <v>14237.77857142857</v>
      </c>
      <c r="CP648">
        <v>12533.36785714286</v>
      </c>
      <c r="CQ648">
        <v>41.31199999999999</v>
      </c>
      <c r="CR648">
        <v>43.09799999999999</v>
      </c>
      <c r="CS648">
        <v>41.875</v>
      </c>
      <c r="CT648">
        <v>42.12942857142857</v>
      </c>
      <c r="CU648">
        <v>40.625</v>
      </c>
      <c r="CV648">
        <v>1459.501785714286</v>
      </c>
      <c r="CW648">
        <v>40.49178571428572</v>
      </c>
      <c r="CX648">
        <v>0</v>
      </c>
      <c r="CY648">
        <v>1663350324.8</v>
      </c>
      <c r="CZ648">
        <v>0</v>
      </c>
      <c r="DA648">
        <v>0</v>
      </c>
      <c r="DB648" t="s">
        <v>356</v>
      </c>
      <c r="DC648">
        <v>1662142938.1</v>
      </c>
      <c r="DD648">
        <v>1662142938.1</v>
      </c>
      <c r="DE648">
        <v>0</v>
      </c>
      <c r="DF648">
        <v>0.077</v>
      </c>
      <c r="DG648">
        <v>-0.133</v>
      </c>
      <c r="DH648">
        <v>-3.393</v>
      </c>
      <c r="DI648">
        <v>-0.24</v>
      </c>
      <c r="DJ648">
        <v>419</v>
      </c>
      <c r="DK648">
        <v>24</v>
      </c>
      <c r="DL648">
        <v>0.26</v>
      </c>
      <c r="DM648">
        <v>0.23</v>
      </c>
      <c r="DN648">
        <v>-69.79525750000001</v>
      </c>
      <c r="DO648">
        <v>-2.553970356472783</v>
      </c>
      <c r="DP648">
        <v>0.2507009332725942</v>
      </c>
      <c r="DQ648">
        <v>0</v>
      </c>
      <c r="DR648">
        <v>11.5942825</v>
      </c>
      <c r="DS648">
        <v>-0.1390210131332288</v>
      </c>
      <c r="DT648">
        <v>0.01338749206348966</v>
      </c>
      <c r="DU648">
        <v>0</v>
      </c>
      <c r="DV648">
        <v>0</v>
      </c>
      <c r="DW648">
        <v>2</v>
      </c>
      <c r="DX648" t="s">
        <v>363</v>
      </c>
      <c r="DY648">
        <v>2.9741</v>
      </c>
      <c r="DZ648">
        <v>2.71576</v>
      </c>
      <c r="EA648">
        <v>0.165491</v>
      </c>
      <c r="EB648">
        <v>0.170776</v>
      </c>
      <c r="EC648">
        <v>0.09886739999999999</v>
      </c>
      <c r="ED648">
        <v>0.0554757</v>
      </c>
      <c r="EE648">
        <v>26119.5</v>
      </c>
      <c r="EF648">
        <v>26088.3</v>
      </c>
      <c r="EG648">
        <v>29138.5</v>
      </c>
      <c r="EH648">
        <v>29131.6</v>
      </c>
      <c r="EI648">
        <v>34820.2</v>
      </c>
      <c r="EJ648">
        <v>36573.8</v>
      </c>
      <c r="EK648">
        <v>41065.6</v>
      </c>
      <c r="EL648">
        <v>41501.7</v>
      </c>
      <c r="EM648">
        <v>1.90873</v>
      </c>
      <c r="EN648">
        <v>1.75502</v>
      </c>
      <c r="EO648">
        <v>-0.0607036</v>
      </c>
      <c r="EP648">
        <v>0</v>
      </c>
      <c r="EQ648">
        <v>29.0426</v>
      </c>
      <c r="ER648">
        <v>999.9</v>
      </c>
      <c r="ES648">
        <v>46.3</v>
      </c>
      <c r="ET648">
        <v>35.3</v>
      </c>
      <c r="EU648">
        <v>29.3195</v>
      </c>
      <c r="EV648">
        <v>63.1188</v>
      </c>
      <c r="EW648">
        <v>33.2973</v>
      </c>
      <c r="EX648">
        <v>1</v>
      </c>
      <c r="EY648">
        <v>0.51888</v>
      </c>
      <c r="EZ648">
        <v>3.31189</v>
      </c>
      <c r="FA648">
        <v>20.3564</v>
      </c>
      <c r="FB648">
        <v>5.21415</v>
      </c>
      <c r="FC648">
        <v>12.0114</v>
      </c>
      <c r="FD648">
        <v>4.98665</v>
      </c>
      <c r="FE648">
        <v>3.2875</v>
      </c>
      <c r="FF648">
        <v>9999</v>
      </c>
      <c r="FG648">
        <v>9999</v>
      </c>
      <c r="FH648">
        <v>9999</v>
      </c>
      <c r="FI648">
        <v>237.3</v>
      </c>
      <c r="FJ648">
        <v>1.86738</v>
      </c>
      <c r="FK648">
        <v>1.86646</v>
      </c>
      <c r="FL648">
        <v>1.86584</v>
      </c>
      <c r="FM648">
        <v>1.86579</v>
      </c>
      <c r="FN648">
        <v>1.86768</v>
      </c>
      <c r="FO648">
        <v>1.87007</v>
      </c>
      <c r="FP648">
        <v>1.86874</v>
      </c>
      <c r="FQ648">
        <v>1.87014</v>
      </c>
      <c r="FR648">
        <v>0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-5.42</v>
      </c>
      <c r="GF648">
        <v>-0.1473</v>
      </c>
      <c r="GG648">
        <v>-2.195102806586654</v>
      </c>
      <c r="GH648">
        <v>-0.004122691595359968</v>
      </c>
      <c r="GI648">
        <v>1.072409145259099E-06</v>
      </c>
      <c r="GJ648">
        <v>-3.02996143763856E-10</v>
      </c>
      <c r="GK648">
        <v>-0.2199643628225807</v>
      </c>
      <c r="GL648">
        <v>-0.007501815610006822</v>
      </c>
      <c r="GM648">
        <v>0.0006897476983249637</v>
      </c>
      <c r="GN648">
        <v>-8.847485469147719E-06</v>
      </c>
      <c r="GO648">
        <v>3</v>
      </c>
      <c r="GP648">
        <v>2326</v>
      </c>
      <c r="GQ648">
        <v>1</v>
      </c>
      <c r="GR648">
        <v>31</v>
      </c>
      <c r="GS648">
        <v>20123.1</v>
      </c>
      <c r="GT648">
        <v>20123.1</v>
      </c>
      <c r="GU648">
        <v>2.12646</v>
      </c>
      <c r="GV648">
        <v>2.21558</v>
      </c>
      <c r="GW648">
        <v>1.39648</v>
      </c>
      <c r="GX648">
        <v>2.34619</v>
      </c>
      <c r="GY648">
        <v>1.49536</v>
      </c>
      <c r="GZ648">
        <v>2.46826</v>
      </c>
      <c r="HA648">
        <v>39.118</v>
      </c>
      <c r="HB648">
        <v>13.9657</v>
      </c>
      <c r="HC648">
        <v>18</v>
      </c>
      <c r="HD648">
        <v>547.9829999999999</v>
      </c>
      <c r="HE648">
        <v>401.857</v>
      </c>
      <c r="HF648">
        <v>24.9998</v>
      </c>
      <c r="HG648">
        <v>33.7486</v>
      </c>
      <c r="HH648">
        <v>30.0004</v>
      </c>
      <c r="HI648">
        <v>33.6824</v>
      </c>
      <c r="HJ648">
        <v>33.6202</v>
      </c>
      <c r="HK648">
        <v>42.6849</v>
      </c>
      <c r="HL648">
        <v>58.7617</v>
      </c>
      <c r="HM648">
        <v>0</v>
      </c>
      <c r="HN648">
        <v>25</v>
      </c>
      <c r="HO648">
        <v>1042.02</v>
      </c>
      <c r="HP648">
        <v>10.0717</v>
      </c>
      <c r="HQ648">
        <v>99.6751</v>
      </c>
      <c r="HR648">
        <v>99.68429999999999</v>
      </c>
    </row>
    <row r="649" spans="1:226">
      <c r="A649">
        <v>633</v>
      </c>
      <c r="B649">
        <v>1663350329.6</v>
      </c>
      <c r="C649">
        <v>12588.09999990463</v>
      </c>
      <c r="D649" t="s">
        <v>1631</v>
      </c>
      <c r="E649" t="s">
        <v>1632</v>
      </c>
      <c r="F649">
        <v>5</v>
      </c>
      <c r="G649" t="s">
        <v>1508</v>
      </c>
      <c r="H649" t="s">
        <v>354</v>
      </c>
      <c r="I649">
        <v>1663350322.1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1038.671978148448</v>
      </c>
      <c r="AK649">
        <v>986.434557575757</v>
      </c>
      <c r="AL649">
        <v>3.376489735394836</v>
      </c>
      <c r="AM649">
        <v>64.85145723129139</v>
      </c>
      <c r="AN649">
        <f>(AP649 - AO649 + BO649*1E3/(8.314*(BQ649+273.15)) * AR649/BN649 * AQ649) * BN649/(100*BB649) * 1000/(1000 - AP649)</f>
        <v>0</v>
      </c>
      <c r="AO649">
        <v>10.09461608626695</v>
      </c>
      <c r="AP649">
        <v>21.65000606060606</v>
      </c>
      <c r="AQ649">
        <v>-6.224155993912517E-05</v>
      </c>
      <c r="AR649">
        <v>86.10331569797489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6</v>
      </c>
      <c r="BC649">
        <v>0.5</v>
      </c>
      <c r="BD649" t="s">
        <v>355</v>
      </c>
      <c r="BE649">
        <v>2</v>
      </c>
      <c r="BF649" t="b">
        <v>1</v>
      </c>
      <c r="BG649">
        <v>1663350322.1</v>
      </c>
      <c r="BH649">
        <v>941.8995925925926</v>
      </c>
      <c r="BI649">
        <v>1012.030111111111</v>
      </c>
      <c r="BJ649">
        <v>21.66943703703704</v>
      </c>
      <c r="BK649">
        <v>10.09420740740741</v>
      </c>
      <c r="BL649">
        <v>947.2952962962963</v>
      </c>
      <c r="BM649">
        <v>21.81664074074074</v>
      </c>
      <c r="BN649">
        <v>500.0670740740741</v>
      </c>
      <c r="BO649">
        <v>90.68399259259259</v>
      </c>
      <c r="BP649">
        <v>0.1000318592592593</v>
      </c>
      <c r="BQ649">
        <v>28.68717407407407</v>
      </c>
      <c r="BR649">
        <v>28.05408148148148</v>
      </c>
      <c r="BS649">
        <v>999.9000000000001</v>
      </c>
      <c r="BT649">
        <v>0</v>
      </c>
      <c r="BU649">
        <v>0</v>
      </c>
      <c r="BV649">
        <v>9995.9</v>
      </c>
      <c r="BW649">
        <v>0</v>
      </c>
      <c r="BX649">
        <v>216.2718518518519</v>
      </c>
      <c r="BY649">
        <v>-70.13015925925926</v>
      </c>
      <c r="BZ649">
        <v>962.7619259259258</v>
      </c>
      <c r="CA649">
        <v>1022.349444444445</v>
      </c>
      <c r="CB649">
        <v>11.57523703703704</v>
      </c>
      <c r="CC649">
        <v>1012.030111111111</v>
      </c>
      <c r="CD649">
        <v>10.09420740740741</v>
      </c>
      <c r="CE649">
        <v>1.965071851851852</v>
      </c>
      <c r="CF649">
        <v>0.9153830370370371</v>
      </c>
      <c r="CG649">
        <v>17.16565925925926</v>
      </c>
      <c r="CH649">
        <v>5.634881111111111</v>
      </c>
      <c r="CI649">
        <v>1500.006296296296</v>
      </c>
      <c r="CJ649">
        <v>0.9730032222222221</v>
      </c>
      <c r="CK649">
        <v>0.02699670000000001</v>
      </c>
      <c r="CL649">
        <v>0</v>
      </c>
      <c r="CM649">
        <v>2.39487037037037</v>
      </c>
      <c r="CN649">
        <v>0</v>
      </c>
      <c r="CO649">
        <v>14210.18148148148</v>
      </c>
      <c r="CP649">
        <v>12533.44444444445</v>
      </c>
      <c r="CQ649">
        <v>41.31199999999999</v>
      </c>
      <c r="CR649">
        <v>43.10866666666667</v>
      </c>
      <c r="CS649">
        <v>41.875</v>
      </c>
      <c r="CT649">
        <v>42.13418518518519</v>
      </c>
      <c r="CU649">
        <v>40.625</v>
      </c>
      <c r="CV649">
        <v>1459.511851851852</v>
      </c>
      <c r="CW649">
        <v>40.49111111111111</v>
      </c>
      <c r="CX649">
        <v>0</v>
      </c>
      <c r="CY649">
        <v>1663350329.6</v>
      </c>
      <c r="CZ649">
        <v>0</v>
      </c>
      <c r="DA649">
        <v>0</v>
      </c>
      <c r="DB649" t="s">
        <v>356</v>
      </c>
      <c r="DC649">
        <v>1662142938.1</v>
      </c>
      <c r="DD649">
        <v>1662142938.1</v>
      </c>
      <c r="DE649">
        <v>0</v>
      </c>
      <c r="DF649">
        <v>0.077</v>
      </c>
      <c r="DG649">
        <v>-0.133</v>
      </c>
      <c r="DH649">
        <v>-3.393</v>
      </c>
      <c r="DI649">
        <v>-0.24</v>
      </c>
      <c r="DJ649">
        <v>419</v>
      </c>
      <c r="DK649">
        <v>24</v>
      </c>
      <c r="DL649">
        <v>0.26</v>
      </c>
      <c r="DM649">
        <v>0.23</v>
      </c>
      <c r="DN649">
        <v>-69.9546225</v>
      </c>
      <c r="DO649">
        <v>-2.748077673545774</v>
      </c>
      <c r="DP649">
        <v>0.2671868274143576</v>
      </c>
      <c r="DQ649">
        <v>0</v>
      </c>
      <c r="DR649">
        <v>11.5845225</v>
      </c>
      <c r="DS649">
        <v>-0.1474255159474994</v>
      </c>
      <c r="DT649">
        <v>0.01421988902031246</v>
      </c>
      <c r="DU649">
        <v>0</v>
      </c>
      <c r="DV649">
        <v>0</v>
      </c>
      <c r="DW649">
        <v>2</v>
      </c>
      <c r="DX649" t="s">
        <v>363</v>
      </c>
      <c r="DY649">
        <v>2.97397</v>
      </c>
      <c r="DZ649">
        <v>2.71553</v>
      </c>
      <c r="EA649">
        <v>0.167355</v>
      </c>
      <c r="EB649">
        <v>0.172595</v>
      </c>
      <c r="EC649">
        <v>0.0988218</v>
      </c>
      <c r="ED649">
        <v>0.0554696</v>
      </c>
      <c r="EE649">
        <v>26061</v>
      </c>
      <c r="EF649">
        <v>26031.1</v>
      </c>
      <c r="EG649">
        <v>29138.5</v>
      </c>
      <c r="EH649">
        <v>29131.8</v>
      </c>
      <c r="EI649">
        <v>34822.1</v>
      </c>
      <c r="EJ649">
        <v>36574.1</v>
      </c>
      <c r="EK649">
        <v>41065.8</v>
      </c>
      <c r="EL649">
        <v>41501.7</v>
      </c>
      <c r="EM649">
        <v>1.90863</v>
      </c>
      <c r="EN649">
        <v>1.755</v>
      </c>
      <c r="EO649">
        <v>-0.0604801</v>
      </c>
      <c r="EP649">
        <v>0</v>
      </c>
      <c r="EQ649">
        <v>29.0443</v>
      </c>
      <c r="ER649">
        <v>999.9</v>
      </c>
      <c r="ES649">
        <v>46.3</v>
      </c>
      <c r="ET649">
        <v>35.3</v>
      </c>
      <c r="EU649">
        <v>29.3184</v>
      </c>
      <c r="EV649">
        <v>63.1288</v>
      </c>
      <c r="EW649">
        <v>33.2492</v>
      </c>
      <c r="EX649">
        <v>1</v>
      </c>
      <c r="EY649">
        <v>0.519228</v>
      </c>
      <c r="EZ649">
        <v>3.31469</v>
      </c>
      <c r="FA649">
        <v>20.3568</v>
      </c>
      <c r="FB649">
        <v>5.21415</v>
      </c>
      <c r="FC649">
        <v>12.0123</v>
      </c>
      <c r="FD649">
        <v>4.9869</v>
      </c>
      <c r="FE649">
        <v>3.2875</v>
      </c>
      <c r="FF649">
        <v>9999</v>
      </c>
      <c r="FG649">
        <v>9999</v>
      </c>
      <c r="FH649">
        <v>9999</v>
      </c>
      <c r="FI649">
        <v>237.3</v>
      </c>
      <c r="FJ649">
        <v>1.86737</v>
      </c>
      <c r="FK649">
        <v>1.86646</v>
      </c>
      <c r="FL649">
        <v>1.86584</v>
      </c>
      <c r="FM649">
        <v>1.86579</v>
      </c>
      <c r="FN649">
        <v>1.86768</v>
      </c>
      <c r="FO649">
        <v>1.87009</v>
      </c>
      <c r="FP649">
        <v>1.86873</v>
      </c>
      <c r="FQ649">
        <v>1.87012</v>
      </c>
      <c r="FR649">
        <v>0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-5.468</v>
      </c>
      <c r="GF649">
        <v>-0.1474</v>
      </c>
      <c r="GG649">
        <v>-2.195102806586654</v>
      </c>
      <c r="GH649">
        <v>-0.004122691595359968</v>
      </c>
      <c r="GI649">
        <v>1.072409145259099E-06</v>
      </c>
      <c r="GJ649">
        <v>-3.02996143763856E-10</v>
      </c>
      <c r="GK649">
        <v>-0.2199643628225807</v>
      </c>
      <c r="GL649">
        <v>-0.007501815610006822</v>
      </c>
      <c r="GM649">
        <v>0.0006897476983249637</v>
      </c>
      <c r="GN649">
        <v>-8.847485469147719E-06</v>
      </c>
      <c r="GO649">
        <v>3</v>
      </c>
      <c r="GP649">
        <v>2326</v>
      </c>
      <c r="GQ649">
        <v>1</v>
      </c>
      <c r="GR649">
        <v>31</v>
      </c>
      <c r="GS649">
        <v>20123.2</v>
      </c>
      <c r="GT649">
        <v>20123.2</v>
      </c>
      <c r="GU649">
        <v>2.15698</v>
      </c>
      <c r="GV649">
        <v>2.22168</v>
      </c>
      <c r="GW649">
        <v>1.39648</v>
      </c>
      <c r="GX649">
        <v>2.34497</v>
      </c>
      <c r="GY649">
        <v>1.49536</v>
      </c>
      <c r="GZ649">
        <v>2.41089</v>
      </c>
      <c r="HA649">
        <v>39.118</v>
      </c>
      <c r="HB649">
        <v>13.9657</v>
      </c>
      <c r="HC649">
        <v>18</v>
      </c>
      <c r="HD649">
        <v>547.924</v>
      </c>
      <c r="HE649">
        <v>401.856</v>
      </c>
      <c r="HF649">
        <v>25.0003</v>
      </c>
      <c r="HG649">
        <v>33.7508</v>
      </c>
      <c r="HH649">
        <v>30.0003</v>
      </c>
      <c r="HI649">
        <v>33.6839</v>
      </c>
      <c r="HJ649">
        <v>33.6225</v>
      </c>
      <c r="HK649">
        <v>43.2019</v>
      </c>
      <c r="HL649">
        <v>58.7617</v>
      </c>
      <c r="HM649">
        <v>0</v>
      </c>
      <c r="HN649">
        <v>25</v>
      </c>
      <c r="HO649">
        <v>1055.42</v>
      </c>
      <c r="HP649">
        <v>10.0892</v>
      </c>
      <c r="HQ649">
        <v>99.67529999999999</v>
      </c>
      <c r="HR649">
        <v>99.68470000000001</v>
      </c>
    </row>
    <row r="650" spans="1:226">
      <c r="A650">
        <v>634</v>
      </c>
      <c r="B650">
        <v>1663350334.6</v>
      </c>
      <c r="C650">
        <v>12593.09999990463</v>
      </c>
      <c r="D650" t="s">
        <v>1633</v>
      </c>
      <c r="E650" t="s">
        <v>1634</v>
      </c>
      <c r="F650">
        <v>5</v>
      </c>
      <c r="G650" t="s">
        <v>1508</v>
      </c>
      <c r="H650" t="s">
        <v>354</v>
      </c>
      <c r="I650">
        <v>1663350326.814285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1055.71616916927</v>
      </c>
      <c r="AK650">
        <v>1003.460527272727</v>
      </c>
      <c r="AL650">
        <v>3.406676091249633</v>
      </c>
      <c r="AM650">
        <v>64.85145723129139</v>
      </c>
      <c r="AN650">
        <f>(AP650 - AO650 + BO650*1E3/(8.314*(BQ650+273.15)) * AR650/BN650 * AQ650) * BN650/(100*BB650) * 1000/(1000 - AP650)</f>
        <v>0</v>
      </c>
      <c r="AO650">
        <v>10.09323735354374</v>
      </c>
      <c r="AP650">
        <v>21.64287878787878</v>
      </c>
      <c r="AQ650">
        <v>-1.383804552415208E-05</v>
      </c>
      <c r="AR650">
        <v>86.10331569797489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6</v>
      </c>
      <c r="BC650">
        <v>0.5</v>
      </c>
      <c r="BD650" t="s">
        <v>355</v>
      </c>
      <c r="BE650">
        <v>2</v>
      </c>
      <c r="BF650" t="b">
        <v>1</v>
      </c>
      <c r="BG650">
        <v>1663350326.814285</v>
      </c>
      <c r="BH650">
        <v>957.5236428571428</v>
      </c>
      <c r="BI650">
        <v>1027.885</v>
      </c>
      <c r="BJ650">
        <v>21.65867857142857</v>
      </c>
      <c r="BK650">
        <v>10.09393571428572</v>
      </c>
      <c r="BL650">
        <v>962.9647499999999</v>
      </c>
      <c r="BM650">
        <v>21.80599285714286</v>
      </c>
      <c r="BN650">
        <v>500.0608928571428</v>
      </c>
      <c r="BO650">
        <v>90.68443214285715</v>
      </c>
      <c r="BP650">
        <v>0.09997917499999999</v>
      </c>
      <c r="BQ650">
        <v>28.68904642857143</v>
      </c>
      <c r="BR650">
        <v>28.056625</v>
      </c>
      <c r="BS650">
        <v>999.9000000000002</v>
      </c>
      <c r="BT650">
        <v>0</v>
      </c>
      <c r="BU650">
        <v>0</v>
      </c>
      <c r="BV650">
        <v>9995.757499999998</v>
      </c>
      <c r="BW650">
        <v>0</v>
      </c>
      <c r="BX650">
        <v>215.0059285714286</v>
      </c>
      <c r="BY650">
        <v>-70.36144285714286</v>
      </c>
      <c r="BZ650">
        <v>978.7214285714284</v>
      </c>
      <c r="CA650">
        <v>1038.366428571429</v>
      </c>
      <c r="CB650">
        <v>11.56476785714286</v>
      </c>
      <c r="CC650">
        <v>1027.885</v>
      </c>
      <c r="CD650">
        <v>10.09393571428572</v>
      </c>
      <c r="CE650">
        <v>1.964106071428571</v>
      </c>
      <c r="CF650">
        <v>0.9153621428571428</v>
      </c>
      <c r="CG650">
        <v>17.15789642857143</v>
      </c>
      <c r="CH650">
        <v>5.634550357142857</v>
      </c>
      <c r="CI650">
        <v>1499.993928571428</v>
      </c>
      <c r="CJ650">
        <v>0.973003142857143</v>
      </c>
      <c r="CK650">
        <v>0.02699678571428572</v>
      </c>
      <c r="CL650">
        <v>0</v>
      </c>
      <c r="CM650">
        <v>2.432228571428571</v>
      </c>
      <c r="CN650">
        <v>0</v>
      </c>
      <c r="CO650">
        <v>14195.73928571428</v>
      </c>
      <c r="CP650">
        <v>12533.33214285715</v>
      </c>
      <c r="CQ650">
        <v>41.31199999999999</v>
      </c>
      <c r="CR650">
        <v>43.10925000000001</v>
      </c>
      <c r="CS650">
        <v>41.875</v>
      </c>
      <c r="CT650">
        <v>42.13164285714286</v>
      </c>
      <c r="CU650">
        <v>40.625</v>
      </c>
      <c r="CV650">
        <v>1459.500714285714</v>
      </c>
      <c r="CW650">
        <v>40.49071428571428</v>
      </c>
      <c r="CX650">
        <v>0</v>
      </c>
      <c r="CY650">
        <v>1663350335</v>
      </c>
      <c r="CZ650">
        <v>0</v>
      </c>
      <c r="DA650">
        <v>0</v>
      </c>
      <c r="DB650" t="s">
        <v>356</v>
      </c>
      <c r="DC650">
        <v>1662142938.1</v>
      </c>
      <c r="DD650">
        <v>1662142938.1</v>
      </c>
      <c r="DE650">
        <v>0</v>
      </c>
      <c r="DF650">
        <v>0.077</v>
      </c>
      <c r="DG650">
        <v>-0.133</v>
      </c>
      <c r="DH650">
        <v>-3.393</v>
      </c>
      <c r="DI650">
        <v>-0.24</v>
      </c>
      <c r="DJ650">
        <v>419</v>
      </c>
      <c r="DK650">
        <v>24</v>
      </c>
      <c r="DL650">
        <v>0.26</v>
      </c>
      <c r="DM650">
        <v>0.23</v>
      </c>
      <c r="DN650">
        <v>-70.238955</v>
      </c>
      <c r="DO650">
        <v>-2.889505440900494</v>
      </c>
      <c r="DP650">
        <v>0.2826093717041255</v>
      </c>
      <c r="DQ650">
        <v>0</v>
      </c>
      <c r="DR650">
        <v>11.5705325</v>
      </c>
      <c r="DS650">
        <v>-0.1398787992495183</v>
      </c>
      <c r="DT650">
        <v>0.01355764337007</v>
      </c>
      <c r="DU650">
        <v>0</v>
      </c>
      <c r="DV650">
        <v>0</v>
      </c>
      <c r="DW650">
        <v>2</v>
      </c>
      <c r="DX650" t="s">
        <v>363</v>
      </c>
      <c r="DY650">
        <v>2.97408</v>
      </c>
      <c r="DZ650">
        <v>2.71567</v>
      </c>
      <c r="EA650">
        <v>0.169208</v>
      </c>
      <c r="EB650">
        <v>0.174373</v>
      </c>
      <c r="EC650">
        <v>0.09879259999999999</v>
      </c>
      <c r="ED650">
        <v>0.0554672</v>
      </c>
      <c r="EE650">
        <v>26002.4</v>
      </c>
      <c r="EF650">
        <v>25974.7</v>
      </c>
      <c r="EG650">
        <v>29138</v>
      </c>
      <c r="EH650">
        <v>29131.4</v>
      </c>
      <c r="EI650">
        <v>34822.8</v>
      </c>
      <c r="EJ650">
        <v>36573.7</v>
      </c>
      <c r="EK650">
        <v>41065.2</v>
      </c>
      <c r="EL650">
        <v>41501.2</v>
      </c>
      <c r="EM650">
        <v>1.90855</v>
      </c>
      <c r="EN650">
        <v>1.7549</v>
      </c>
      <c r="EO650">
        <v>-0.0605471</v>
      </c>
      <c r="EP650">
        <v>0</v>
      </c>
      <c r="EQ650">
        <v>29.0468</v>
      </c>
      <c r="ER650">
        <v>999.9</v>
      </c>
      <c r="ES650">
        <v>46.3</v>
      </c>
      <c r="ET650">
        <v>35.3</v>
      </c>
      <c r="EU650">
        <v>29.3196</v>
      </c>
      <c r="EV650">
        <v>63.2289</v>
      </c>
      <c r="EW650">
        <v>32.8245</v>
      </c>
      <c r="EX650">
        <v>1</v>
      </c>
      <c r="EY650">
        <v>0.5193449999999999</v>
      </c>
      <c r="EZ650">
        <v>3.31807</v>
      </c>
      <c r="FA650">
        <v>20.3564</v>
      </c>
      <c r="FB650">
        <v>5.214</v>
      </c>
      <c r="FC650">
        <v>12.011</v>
      </c>
      <c r="FD650">
        <v>4.98665</v>
      </c>
      <c r="FE650">
        <v>3.28745</v>
      </c>
      <c r="FF650">
        <v>9999</v>
      </c>
      <c r="FG650">
        <v>9999</v>
      </c>
      <c r="FH650">
        <v>9999</v>
      </c>
      <c r="FI650">
        <v>237.3</v>
      </c>
      <c r="FJ650">
        <v>1.86739</v>
      </c>
      <c r="FK650">
        <v>1.86646</v>
      </c>
      <c r="FL650">
        <v>1.86584</v>
      </c>
      <c r="FM650">
        <v>1.86581</v>
      </c>
      <c r="FN650">
        <v>1.86768</v>
      </c>
      <c r="FO650">
        <v>1.87009</v>
      </c>
      <c r="FP650">
        <v>1.86874</v>
      </c>
      <c r="FQ650">
        <v>1.87014</v>
      </c>
      <c r="FR650">
        <v>0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-5.516</v>
      </c>
      <c r="GF650">
        <v>-0.1475</v>
      </c>
      <c r="GG650">
        <v>-2.195102806586654</v>
      </c>
      <c r="GH650">
        <v>-0.004122691595359968</v>
      </c>
      <c r="GI650">
        <v>1.072409145259099E-06</v>
      </c>
      <c r="GJ650">
        <v>-3.02996143763856E-10</v>
      </c>
      <c r="GK650">
        <v>-0.2199643628225807</v>
      </c>
      <c r="GL650">
        <v>-0.007501815610006822</v>
      </c>
      <c r="GM650">
        <v>0.0006897476983249637</v>
      </c>
      <c r="GN650">
        <v>-8.847485469147719E-06</v>
      </c>
      <c r="GO650">
        <v>3</v>
      </c>
      <c r="GP650">
        <v>2326</v>
      </c>
      <c r="GQ650">
        <v>1</v>
      </c>
      <c r="GR650">
        <v>31</v>
      </c>
      <c r="GS650">
        <v>20123.3</v>
      </c>
      <c r="GT650">
        <v>20123.3</v>
      </c>
      <c r="GU650">
        <v>2.1814</v>
      </c>
      <c r="GV650">
        <v>2.22412</v>
      </c>
      <c r="GW650">
        <v>1.39648</v>
      </c>
      <c r="GX650">
        <v>2.34619</v>
      </c>
      <c r="GY650">
        <v>1.49536</v>
      </c>
      <c r="GZ650">
        <v>2.36084</v>
      </c>
      <c r="HA650">
        <v>39.118</v>
      </c>
      <c r="HB650">
        <v>13.9482</v>
      </c>
      <c r="HC650">
        <v>18</v>
      </c>
      <c r="HD650">
        <v>547.895</v>
      </c>
      <c r="HE650">
        <v>401.81</v>
      </c>
      <c r="HF650">
        <v>25.0005</v>
      </c>
      <c r="HG650">
        <v>33.7537</v>
      </c>
      <c r="HH650">
        <v>30.0003</v>
      </c>
      <c r="HI650">
        <v>33.6868</v>
      </c>
      <c r="HJ650">
        <v>33.6245</v>
      </c>
      <c r="HK650">
        <v>43.7834</v>
      </c>
      <c r="HL650">
        <v>58.7617</v>
      </c>
      <c r="HM650">
        <v>0</v>
      </c>
      <c r="HN650">
        <v>25</v>
      </c>
      <c r="HO650">
        <v>1075.45</v>
      </c>
      <c r="HP650">
        <v>10.1107</v>
      </c>
      <c r="HQ650">
        <v>99.6738</v>
      </c>
      <c r="HR650">
        <v>99.6833</v>
      </c>
    </row>
    <row r="651" spans="1:226">
      <c r="A651">
        <v>635</v>
      </c>
      <c r="B651">
        <v>1663350339.6</v>
      </c>
      <c r="C651">
        <v>12598.09999990463</v>
      </c>
      <c r="D651" t="s">
        <v>1635</v>
      </c>
      <c r="E651" t="s">
        <v>1636</v>
      </c>
      <c r="F651">
        <v>5</v>
      </c>
      <c r="G651" t="s">
        <v>1508</v>
      </c>
      <c r="H651" t="s">
        <v>354</v>
      </c>
      <c r="I651">
        <v>1663350332.1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1072.738592803131</v>
      </c>
      <c r="AK651">
        <v>1020.480969696969</v>
      </c>
      <c r="AL651">
        <v>3.397330321567954</v>
      </c>
      <c r="AM651">
        <v>64.85145723129139</v>
      </c>
      <c r="AN651">
        <f>(AP651 - AO651 + BO651*1E3/(8.314*(BQ651+273.15)) * AR651/BN651 * AQ651) * BN651/(100*BB651) * 1000/(1000 - AP651)</f>
        <v>0</v>
      </c>
      <c r="AO651">
        <v>10.09309935391601</v>
      </c>
      <c r="AP651">
        <v>21.62768606060606</v>
      </c>
      <c r="AQ651">
        <v>-3.797019588809968E-05</v>
      </c>
      <c r="AR651">
        <v>86.10331569797489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6</v>
      </c>
      <c r="BC651">
        <v>0.5</v>
      </c>
      <c r="BD651" t="s">
        <v>355</v>
      </c>
      <c r="BE651">
        <v>2</v>
      </c>
      <c r="BF651" t="b">
        <v>1</v>
      </c>
      <c r="BG651">
        <v>1663350332.1</v>
      </c>
      <c r="BH651">
        <v>975.0982222222223</v>
      </c>
      <c r="BI651">
        <v>1045.665555555556</v>
      </c>
      <c r="BJ651">
        <v>21.64576296296296</v>
      </c>
      <c r="BK651">
        <v>10.09358148148148</v>
      </c>
      <c r="BL651">
        <v>980.5904444444445</v>
      </c>
      <c r="BM651">
        <v>21.7932037037037</v>
      </c>
      <c r="BN651">
        <v>500.0574074074074</v>
      </c>
      <c r="BO651">
        <v>90.68472222222223</v>
      </c>
      <c r="BP651">
        <v>0.09999219259259259</v>
      </c>
      <c r="BQ651">
        <v>28.69006296296296</v>
      </c>
      <c r="BR651">
        <v>28.05845925925926</v>
      </c>
      <c r="BS651">
        <v>999.9000000000001</v>
      </c>
      <c r="BT651">
        <v>0</v>
      </c>
      <c r="BU651">
        <v>0</v>
      </c>
      <c r="BV651">
        <v>9994.740370370373</v>
      </c>
      <c r="BW651">
        <v>0</v>
      </c>
      <c r="BX651">
        <v>214.7169259259259</v>
      </c>
      <c r="BY651">
        <v>-70.56723703703703</v>
      </c>
      <c r="BZ651">
        <v>996.671962962963</v>
      </c>
      <c r="CA651">
        <v>1056.328148148148</v>
      </c>
      <c r="CB651">
        <v>11.5522</v>
      </c>
      <c r="CC651">
        <v>1045.665555555556</v>
      </c>
      <c r="CD651">
        <v>10.09358148148148</v>
      </c>
      <c r="CE651">
        <v>1.96294037037037</v>
      </c>
      <c r="CF651">
        <v>0.915332925925926</v>
      </c>
      <c r="CG651">
        <v>17.14852222222222</v>
      </c>
      <c r="CH651">
        <v>5.634091111111111</v>
      </c>
      <c r="CI651">
        <v>1499.978888888889</v>
      </c>
      <c r="CJ651">
        <v>0.9730030370370371</v>
      </c>
      <c r="CK651">
        <v>0.02699690000000001</v>
      </c>
      <c r="CL651">
        <v>0</v>
      </c>
      <c r="CM651">
        <v>2.432348148148148</v>
      </c>
      <c r="CN651">
        <v>0</v>
      </c>
      <c r="CO651">
        <v>14199.58148148148</v>
      </c>
      <c r="CP651">
        <v>12533.21851851852</v>
      </c>
      <c r="CQ651">
        <v>41.31666666666666</v>
      </c>
      <c r="CR651">
        <v>43.125</v>
      </c>
      <c r="CS651">
        <v>41.875</v>
      </c>
      <c r="CT651">
        <v>42.14566666666666</v>
      </c>
      <c r="CU651">
        <v>40.625</v>
      </c>
      <c r="CV651">
        <v>1459.487407407408</v>
      </c>
      <c r="CW651">
        <v>40.49074074074074</v>
      </c>
      <c r="CX651">
        <v>0</v>
      </c>
      <c r="CY651">
        <v>1663350339.8</v>
      </c>
      <c r="CZ651">
        <v>0</v>
      </c>
      <c r="DA651">
        <v>0</v>
      </c>
      <c r="DB651" t="s">
        <v>356</v>
      </c>
      <c r="DC651">
        <v>1662142938.1</v>
      </c>
      <c r="DD651">
        <v>1662142938.1</v>
      </c>
      <c r="DE651">
        <v>0</v>
      </c>
      <c r="DF651">
        <v>0.077</v>
      </c>
      <c r="DG651">
        <v>-0.133</v>
      </c>
      <c r="DH651">
        <v>-3.393</v>
      </c>
      <c r="DI651">
        <v>-0.24</v>
      </c>
      <c r="DJ651">
        <v>419</v>
      </c>
      <c r="DK651">
        <v>24</v>
      </c>
      <c r="DL651">
        <v>0.26</v>
      </c>
      <c r="DM651">
        <v>0.23</v>
      </c>
      <c r="DN651">
        <v>-70.4162875</v>
      </c>
      <c r="DO651">
        <v>-2.523927579737241</v>
      </c>
      <c r="DP651">
        <v>0.2486603448355826</v>
      </c>
      <c r="DQ651">
        <v>0</v>
      </c>
      <c r="DR651">
        <v>11.5612925</v>
      </c>
      <c r="DS651">
        <v>-0.137253658536586</v>
      </c>
      <c r="DT651">
        <v>0.01330829417130542</v>
      </c>
      <c r="DU651">
        <v>0</v>
      </c>
      <c r="DV651">
        <v>0</v>
      </c>
      <c r="DW651">
        <v>2</v>
      </c>
      <c r="DX651" t="s">
        <v>363</v>
      </c>
      <c r="DY651">
        <v>2.97407</v>
      </c>
      <c r="DZ651">
        <v>2.71555</v>
      </c>
      <c r="EA651">
        <v>0.171049</v>
      </c>
      <c r="EB651">
        <v>0.176138</v>
      </c>
      <c r="EC651">
        <v>0.09874520000000001</v>
      </c>
      <c r="ED651">
        <v>0.0554653</v>
      </c>
      <c r="EE651">
        <v>25944.7</v>
      </c>
      <c r="EF651">
        <v>25919.1</v>
      </c>
      <c r="EG651">
        <v>29138.1</v>
      </c>
      <c r="EH651">
        <v>29131.6</v>
      </c>
      <c r="EI651">
        <v>34824.7</v>
      </c>
      <c r="EJ651">
        <v>36574</v>
      </c>
      <c r="EK651">
        <v>41065.2</v>
      </c>
      <c r="EL651">
        <v>41501.4</v>
      </c>
      <c r="EM651">
        <v>1.90853</v>
      </c>
      <c r="EN651">
        <v>1.75475</v>
      </c>
      <c r="EO651">
        <v>-0.0605173</v>
      </c>
      <c r="EP651">
        <v>0</v>
      </c>
      <c r="EQ651">
        <v>29.0489</v>
      </c>
      <c r="ER651">
        <v>999.9</v>
      </c>
      <c r="ES651">
        <v>46.3</v>
      </c>
      <c r="ET651">
        <v>35.3</v>
      </c>
      <c r="EU651">
        <v>29.32</v>
      </c>
      <c r="EV651">
        <v>63.1488</v>
      </c>
      <c r="EW651">
        <v>32.8446</v>
      </c>
      <c r="EX651">
        <v>1</v>
      </c>
      <c r="EY651">
        <v>0.519736</v>
      </c>
      <c r="EZ651">
        <v>3.32157</v>
      </c>
      <c r="FA651">
        <v>20.3564</v>
      </c>
      <c r="FB651">
        <v>5.2137</v>
      </c>
      <c r="FC651">
        <v>12.0108</v>
      </c>
      <c r="FD651">
        <v>4.98665</v>
      </c>
      <c r="FE651">
        <v>3.28748</v>
      </c>
      <c r="FF651">
        <v>9999</v>
      </c>
      <c r="FG651">
        <v>9999</v>
      </c>
      <c r="FH651">
        <v>9999</v>
      </c>
      <c r="FI651">
        <v>237.3</v>
      </c>
      <c r="FJ651">
        <v>1.86738</v>
      </c>
      <c r="FK651">
        <v>1.86646</v>
      </c>
      <c r="FL651">
        <v>1.86584</v>
      </c>
      <c r="FM651">
        <v>1.8658</v>
      </c>
      <c r="FN651">
        <v>1.86768</v>
      </c>
      <c r="FO651">
        <v>1.87008</v>
      </c>
      <c r="FP651">
        <v>1.86872</v>
      </c>
      <c r="FQ651">
        <v>1.87016</v>
      </c>
      <c r="FR651">
        <v>0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-5.57</v>
      </c>
      <c r="GF651">
        <v>-0.1476</v>
      </c>
      <c r="GG651">
        <v>-2.195102806586654</v>
      </c>
      <c r="GH651">
        <v>-0.004122691595359968</v>
      </c>
      <c r="GI651">
        <v>1.072409145259099E-06</v>
      </c>
      <c r="GJ651">
        <v>-3.02996143763856E-10</v>
      </c>
      <c r="GK651">
        <v>-0.2199643628225807</v>
      </c>
      <c r="GL651">
        <v>-0.007501815610006822</v>
      </c>
      <c r="GM651">
        <v>0.0006897476983249637</v>
      </c>
      <c r="GN651">
        <v>-8.847485469147719E-06</v>
      </c>
      <c r="GO651">
        <v>3</v>
      </c>
      <c r="GP651">
        <v>2326</v>
      </c>
      <c r="GQ651">
        <v>1</v>
      </c>
      <c r="GR651">
        <v>31</v>
      </c>
      <c r="GS651">
        <v>20123.4</v>
      </c>
      <c r="GT651">
        <v>20123.4</v>
      </c>
      <c r="GU651">
        <v>2.21191</v>
      </c>
      <c r="GV651">
        <v>2.22168</v>
      </c>
      <c r="GW651">
        <v>1.39771</v>
      </c>
      <c r="GX651">
        <v>2.34619</v>
      </c>
      <c r="GY651">
        <v>1.49536</v>
      </c>
      <c r="GZ651">
        <v>2.37793</v>
      </c>
      <c r="HA651">
        <v>39.118</v>
      </c>
      <c r="HB651">
        <v>13.9569</v>
      </c>
      <c r="HC651">
        <v>18</v>
      </c>
      <c r="HD651">
        <v>547.904</v>
      </c>
      <c r="HE651">
        <v>401.742</v>
      </c>
      <c r="HF651">
        <v>25.0006</v>
      </c>
      <c r="HG651">
        <v>33.7565</v>
      </c>
      <c r="HH651">
        <v>30.0003</v>
      </c>
      <c r="HI651">
        <v>33.6899</v>
      </c>
      <c r="HJ651">
        <v>33.6277</v>
      </c>
      <c r="HK651">
        <v>44.3013</v>
      </c>
      <c r="HL651">
        <v>58.7617</v>
      </c>
      <c r="HM651">
        <v>0</v>
      </c>
      <c r="HN651">
        <v>25</v>
      </c>
      <c r="HO651">
        <v>1088.81</v>
      </c>
      <c r="HP651">
        <v>10.1421</v>
      </c>
      <c r="HQ651">
        <v>99.6738</v>
      </c>
      <c r="HR651">
        <v>99.68389999999999</v>
      </c>
    </row>
    <row r="652" spans="1:226">
      <c r="A652">
        <v>636</v>
      </c>
      <c r="B652">
        <v>1663350344.6</v>
      </c>
      <c r="C652">
        <v>12603.09999990463</v>
      </c>
      <c r="D652" t="s">
        <v>1637</v>
      </c>
      <c r="E652" t="s">
        <v>1638</v>
      </c>
      <c r="F652">
        <v>5</v>
      </c>
      <c r="G652" t="s">
        <v>1508</v>
      </c>
      <c r="H652" t="s">
        <v>354</v>
      </c>
      <c r="I652">
        <v>1663350336.814285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1089.390012623392</v>
      </c>
      <c r="AK652">
        <v>1037.255393939394</v>
      </c>
      <c r="AL652">
        <v>3.348763934565174</v>
      </c>
      <c r="AM652">
        <v>64.85145723129139</v>
      </c>
      <c r="AN652">
        <f>(AP652 - AO652 + BO652*1E3/(8.314*(BQ652+273.15)) * AR652/BN652 * AQ652) * BN652/(100*BB652) * 1000/(1000 - AP652)</f>
        <v>0</v>
      </c>
      <c r="AO652">
        <v>10.09327436617957</v>
      </c>
      <c r="AP652">
        <v>21.61512424242424</v>
      </c>
      <c r="AQ652">
        <v>-1.484306295523859E-05</v>
      </c>
      <c r="AR652">
        <v>86.10331569797489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6</v>
      </c>
      <c r="BC652">
        <v>0.5</v>
      </c>
      <c r="BD652" t="s">
        <v>355</v>
      </c>
      <c r="BE652">
        <v>2</v>
      </c>
      <c r="BF652" t="b">
        <v>1</v>
      </c>
      <c r="BG652">
        <v>1663350336.814285</v>
      </c>
      <c r="BH652">
        <v>990.7517500000002</v>
      </c>
      <c r="BI652">
        <v>1061.4425</v>
      </c>
      <c r="BJ652">
        <v>21.63476428571428</v>
      </c>
      <c r="BK652">
        <v>10.093225</v>
      </c>
      <c r="BL652">
        <v>996.2891785714285</v>
      </c>
      <c r="BM652">
        <v>21.78231785714286</v>
      </c>
      <c r="BN652">
        <v>500.0647857142857</v>
      </c>
      <c r="BO652">
        <v>90.68481785714286</v>
      </c>
      <c r="BP652">
        <v>0.09999941785714285</v>
      </c>
      <c r="BQ652">
        <v>28.691325</v>
      </c>
      <c r="BR652">
        <v>28.06192857142857</v>
      </c>
      <c r="BS652">
        <v>999.9000000000002</v>
      </c>
      <c r="BT652">
        <v>0</v>
      </c>
      <c r="BU652">
        <v>0</v>
      </c>
      <c r="BV652">
        <v>9998.495000000001</v>
      </c>
      <c r="BW652">
        <v>0</v>
      </c>
      <c r="BX652">
        <v>210.4354642857143</v>
      </c>
      <c r="BY652">
        <v>-70.69102500000001</v>
      </c>
      <c r="BZ652">
        <v>1012.6605</v>
      </c>
      <c r="CA652">
        <v>1072.266071428571</v>
      </c>
      <c r="CB652">
        <v>11.54155714285715</v>
      </c>
      <c r="CC652">
        <v>1061.4425</v>
      </c>
      <c r="CD652">
        <v>10.093225</v>
      </c>
      <c r="CE652">
        <v>1.961945</v>
      </c>
      <c r="CF652">
        <v>0.9153012142857142</v>
      </c>
      <c r="CG652">
        <v>17.14051428571429</v>
      </c>
      <c r="CH652">
        <v>5.6335925</v>
      </c>
      <c r="CI652">
        <v>1499.999285714286</v>
      </c>
      <c r="CJ652">
        <v>0.9730029642857144</v>
      </c>
      <c r="CK652">
        <v>0.02699697857142858</v>
      </c>
      <c r="CL652">
        <v>0</v>
      </c>
      <c r="CM652">
        <v>2.327575</v>
      </c>
      <c r="CN652">
        <v>0</v>
      </c>
      <c r="CO652">
        <v>14202.78928571429</v>
      </c>
      <c r="CP652">
        <v>12533.39285714286</v>
      </c>
      <c r="CQ652">
        <v>41.31649999999998</v>
      </c>
      <c r="CR652">
        <v>43.125</v>
      </c>
      <c r="CS652">
        <v>41.87942857142857</v>
      </c>
      <c r="CT652">
        <v>42.16042857142855</v>
      </c>
      <c r="CU652">
        <v>40.625</v>
      </c>
      <c r="CV652">
        <v>1459.5075</v>
      </c>
      <c r="CW652">
        <v>40.49178571428571</v>
      </c>
      <c r="CX652">
        <v>0</v>
      </c>
      <c r="CY652">
        <v>1663350345.2</v>
      </c>
      <c r="CZ652">
        <v>0</v>
      </c>
      <c r="DA652">
        <v>0</v>
      </c>
      <c r="DB652" t="s">
        <v>356</v>
      </c>
      <c r="DC652">
        <v>1662142938.1</v>
      </c>
      <c r="DD652">
        <v>1662142938.1</v>
      </c>
      <c r="DE652">
        <v>0</v>
      </c>
      <c r="DF652">
        <v>0.077</v>
      </c>
      <c r="DG652">
        <v>-0.133</v>
      </c>
      <c r="DH652">
        <v>-3.393</v>
      </c>
      <c r="DI652">
        <v>-0.24</v>
      </c>
      <c r="DJ652">
        <v>419</v>
      </c>
      <c r="DK652">
        <v>24</v>
      </c>
      <c r="DL652">
        <v>0.26</v>
      </c>
      <c r="DM652">
        <v>0.23</v>
      </c>
      <c r="DN652">
        <v>-70.60570750000001</v>
      </c>
      <c r="DO652">
        <v>-1.60914033771079</v>
      </c>
      <c r="DP652">
        <v>0.1735915167678143</v>
      </c>
      <c r="DQ652">
        <v>0</v>
      </c>
      <c r="DR652">
        <v>11.54679</v>
      </c>
      <c r="DS652">
        <v>-0.1378356472795667</v>
      </c>
      <c r="DT652">
        <v>0.01337104707941746</v>
      </c>
      <c r="DU652">
        <v>0</v>
      </c>
      <c r="DV652">
        <v>0</v>
      </c>
      <c r="DW652">
        <v>2</v>
      </c>
      <c r="DX652" t="s">
        <v>363</v>
      </c>
      <c r="DY652">
        <v>2.97409</v>
      </c>
      <c r="DZ652">
        <v>2.71565</v>
      </c>
      <c r="EA652">
        <v>0.172845</v>
      </c>
      <c r="EB652">
        <v>0.17787</v>
      </c>
      <c r="EC652">
        <v>0.0987015</v>
      </c>
      <c r="ED652">
        <v>0.055467</v>
      </c>
      <c r="EE652">
        <v>25888.4</v>
      </c>
      <c r="EF652">
        <v>25864.3</v>
      </c>
      <c r="EG652">
        <v>29138.2</v>
      </c>
      <c r="EH652">
        <v>29131.5</v>
      </c>
      <c r="EI652">
        <v>34826.5</v>
      </c>
      <c r="EJ652">
        <v>36573.8</v>
      </c>
      <c r="EK652">
        <v>41065.3</v>
      </c>
      <c r="EL652">
        <v>41501.2</v>
      </c>
      <c r="EM652">
        <v>1.90847</v>
      </c>
      <c r="EN652">
        <v>1.75495</v>
      </c>
      <c r="EO652">
        <v>-0.0605062</v>
      </c>
      <c r="EP652">
        <v>0</v>
      </c>
      <c r="EQ652">
        <v>29.0513</v>
      </c>
      <c r="ER652">
        <v>999.9</v>
      </c>
      <c r="ES652">
        <v>46.3</v>
      </c>
      <c r="ET652">
        <v>35.3</v>
      </c>
      <c r="EU652">
        <v>29.3196</v>
      </c>
      <c r="EV652">
        <v>63.0689</v>
      </c>
      <c r="EW652">
        <v>32.7925</v>
      </c>
      <c r="EX652">
        <v>1</v>
      </c>
      <c r="EY652">
        <v>0.5198120000000001</v>
      </c>
      <c r="EZ652">
        <v>3.32361</v>
      </c>
      <c r="FA652">
        <v>20.3563</v>
      </c>
      <c r="FB652">
        <v>5.21385</v>
      </c>
      <c r="FC652">
        <v>12.0125</v>
      </c>
      <c r="FD652">
        <v>4.9868</v>
      </c>
      <c r="FE652">
        <v>3.28758</v>
      </c>
      <c r="FF652">
        <v>9999</v>
      </c>
      <c r="FG652">
        <v>9999</v>
      </c>
      <c r="FH652">
        <v>9999</v>
      </c>
      <c r="FI652">
        <v>237.3</v>
      </c>
      <c r="FJ652">
        <v>1.86738</v>
      </c>
      <c r="FK652">
        <v>1.86646</v>
      </c>
      <c r="FL652">
        <v>1.86584</v>
      </c>
      <c r="FM652">
        <v>1.86579</v>
      </c>
      <c r="FN652">
        <v>1.86768</v>
      </c>
      <c r="FO652">
        <v>1.87009</v>
      </c>
      <c r="FP652">
        <v>1.86874</v>
      </c>
      <c r="FQ652">
        <v>1.87014</v>
      </c>
      <c r="FR652">
        <v>0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-5.61</v>
      </c>
      <c r="GF652">
        <v>-0.1477</v>
      </c>
      <c r="GG652">
        <v>-2.195102806586654</v>
      </c>
      <c r="GH652">
        <v>-0.004122691595359968</v>
      </c>
      <c r="GI652">
        <v>1.072409145259099E-06</v>
      </c>
      <c r="GJ652">
        <v>-3.02996143763856E-10</v>
      </c>
      <c r="GK652">
        <v>-0.2199643628225807</v>
      </c>
      <c r="GL652">
        <v>-0.007501815610006822</v>
      </c>
      <c r="GM652">
        <v>0.0006897476983249637</v>
      </c>
      <c r="GN652">
        <v>-8.847485469147719E-06</v>
      </c>
      <c r="GO652">
        <v>3</v>
      </c>
      <c r="GP652">
        <v>2326</v>
      </c>
      <c r="GQ652">
        <v>1</v>
      </c>
      <c r="GR652">
        <v>31</v>
      </c>
      <c r="GS652">
        <v>20123.4</v>
      </c>
      <c r="GT652">
        <v>20123.4</v>
      </c>
      <c r="GU652">
        <v>2.23633</v>
      </c>
      <c r="GV652">
        <v>2.21558</v>
      </c>
      <c r="GW652">
        <v>1.39648</v>
      </c>
      <c r="GX652">
        <v>2.34619</v>
      </c>
      <c r="GY652">
        <v>1.49536</v>
      </c>
      <c r="GZ652">
        <v>2.4292</v>
      </c>
      <c r="HA652">
        <v>39.118</v>
      </c>
      <c r="HB652">
        <v>13.9569</v>
      </c>
      <c r="HC652">
        <v>18</v>
      </c>
      <c r="HD652">
        <v>547.891</v>
      </c>
      <c r="HE652">
        <v>401.877</v>
      </c>
      <c r="HF652">
        <v>25.0005</v>
      </c>
      <c r="HG652">
        <v>33.7596</v>
      </c>
      <c r="HH652">
        <v>30.0003</v>
      </c>
      <c r="HI652">
        <v>33.6926</v>
      </c>
      <c r="HJ652">
        <v>33.6305</v>
      </c>
      <c r="HK652">
        <v>44.8835</v>
      </c>
      <c r="HL652">
        <v>58.7617</v>
      </c>
      <c r="HM652">
        <v>0</v>
      </c>
      <c r="HN652">
        <v>25</v>
      </c>
      <c r="HO652">
        <v>1108.85</v>
      </c>
      <c r="HP652">
        <v>10.1806</v>
      </c>
      <c r="HQ652">
        <v>99.6742</v>
      </c>
      <c r="HR652">
        <v>99.6835</v>
      </c>
    </row>
    <row r="653" spans="1:226">
      <c r="A653">
        <v>637</v>
      </c>
      <c r="B653">
        <v>1663350349.6</v>
      </c>
      <c r="C653">
        <v>12608.09999990463</v>
      </c>
      <c r="D653" t="s">
        <v>1639</v>
      </c>
      <c r="E653" t="s">
        <v>1640</v>
      </c>
      <c r="F653">
        <v>5</v>
      </c>
      <c r="G653" t="s">
        <v>1508</v>
      </c>
      <c r="H653" t="s">
        <v>354</v>
      </c>
      <c r="I653">
        <v>1663350342.1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1106.274142472777</v>
      </c>
      <c r="AK653">
        <v>1054.030303030303</v>
      </c>
      <c r="AL653">
        <v>3.353570044145993</v>
      </c>
      <c r="AM653">
        <v>64.85145723129139</v>
      </c>
      <c r="AN653">
        <f>(AP653 - AO653 + BO653*1E3/(8.314*(BQ653+273.15)) * AR653/BN653 * AQ653) * BN653/(100*BB653) * 1000/(1000 - AP653)</f>
        <v>0</v>
      </c>
      <c r="AO653">
        <v>10.09406851105618</v>
      </c>
      <c r="AP653">
        <v>21.60089454545454</v>
      </c>
      <c r="AQ653">
        <v>-3.849778441323688E-05</v>
      </c>
      <c r="AR653">
        <v>86.10331569797489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6</v>
      </c>
      <c r="BC653">
        <v>0.5</v>
      </c>
      <c r="BD653" t="s">
        <v>355</v>
      </c>
      <c r="BE653">
        <v>2</v>
      </c>
      <c r="BF653" t="b">
        <v>1</v>
      </c>
      <c r="BG653">
        <v>1663350342.1</v>
      </c>
      <c r="BH653">
        <v>1008.24362962963</v>
      </c>
      <c r="BI653">
        <v>1079.085555555556</v>
      </c>
      <c r="BJ653">
        <v>21.62027037037037</v>
      </c>
      <c r="BK653">
        <v>10.0935</v>
      </c>
      <c r="BL653">
        <v>1013.831259259259</v>
      </c>
      <c r="BM653">
        <v>21.76796666666667</v>
      </c>
      <c r="BN653">
        <v>500.0597037037037</v>
      </c>
      <c r="BO653">
        <v>90.68428888888887</v>
      </c>
      <c r="BP653">
        <v>0.1000096296296296</v>
      </c>
      <c r="BQ653">
        <v>28.69313703703704</v>
      </c>
      <c r="BR653">
        <v>28.06337407407407</v>
      </c>
      <c r="BS653">
        <v>999.9000000000001</v>
      </c>
      <c r="BT653">
        <v>0</v>
      </c>
      <c r="BU653">
        <v>0</v>
      </c>
      <c r="BV653">
        <v>10000.81333333333</v>
      </c>
      <c r="BW653">
        <v>0</v>
      </c>
      <c r="BX653">
        <v>212.6050740740741</v>
      </c>
      <c r="BY653">
        <v>-70.84162962962962</v>
      </c>
      <c r="BZ653">
        <v>1030.523703703704</v>
      </c>
      <c r="CA653">
        <v>1090.089259259259</v>
      </c>
      <c r="CB653">
        <v>11.52677407407408</v>
      </c>
      <c r="CC653">
        <v>1079.085555555556</v>
      </c>
      <c r="CD653">
        <v>10.0935</v>
      </c>
      <c r="CE653">
        <v>1.960618518518519</v>
      </c>
      <c r="CF653">
        <v>0.9153208518518519</v>
      </c>
      <c r="CG653">
        <v>17.12983333333333</v>
      </c>
      <c r="CH653">
        <v>5.633903703703704</v>
      </c>
      <c r="CI653">
        <v>1499.99</v>
      </c>
      <c r="CJ653">
        <v>0.9730032222222221</v>
      </c>
      <c r="CK653">
        <v>0.02699670000000001</v>
      </c>
      <c r="CL653">
        <v>0</v>
      </c>
      <c r="CM653">
        <v>2.203881481481481</v>
      </c>
      <c r="CN653">
        <v>0</v>
      </c>
      <c r="CO653">
        <v>14214.02962962963</v>
      </c>
      <c r="CP653">
        <v>12533.32222222222</v>
      </c>
      <c r="CQ653">
        <v>41.31666666666666</v>
      </c>
      <c r="CR653">
        <v>43.125</v>
      </c>
      <c r="CS653">
        <v>41.88418518518518</v>
      </c>
      <c r="CT653">
        <v>42.1801111111111</v>
      </c>
      <c r="CU653">
        <v>40.625</v>
      </c>
      <c r="CV653">
        <v>1459.498888888889</v>
      </c>
      <c r="CW653">
        <v>40.49111111111111</v>
      </c>
      <c r="CX653">
        <v>0</v>
      </c>
      <c r="CY653">
        <v>1663350350</v>
      </c>
      <c r="CZ653">
        <v>0</v>
      </c>
      <c r="DA653">
        <v>0</v>
      </c>
      <c r="DB653" t="s">
        <v>356</v>
      </c>
      <c r="DC653">
        <v>1662142938.1</v>
      </c>
      <c r="DD653">
        <v>1662142938.1</v>
      </c>
      <c r="DE653">
        <v>0</v>
      </c>
      <c r="DF653">
        <v>0.077</v>
      </c>
      <c r="DG653">
        <v>-0.133</v>
      </c>
      <c r="DH653">
        <v>-3.393</v>
      </c>
      <c r="DI653">
        <v>-0.24</v>
      </c>
      <c r="DJ653">
        <v>419</v>
      </c>
      <c r="DK653">
        <v>24</v>
      </c>
      <c r="DL653">
        <v>0.26</v>
      </c>
      <c r="DM653">
        <v>0.23</v>
      </c>
      <c r="DN653">
        <v>-70.741895</v>
      </c>
      <c r="DO653">
        <v>-1.361446153846062</v>
      </c>
      <c r="DP653">
        <v>0.1449752771164796</v>
      </c>
      <c r="DQ653">
        <v>0</v>
      </c>
      <c r="DR653">
        <v>11.5367225</v>
      </c>
      <c r="DS653">
        <v>-0.1597024390244264</v>
      </c>
      <c r="DT653">
        <v>0.01548747054073053</v>
      </c>
      <c r="DU653">
        <v>0</v>
      </c>
      <c r="DV653">
        <v>0</v>
      </c>
      <c r="DW653">
        <v>2</v>
      </c>
      <c r="DX653" t="s">
        <v>363</v>
      </c>
      <c r="DY653">
        <v>2.97427</v>
      </c>
      <c r="DZ653">
        <v>2.71582</v>
      </c>
      <c r="EA653">
        <v>0.174626</v>
      </c>
      <c r="EB653">
        <v>0.17962</v>
      </c>
      <c r="EC653">
        <v>0.09865409999999999</v>
      </c>
      <c r="ED653">
        <v>0.0554687</v>
      </c>
      <c r="EE653">
        <v>25832.5</v>
      </c>
      <c r="EF653">
        <v>25808.7</v>
      </c>
      <c r="EG653">
        <v>29138.2</v>
      </c>
      <c r="EH653">
        <v>29131</v>
      </c>
      <c r="EI653">
        <v>34828.3</v>
      </c>
      <c r="EJ653">
        <v>36573.4</v>
      </c>
      <c r="EK653">
        <v>41065.3</v>
      </c>
      <c r="EL653">
        <v>41500.8</v>
      </c>
      <c r="EM653">
        <v>1.90858</v>
      </c>
      <c r="EN653">
        <v>1.75478</v>
      </c>
      <c r="EO653">
        <v>-0.0604428</v>
      </c>
      <c r="EP653">
        <v>0</v>
      </c>
      <c r="EQ653">
        <v>29.0545</v>
      </c>
      <c r="ER653">
        <v>999.9</v>
      </c>
      <c r="ES653">
        <v>46.3</v>
      </c>
      <c r="ET653">
        <v>35.3</v>
      </c>
      <c r="EU653">
        <v>29.3215</v>
      </c>
      <c r="EV653">
        <v>62.9889</v>
      </c>
      <c r="EW653">
        <v>32.9647</v>
      </c>
      <c r="EX653">
        <v>1</v>
      </c>
      <c r="EY653">
        <v>0.520015</v>
      </c>
      <c r="EZ653">
        <v>3.32522</v>
      </c>
      <c r="FA653">
        <v>20.3562</v>
      </c>
      <c r="FB653">
        <v>5.214</v>
      </c>
      <c r="FC653">
        <v>12.012</v>
      </c>
      <c r="FD653">
        <v>4.987</v>
      </c>
      <c r="FE653">
        <v>3.28765</v>
      </c>
      <c r="FF653">
        <v>9999</v>
      </c>
      <c r="FG653">
        <v>9999</v>
      </c>
      <c r="FH653">
        <v>9999</v>
      </c>
      <c r="FI653">
        <v>237.3</v>
      </c>
      <c r="FJ653">
        <v>1.86738</v>
      </c>
      <c r="FK653">
        <v>1.86646</v>
      </c>
      <c r="FL653">
        <v>1.86584</v>
      </c>
      <c r="FM653">
        <v>1.86578</v>
      </c>
      <c r="FN653">
        <v>1.86768</v>
      </c>
      <c r="FO653">
        <v>1.87005</v>
      </c>
      <c r="FP653">
        <v>1.86874</v>
      </c>
      <c r="FQ653">
        <v>1.87013</v>
      </c>
      <c r="FR653">
        <v>0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-5.66</v>
      </c>
      <c r="GF653">
        <v>-0.1479</v>
      </c>
      <c r="GG653">
        <v>-2.195102806586654</v>
      </c>
      <c r="GH653">
        <v>-0.004122691595359968</v>
      </c>
      <c r="GI653">
        <v>1.072409145259099E-06</v>
      </c>
      <c r="GJ653">
        <v>-3.02996143763856E-10</v>
      </c>
      <c r="GK653">
        <v>-0.2199643628225807</v>
      </c>
      <c r="GL653">
        <v>-0.007501815610006822</v>
      </c>
      <c r="GM653">
        <v>0.0006897476983249637</v>
      </c>
      <c r="GN653">
        <v>-8.847485469147719E-06</v>
      </c>
      <c r="GO653">
        <v>3</v>
      </c>
      <c r="GP653">
        <v>2326</v>
      </c>
      <c r="GQ653">
        <v>1</v>
      </c>
      <c r="GR653">
        <v>31</v>
      </c>
      <c r="GS653">
        <v>20123.5</v>
      </c>
      <c r="GT653">
        <v>20123.5</v>
      </c>
      <c r="GU653">
        <v>2.26685</v>
      </c>
      <c r="GV653">
        <v>2.21924</v>
      </c>
      <c r="GW653">
        <v>1.39648</v>
      </c>
      <c r="GX653">
        <v>2.34741</v>
      </c>
      <c r="GY653">
        <v>1.49536</v>
      </c>
      <c r="GZ653">
        <v>2.44995</v>
      </c>
      <c r="HA653">
        <v>39.118</v>
      </c>
      <c r="HB653">
        <v>13.9657</v>
      </c>
      <c r="HC653">
        <v>18</v>
      </c>
      <c r="HD653">
        <v>547.9880000000001</v>
      </c>
      <c r="HE653">
        <v>401.789</v>
      </c>
      <c r="HF653">
        <v>25.0003</v>
      </c>
      <c r="HG653">
        <v>33.7626</v>
      </c>
      <c r="HH653">
        <v>30.0003</v>
      </c>
      <c r="HI653">
        <v>33.6956</v>
      </c>
      <c r="HJ653">
        <v>33.6329</v>
      </c>
      <c r="HK653">
        <v>45.3988</v>
      </c>
      <c r="HL653">
        <v>58.464</v>
      </c>
      <c r="HM653">
        <v>0</v>
      </c>
      <c r="HN653">
        <v>25</v>
      </c>
      <c r="HO653">
        <v>1122.21</v>
      </c>
      <c r="HP653">
        <v>10.2195</v>
      </c>
      <c r="HQ653">
        <v>99.6741</v>
      </c>
      <c r="HR653">
        <v>99.68219999999999</v>
      </c>
    </row>
    <row r="654" spans="1:226">
      <c r="A654">
        <v>638</v>
      </c>
      <c r="B654">
        <v>1663350354.6</v>
      </c>
      <c r="C654">
        <v>12613.09999990463</v>
      </c>
      <c r="D654" t="s">
        <v>1641</v>
      </c>
      <c r="E654" t="s">
        <v>1642</v>
      </c>
      <c r="F654">
        <v>5</v>
      </c>
      <c r="G654" t="s">
        <v>1508</v>
      </c>
      <c r="H654" t="s">
        <v>354</v>
      </c>
      <c r="I654">
        <v>1663350346.814285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1123.407499833697</v>
      </c>
      <c r="AK654">
        <v>1070.902787878787</v>
      </c>
      <c r="AL654">
        <v>3.376798795293815</v>
      </c>
      <c r="AM654">
        <v>64.85145723129139</v>
      </c>
      <c r="AN654">
        <f>(AP654 - AO654 + BO654*1E3/(8.314*(BQ654+273.15)) * AR654/BN654 * AQ654) * BN654/(100*BB654) * 1000/(1000 - AP654)</f>
        <v>0</v>
      </c>
      <c r="AO654">
        <v>10.09559643226244</v>
      </c>
      <c r="AP654">
        <v>21.58115696969696</v>
      </c>
      <c r="AQ654">
        <v>-4.850423405618208E-05</v>
      </c>
      <c r="AR654">
        <v>86.10331569797489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6</v>
      </c>
      <c r="BC654">
        <v>0.5</v>
      </c>
      <c r="BD654" t="s">
        <v>355</v>
      </c>
      <c r="BE654">
        <v>2</v>
      </c>
      <c r="BF654" t="b">
        <v>1</v>
      </c>
      <c r="BG654">
        <v>1663350346.814285</v>
      </c>
      <c r="BH654">
        <v>1023.775</v>
      </c>
      <c r="BI654">
        <v>1094.846071428572</v>
      </c>
      <c r="BJ654">
        <v>21.60637142857143</v>
      </c>
      <c r="BK654">
        <v>10.09577857142857</v>
      </c>
      <c r="BL654">
        <v>1029.408214285714</v>
      </c>
      <c r="BM654">
        <v>21.75419642857143</v>
      </c>
      <c r="BN654">
        <v>500.062</v>
      </c>
      <c r="BO654">
        <v>90.68388571428571</v>
      </c>
      <c r="BP654">
        <v>0.0999855392857143</v>
      </c>
      <c r="BQ654">
        <v>28.69571071428572</v>
      </c>
      <c r="BR654">
        <v>28.06816428571429</v>
      </c>
      <c r="BS654">
        <v>999.9000000000002</v>
      </c>
      <c r="BT654">
        <v>0</v>
      </c>
      <c r="BU654">
        <v>0</v>
      </c>
      <c r="BV654">
        <v>10001.365</v>
      </c>
      <c r="BW654">
        <v>0</v>
      </c>
      <c r="BX654">
        <v>216.4763928571429</v>
      </c>
      <c r="BY654">
        <v>-71.07045714285714</v>
      </c>
      <c r="BZ654">
        <v>1046.383928571429</v>
      </c>
      <c r="CA654">
        <v>1106.013214285714</v>
      </c>
      <c r="CB654">
        <v>11.51059642857143</v>
      </c>
      <c r="CC654">
        <v>1094.846071428572</v>
      </c>
      <c r="CD654">
        <v>10.09577857142857</v>
      </c>
      <c r="CE654">
        <v>1.959349642857143</v>
      </c>
      <c r="CF654">
        <v>0.9155234642857143</v>
      </c>
      <c r="CG654">
        <v>17.11961071428571</v>
      </c>
      <c r="CH654">
        <v>5.637092857142856</v>
      </c>
      <c r="CI654">
        <v>1500.001785714286</v>
      </c>
      <c r="CJ654">
        <v>0.9730029642857143</v>
      </c>
      <c r="CK654">
        <v>0.02699697857142858</v>
      </c>
      <c r="CL654">
        <v>0</v>
      </c>
      <c r="CM654">
        <v>2.240046428571428</v>
      </c>
      <c r="CN654">
        <v>0</v>
      </c>
      <c r="CO654">
        <v>14222.11071428571</v>
      </c>
      <c r="CP654">
        <v>12533.41071428572</v>
      </c>
      <c r="CQ654">
        <v>41.32999999999999</v>
      </c>
      <c r="CR654">
        <v>43.125</v>
      </c>
      <c r="CS654">
        <v>41.88828571428571</v>
      </c>
      <c r="CT654">
        <v>42.1847857142857</v>
      </c>
      <c r="CU654">
        <v>40.62942857142856</v>
      </c>
      <c r="CV654">
        <v>1459.509285714286</v>
      </c>
      <c r="CW654">
        <v>40.49178571428571</v>
      </c>
      <c r="CX654">
        <v>0</v>
      </c>
      <c r="CY654">
        <v>1663350354.8</v>
      </c>
      <c r="CZ654">
        <v>0</v>
      </c>
      <c r="DA654">
        <v>0</v>
      </c>
      <c r="DB654" t="s">
        <v>356</v>
      </c>
      <c r="DC654">
        <v>1662142938.1</v>
      </c>
      <c r="DD654">
        <v>1662142938.1</v>
      </c>
      <c r="DE654">
        <v>0</v>
      </c>
      <c r="DF654">
        <v>0.077</v>
      </c>
      <c r="DG654">
        <v>-0.133</v>
      </c>
      <c r="DH654">
        <v>-3.393</v>
      </c>
      <c r="DI654">
        <v>-0.24</v>
      </c>
      <c r="DJ654">
        <v>419</v>
      </c>
      <c r="DK654">
        <v>24</v>
      </c>
      <c r="DL654">
        <v>0.26</v>
      </c>
      <c r="DM654">
        <v>0.23</v>
      </c>
      <c r="DN654">
        <v>-70.98567</v>
      </c>
      <c r="DO654">
        <v>-2.879705065666167</v>
      </c>
      <c r="DP654">
        <v>0.299062328119073</v>
      </c>
      <c r="DQ654">
        <v>0</v>
      </c>
      <c r="DR654">
        <v>11.5184525</v>
      </c>
      <c r="DS654">
        <v>-0.2041474671670304</v>
      </c>
      <c r="DT654">
        <v>0.02008504403156729</v>
      </c>
      <c r="DU654">
        <v>0</v>
      </c>
      <c r="DV654">
        <v>0</v>
      </c>
      <c r="DW654">
        <v>2</v>
      </c>
      <c r="DX654" t="s">
        <v>363</v>
      </c>
      <c r="DY654">
        <v>2.9741</v>
      </c>
      <c r="DZ654">
        <v>2.71554</v>
      </c>
      <c r="EA654">
        <v>0.176413</v>
      </c>
      <c r="EB654">
        <v>0.181343</v>
      </c>
      <c r="EC654">
        <v>0.0985929</v>
      </c>
      <c r="ED654">
        <v>0.055561</v>
      </c>
      <c r="EE654">
        <v>25776.3</v>
      </c>
      <c r="EF654">
        <v>25754.4</v>
      </c>
      <c r="EG654">
        <v>29138.1</v>
      </c>
      <c r="EH654">
        <v>29131.1</v>
      </c>
      <c r="EI654">
        <v>34830.9</v>
      </c>
      <c r="EJ654">
        <v>36569.8</v>
      </c>
      <c r="EK654">
        <v>41065.4</v>
      </c>
      <c r="EL654">
        <v>41500.8</v>
      </c>
      <c r="EM654">
        <v>1.90842</v>
      </c>
      <c r="EN654">
        <v>1.75515</v>
      </c>
      <c r="EO654">
        <v>-0.0603311</v>
      </c>
      <c r="EP654">
        <v>0</v>
      </c>
      <c r="EQ654">
        <v>29.0569</v>
      </c>
      <c r="ER654">
        <v>999.9</v>
      </c>
      <c r="ES654">
        <v>46.3</v>
      </c>
      <c r="ET654">
        <v>35.3</v>
      </c>
      <c r="EU654">
        <v>29.3211</v>
      </c>
      <c r="EV654">
        <v>63.0889</v>
      </c>
      <c r="EW654">
        <v>33.1851</v>
      </c>
      <c r="EX654">
        <v>1</v>
      </c>
      <c r="EY654">
        <v>0.520394</v>
      </c>
      <c r="EZ654">
        <v>3.32502</v>
      </c>
      <c r="FA654">
        <v>20.3572</v>
      </c>
      <c r="FB654">
        <v>5.21444</v>
      </c>
      <c r="FC654">
        <v>12.0128</v>
      </c>
      <c r="FD654">
        <v>4.98705</v>
      </c>
      <c r="FE654">
        <v>3.28765</v>
      </c>
      <c r="FF654">
        <v>9999</v>
      </c>
      <c r="FG654">
        <v>9999</v>
      </c>
      <c r="FH654">
        <v>9999</v>
      </c>
      <c r="FI654">
        <v>237.3</v>
      </c>
      <c r="FJ654">
        <v>1.86738</v>
      </c>
      <c r="FK654">
        <v>1.86646</v>
      </c>
      <c r="FL654">
        <v>1.86584</v>
      </c>
      <c r="FM654">
        <v>1.86579</v>
      </c>
      <c r="FN654">
        <v>1.86768</v>
      </c>
      <c r="FO654">
        <v>1.87006</v>
      </c>
      <c r="FP654">
        <v>1.86873</v>
      </c>
      <c r="FQ654">
        <v>1.87013</v>
      </c>
      <c r="FR654">
        <v>0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-5.71</v>
      </c>
      <c r="GF654">
        <v>-0.148</v>
      </c>
      <c r="GG654">
        <v>-2.195102806586654</v>
      </c>
      <c r="GH654">
        <v>-0.004122691595359968</v>
      </c>
      <c r="GI654">
        <v>1.072409145259099E-06</v>
      </c>
      <c r="GJ654">
        <v>-3.02996143763856E-10</v>
      </c>
      <c r="GK654">
        <v>-0.2199643628225807</v>
      </c>
      <c r="GL654">
        <v>-0.007501815610006822</v>
      </c>
      <c r="GM654">
        <v>0.0006897476983249637</v>
      </c>
      <c r="GN654">
        <v>-8.847485469147719E-06</v>
      </c>
      <c r="GO654">
        <v>3</v>
      </c>
      <c r="GP654">
        <v>2326</v>
      </c>
      <c r="GQ654">
        <v>1</v>
      </c>
      <c r="GR654">
        <v>31</v>
      </c>
      <c r="GS654">
        <v>20123.6</v>
      </c>
      <c r="GT654">
        <v>20123.6</v>
      </c>
      <c r="GU654">
        <v>2.29126</v>
      </c>
      <c r="GV654">
        <v>2.21558</v>
      </c>
      <c r="GW654">
        <v>1.39648</v>
      </c>
      <c r="GX654">
        <v>2.34619</v>
      </c>
      <c r="GY654">
        <v>1.49536</v>
      </c>
      <c r="GZ654">
        <v>2.47314</v>
      </c>
      <c r="HA654">
        <v>39.118</v>
      </c>
      <c r="HB654">
        <v>13.9657</v>
      </c>
      <c r="HC654">
        <v>18</v>
      </c>
      <c r="HD654">
        <v>547.901</v>
      </c>
      <c r="HE654">
        <v>402.026</v>
      </c>
      <c r="HF654">
        <v>25.0001</v>
      </c>
      <c r="HG654">
        <v>33.7657</v>
      </c>
      <c r="HH654">
        <v>30.0003</v>
      </c>
      <c r="HI654">
        <v>33.6981</v>
      </c>
      <c r="HJ654">
        <v>33.6357</v>
      </c>
      <c r="HK654">
        <v>45.8983</v>
      </c>
      <c r="HL654">
        <v>58.1671</v>
      </c>
      <c r="HM654">
        <v>0</v>
      </c>
      <c r="HN654">
        <v>25</v>
      </c>
      <c r="HO654">
        <v>1142.25</v>
      </c>
      <c r="HP654">
        <v>10.2614</v>
      </c>
      <c r="HQ654">
        <v>99.6742</v>
      </c>
      <c r="HR654">
        <v>99.6823</v>
      </c>
    </row>
    <row r="655" spans="1:226">
      <c r="A655">
        <v>639</v>
      </c>
      <c r="B655">
        <v>1663350359.6</v>
      </c>
      <c r="C655">
        <v>12618.09999990463</v>
      </c>
      <c r="D655" t="s">
        <v>1643</v>
      </c>
      <c r="E655" t="s">
        <v>1644</v>
      </c>
      <c r="F655">
        <v>5</v>
      </c>
      <c r="G655" t="s">
        <v>1508</v>
      </c>
      <c r="H655" t="s">
        <v>354</v>
      </c>
      <c r="I655">
        <v>1663350352.1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1140.169835740975</v>
      </c>
      <c r="AK655">
        <v>1087.758121212121</v>
      </c>
      <c r="AL655">
        <v>3.369067355069901</v>
      </c>
      <c r="AM655">
        <v>64.85145723129139</v>
      </c>
      <c r="AN655">
        <f>(AP655 - AO655 + BO655*1E3/(8.314*(BQ655+273.15)) * AR655/BN655 * AQ655) * BN655/(100*BB655) * 1000/(1000 - AP655)</f>
        <v>0</v>
      </c>
      <c r="AO655">
        <v>10.12954957743107</v>
      </c>
      <c r="AP655">
        <v>21.58291272727273</v>
      </c>
      <c r="AQ655">
        <v>0.0002661741898290979</v>
      </c>
      <c r="AR655">
        <v>86.10331569797489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6</v>
      </c>
      <c r="BC655">
        <v>0.5</v>
      </c>
      <c r="BD655" t="s">
        <v>355</v>
      </c>
      <c r="BE655">
        <v>2</v>
      </c>
      <c r="BF655" t="b">
        <v>1</v>
      </c>
      <c r="BG655">
        <v>1663350352.1</v>
      </c>
      <c r="BH655">
        <v>1041.184814814815</v>
      </c>
      <c r="BI655">
        <v>1112.505555555556</v>
      </c>
      <c r="BJ655">
        <v>21.59211481481482</v>
      </c>
      <c r="BK655">
        <v>10.11317777777778</v>
      </c>
      <c r="BL655">
        <v>1046.868518518518</v>
      </c>
      <c r="BM655">
        <v>21.74007407407407</v>
      </c>
      <c r="BN655">
        <v>500.0597777777778</v>
      </c>
      <c r="BO655">
        <v>90.68387777777777</v>
      </c>
      <c r="BP655">
        <v>0.09999827037037037</v>
      </c>
      <c r="BQ655">
        <v>28.6982037037037</v>
      </c>
      <c r="BR655">
        <v>28.07008518518519</v>
      </c>
      <c r="BS655">
        <v>999.9000000000001</v>
      </c>
      <c r="BT655">
        <v>0</v>
      </c>
      <c r="BU655">
        <v>0</v>
      </c>
      <c r="BV655">
        <v>9999.265555555556</v>
      </c>
      <c r="BW655">
        <v>0</v>
      </c>
      <c r="BX655">
        <v>229.3267407407407</v>
      </c>
      <c r="BY655">
        <v>-71.31984814814815</v>
      </c>
      <c r="BZ655">
        <v>1064.162592592593</v>
      </c>
      <c r="CA655">
        <v>1123.872222222222</v>
      </c>
      <c r="CB655">
        <v>11.47892592592593</v>
      </c>
      <c r="CC655">
        <v>1112.505555555556</v>
      </c>
      <c r="CD655">
        <v>10.11317777777778</v>
      </c>
      <c r="CE655">
        <v>1.958057037037037</v>
      </c>
      <c r="CF655">
        <v>0.9171019629629629</v>
      </c>
      <c r="CG655">
        <v>17.10918148148148</v>
      </c>
      <c r="CH655">
        <v>5.661894444444444</v>
      </c>
      <c r="CI655">
        <v>1499.995925925926</v>
      </c>
      <c r="CJ655">
        <v>0.9730030370370371</v>
      </c>
      <c r="CK655">
        <v>0.02699690000000001</v>
      </c>
      <c r="CL655">
        <v>0</v>
      </c>
      <c r="CM655">
        <v>2.190103703703704</v>
      </c>
      <c r="CN655">
        <v>0</v>
      </c>
      <c r="CO655">
        <v>14230.01481481482</v>
      </c>
      <c r="CP655">
        <v>12533.35555555555</v>
      </c>
      <c r="CQ655">
        <v>41.34233333333333</v>
      </c>
      <c r="CR655">
        <v>43.125</v>
      </c>
      <c r="CS655">
        <v>41.88648148148148</v>
      </c>
      <c r="CT655">
        <v>42.18699999999999</v>
      </c>
      <c r="CU655">
        <v>40.62959259259259</v>
      </c>
      <c r="CV655">
        <v>1459.502962962963</v>
      </c>
      <c r="CW655">
        <v>40.49111111111111</v>
      </c>
      <c r="CX655">
        <v>0</v>
      </c>
      <c r="CY655">
        <v>1663350359.6</v>
      </c>
      <c r="CZ655">
        <v>0</v>
      </c>
      <c r="DA655">
        <v>0</v>
      </c>
      <c r="DB655" t="s">
        <v>356</v>
      </c>
      <c r="DC655">
        <v>1662142938.1</v>
      </c>
      <c r="DD655">
        <v>1662142938.1</v>
      </c>
      <c r="DE655">
        <v>0</v>
      </c>
      <c r="DF655">
        <v>0.077</v>
      </c>
      <c r="DG655">
        <v>-0.133</v>
      </c>
      <c r="DH655">
        <v>-3.393</v>
      </c>
      <c r="DI655">
        <v>-0.24</v>
      </c>
      <c r="DJ655">
        <v>419</v>
      </c>
      <c r="DK655">
        <v>24</v>
      </c>
      <c r="DL655">
        <v>0.26</v>
      </c>
      <c r="DM655">
        <v>0.23</v>
      </c>
      <c r="DN655">
        <v>-71.13711500000001</v>
      </c>
      <c r="DO655">
        <v>-3.139960975609561</v>
      </c>
      <c r="DP655">
        <v>0.317601617242419</v>
      </c>
      <c r="DQ655">
        <v>0</v>
      </c>
      <c r="DR655">
        <v>11.4993175</v>
      </c>
      <c r="DS655">
        <v>-0.3054472795497614</v>
      </c>
      <c r="DT655">
        <v>0.03087969306437482</v>
      </c>
      <c r="DU655">
        <v>0</v>
      </c>
      <c r="DV655">
        <v>0</v>
      </c>
      <c r="DW655">
        <v>2</v>
      </c>
      <c r="DX655" t="s">
        <v>363</v>
      </c>
      <c r="DY655">
        <v>2.9741</v>
      </c>
      <c r="DZ655">
        <v>2.71558</v>
      </c>
      <c r="EA655">
        <v>0.178177</v>
      </c>
      <c r="EB655">
        <v>0.183007</v>
      </c>
      <c r="EC655">
        <v>0.0986108</v>
      </c>
      <c r="ED655">
        <v>0.0559171</v>
      </c>
      <c r="EE655">
        <v>25721.3</v>
      </c>
      <c r="EF655">
        <v>25702.2</v>
      </c>
      <c r="EG655">
        <v>29138.5</v>
      </c>
      <c r="EH655">
        <v>29131.5</v>
      </c>
      <c r="EI655">
        <v>34830.9</v>
      </c>
      <c r="EJ655">
        <v>36556.4</v>
      </c>
      <c r="EK655">
        <v>41066.2</v>
      </c>
      <c r="EL655">
        <v>41501.2</v>
      </c>
      <c r="EM655">
        <v>1.90845</v>
      </c>
      <c r="EN655">
        <v>1.75522</v>
      </c>
      <c r="EO655">
        <v>-0.0604242</v>
      </c>
      <c r="EP655">
        <v>0</v>
      </c>
      <c r="EQ655">
        <v>29.0593</v>
      </c>
      <c r="ER655">
        <v>999.9</v>
      </c>
      <c r="ES655">
        <v>46.3</v>
      </c>
      <c r="ET655">
        <v>35.3</v>
      </c>
      <c r="EU655">
        <v>29.32</v>
      </c>
      <c r="EV655">
        <v>62.9789</v>
      </c>
      <c r="EW655">
        <v>33.2131</v>
      </c>
      <c r="EX655">
        <v>1</v>
      </c>
      <c r="EY655">
        <v>0.520503</v>
      </c>
      <c r="EZ655">
        <v>3.32383</v>
      </c>
      <c r="FA655">
        <v>20.3569</v>
      </c>
      <c r="FB655">
        <v>5.21459</v>
      </c>
      <c r="FC655">
        <v>12.0114</v>
      </c>
      <c r="FD655">
        <v>4.9868</v>
      </c>
      <c r="FE655">
        <v>3.28765</v>
      </c>
      <c r="FF655">
        <v>9999</v>
      </c>
      <c r="FG655">
        <v>9999</v>
      </c>
      <c r="FH655">
        <v>9999</v>
      </c>
      <c r="FI655">
        <v>237.3</v>
      </c>
      <c r="FJ655">
        <v>1.86738</v>
      </c>
      <c r="FK655">
        <v>1.86646</v>
      </c>
      <c r="FL655">
        <v>1.86584</v>
      </c>
      <c r="FM655">
        <v>1.86578</v>
      </c>
      <c r="FN655">
        <v>1.86768</v>
      </c>
      <c r="FO655">
        <v>1.87006</v>
      </c>
      <c r="FP655">
        <v>1.86873</v>
      </c>
      <c r="FQ655">
        <v>1.87012</v>
      </c>
      <c r="FR655">
        <v>0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-5.75</v>
      </c>
      <c r="GF655">
        <v>-0.148</v>
      </c>
      <c r="GG655">
        <v>-2.195102806586654</v>
      </c>
      <c r="GH655">
        <v>-0.004122691595359968</v>
      </c>
      <c r="GI655">
        <v>1.072409145259099E-06</v>
      </c>
      <c r="GJ655">
        <v>-3.02996143763856E-10</v>
      </c>
      <c r="GK655">
        <v>-0.2199643628225807</v>
      </c>
      <c r="GL655">
        <v>-0.007501815610006822</v>
      </c>
      <c r="GM655">
        <v>0.0006897476983249637</v>
      </c>
      <c r="GN655">
        <v>-8.847485469147719E-06</v>
      </c>
      <c r="GO655">
        <v>3</v>
      </c>
      <c r="GP655">
        <v>2326</v>
      </c>
      <c r="GQ655">
        <v>1</v>
      </c>
      <c r="GR655">
        <v>31</v>
      </c>
      <c r="GS655">
        <v>20123.7</v>
      </c>
      <c r="GT655">
        <v>20123.7</v>
      </c>
      <c r="GU655">
        <v>2.31812</v>
      </c>
      <c r="GV655">
        <v>2.2168</v>
      </c>
      <c r="GW655">
        <v>1.39648</v>
      </c>
      <c r="GX655">
        <v>2.34741</v>
      </c>
      <c r="GY655">
        <v>1.49536</v>
      </c>
      <c r="GZ655">
        <v>2.41455</v>
      </c>
      <c r="HA655">
        <v>39.118</v>
      </c>
      <c r="HB655">
        <v>13.9657</v>
      </c>
      <c r="HC655">
        <v>18</v>
      </c>
      <c r="HD655">
        <v>547.9450000000001</v>
      </c>
      <c r="HE655">
        <v>402.089</v>
      </c>
      <c r="HF655">
        <v>24.9999</v>
      </c>
      <c r="HG655">
        <v>33.7687</v>
      </c>
      <c r="HH655">
        <v>30.0003</v>
      </c>
      <c r="HI655">
        <v>33.7012</v>
      </c>
      <c r="HJ655">
        <v>33.6387</v>
      </c>
      <c r="HK655">
        <v>46.4338</v>
      </c>
      <c r="HL655">
        <v>58.1671</v>
      </c>
      <c r="HM655">
        <v>0</v>
      </c>
      <c r="HN655">
        <v>25</v>
      </c>
      <c r="HO655">
        <v>1155.62</v>
      </c>
      <c r="HP655">
        <v>10.2901</v>
      </c>
      <c r="HQ655">
        <v>99.6759</v>
      </c>
      <c r="HR655">
        <v>99.68340000000001</v>
      </c>
    </row>
    <row r="656" spans="1:226">
      <c r="A656">
        <v>640</v>
      </c>
      <c r="B656">
        <v>1663350364.6</v>
      </c>
      <c r="C656">
        <v>12623.09999990463</v>
      </c>
      <c r="D656" t="s">
        <v>1645</v>
      </c>
      <c r="E656" t="s">
        <v>1646</v>
      </c>
      <c r="F656">
        <v>5</v>
      </c>
      <c r="G656" t="s">
        <v>1508</v>
      </c>
      <c r="H656" t="s">
        <v>354</v>
      </c>
      <c r="I656">
        <v>1663350356.814285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1156.051533212273</v>
      </c>
      <c r="AK656">
        <v>1104.313575757576</v>
      </c>
      <c r="AL656">
        <v>3.278393804368706</v>
      </c>
      <c r="AM656">
        <v>64.85145723129139</v>
      </c>
      <c r="AN656">
        <f>(AP656 - AO656 + BO656*1E3/(8.314*(BQ656+273.15)) * AR656/BN656 * AQ656) * BN656/(100*BB656) * 1000/(1000 - AP656)</f>
        <v>0</v>
      </c>
      <c r="AO656">
        <v>10.23923142979658</v>
      </c>
      <c r="AP656">
        <v>21.60821090909091</v>
      </c>
      <c r="AQ656">
        <v>0.005217222820955097</v>
      </c>
      <c r="AR656">
        <v>86.10331569797489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6</v>
      </c>
      <c r="BC656">
        <v>0.5</v>
      </c>
      <c r="BD656" t="s">
        <v>355</v>
      </c>
      <c r="BE656">
        <v>2</v>
      </c>
      <c r="BF656" t="b">
        <v>1</v>
      </c>
      <c r="BG656">
        <v>1663350356.814285</v>
      </c>
      <c r="BH656">
        <v>1056.698214285714</v>
      </c>
      <c r="BI656">
        <v>1127.937142857143</v>
      </c>
      <c r="BJ656">
        <v>21.58973571428572</v>
      </c>
      <c r="BK656">
        <v>10.15969642857143</v>
      </c>
      <c r="BL656">
        <v>1062.426785714286</v>
      </c>
      <c r="BM656">
        <v>21.737725</v>
      </c>
      <c r="BN656">
        <v>500.0583571428572</v>
      </c>
      <c r="BO656">
        <v>90.68431785714286</v>
      </c>
      <c r="BP656">
        <v>0.1000161178571428</v>
      </c>
      <c r="BQ656">
        <v>28.69956785714286</v>
      </c>
      <c r="BR656">
        <v>28.07528571428572</v>
      </c>
      <c r="BS656">
        <v>999.9000000000002</v>
      </c>
      <c r="BT656">
        <v>0</v>
      </c>
      <c r="BU656">
        <v>0</v>
      </c>
      <c r="BV656">
        <v>9994.351785714285</v>
      </c>
      <c r="BW656">
        <v>0</v>
      </c>
      <c r="BX656">
        <v>229.9817142857143</v>
      </c>
      <c r="BY656">
        <v>-71.23880714285714</v>
      </c>
      <c r="BZ656">
        <v>1080.016071428571</v>
      </c>
      <c r="CA656">
        <v>1139.515357142857</v>
      </c>
      <c r="CB656">
        <v>11.43003214285714</v>
      </c>
      <c r="CC656">
        <v>1127.937142857143</v>
      </c>
      <c r="CD656">
        <v>10.15969642857143</v>
      </c>
      <c r="CE656">
        <v>1.957851071428571</v>
      </c>
      <c r="CF656">
        <v>0.9213253571428571</v>
      </c>
      <c r="CG656">
        <v>17.10751785714286</v>
      </c>
      <c r="CH656">
        <v>5.727993571428572</v>
      </c>
      <c r="CI656">
        <v>1500.007142857143</v>
      </c>
      <c r="CJ656">
        <v>0.9730027857142858</v>
      </c>
      <c r="CK656">
        <v>0.02699717142857144</v>
      </c>
      <c r="CL656">
        <v>0</v>
      </c>
      <c r="CM656">
        <v>2.272139285714286</v>
      </c>
      <c r="CN656">
        <v>0</v>
      </c>
      <c r="CO656">
        <v>14228.25357142857</v>
      </c>
      <c r="CP656">
        <v>12533.44642857143</v>
      </c>
      <c r="CQ656">
        <v>41.35249999999998</v>
      </c>
      <c r="CR656">
        <v>43.125</v>
      </c>
      <c r="CS656">
        <v>41.89714285714285</v>
      </c>
      <c r="CT656">
        <v>42.18699999999999</v>
      </c>
      <c r="CU656">
        <v>40.63828571428571</v>
      </c>
      <c r="CV656">
        <v>1459.513571428572</v>
      </c>
      <c r="CW656">
        <v>40.49178571428571</v>
      </c>
      <c r="CX656">
        <v>0</v>
      </c>
      <c r="CY656">
        <v>1663350365</v>
      </c>
      <c r="CZ656">
        <v>0</v>
      </c>
      <c r="DA656">
        <v>0</v>
      </c>
      <c r="DB656" t="s">
        <v>356</v>
      </c>
      <c r="DC656">
        <v>1662142938.1</v>
      </c>
      <c r="DD656">
        <v>1662142938.1</v>
      </c>
      <c r="DE656">
        <v>0</v>
      </c>
      <c r="DF656">
        <v>0.077</v>
      </c>
      <c r="DG656">
        <v>-0.133</v>
      </c>
      <c r="DH656">
        <v>-3.393</v>
      </c>
      <c r="DI656">
        <v>-0.24</v>
      </c>
      <c r="DJ656">
        <v>419</v>
      </c>
      <c r="DK656">
        <v>24</v>
      </c>
      <c r="DL656">
        <v>0.26</v>
      </c>
      <c r="DM656">
        <v>0.23</v>
      </c>
      <c r="DN656">
        <v>-71.1904925</v>
      </c>
      <c r="DO656">
        <v>0.5850157598500212</v>
      </c>
      <c r="DP656">
        <v>0.28971361150928</v>
      </c>
      <c r="DQ656">
        <v>0</v>
      </c>
      <c r="DR656">
        <v>11.4502475</v>
      </c>
      <c r="DS656">
        <v>-0.6051658536585496</v>
      </c>
      <c r="DT656">
        <v>0.06065297596779583</v>
      </c>
      <c r="DU656">
        <v>0</v>
      </c>
      <c r="DV656">
        <v>0</v>
      </c>
      <c r="DW656">
        <v>2</v>
      </c>
      <c r="DX656" t="s">
        <v>363</v>
      </c>
      <c r="DY656">
        <v>2.97409</v>
      </c>
      <c r="DZ656">
        <v>2.71554</v>
      </c>
      <c r="EA656">
        <v>0.179883</v>
      </c>
      <c r="EB656">
        <v>0.18461</v>
      </c>
      <c r="EC656">
        <v>0.0986921</v>
      </c>
      <c r="ED656">
        <v>0.0561341</v>
      </c>
      <c r="EE656">
        <v>25667.5</v>
      </c>
      <c r="EF656">
        <v>25651.2</v>
      </c>
      <c r="EG656">
        <v>29138.3</v>
      </c>
      <c r="EH656">
        <v>29131</v>
      </c>
      <c r="EI656">
        <v>34827.3</v>
      </c>
      <c r="EJ656">
        <v>36547.4</v>
      </c>
      <c r="EK656">
        <v>41065.7</v>
      </c>
      <c r="EL656">
        <v>41500.5</v>
      </c>
      <c r="EM656">
        <v>1.90853</v>
      </c>
      <c r="EN656">
        <v>1.75522</v>
      </c>
      <c r="EO656">
        <v>-0.0592954</v>
      </c>
      <c r="EP656">
        <v>0</v>
      </c>
      <c r="EQ656">
        <v>29.0593</v>
      </c>
      <c r="ER656">
        <v>999.9</v>
      </c>
      <c r="ES656">
        <v>46.3</v>
      </c>
      <c r="ET656">
        <v>35.3</v>
      </c>
      <c r="EU656">
        <v>29.3185</v>
      </c>
      <c r="EV656">
        <v>63.0489</v>
      </c>
      <c r="EW656">
        <v>33.0008</v>
      </c>
      <c r="EX656">
        <v>1</v>
      </c>
      <c r="EY656">
        <v>0.520836</v>
      </c>
      <c r="EZ656">
        <v>3.32567</v>
      </c>
      <c r="FA656">
        <v>20.3564</v>
      </c>
      <c r="FB656">
        <v>5.21385</v>
      </c>
      <c r="FC656">
        <v>12.0116</v>
      </c>
      <c r="FD656">
        <v>4.9867</v>
      </c>
      <c r="FE656">
        <v>3.28753</v>
      </c>
      <c r="FF656">
        <v>9999</v>
      </c>
      <c r="FG656">
        <v>9999</v>
      </c>
      <c r="FH656">
        <v>9999</v>
      </c>
      <c r="FI656">
        <v>237.3</v>
      </c>
      <c r="FJ656">
        <v>1.86739</v>
      </c>
      <c r="FK656">
        <v>1.86647</v>
      </c>
      <c r="FL656">
        <v>1.86584</v>
      </c>
      <c r="FM656">
        <v>1.86576</v>
      </c>
      <c r="FN656">
        <v>1.86768</v>
      </c>
      <c r="FO656">
        <v>1.8701</v>
      </c>
      <c r="FP656">
        <v>1.86874</v>
      </c>
      <c r="FQ656">
        <v>1.87013</v>
      </c>
      <c r="FR656">
        <v>0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-5.8</v>
      </c>
      <c r="GF656">
        <v>-0.1478</v>
      </c>
      <c r="GG656">
        <v>-2.195102806586654</v>
      </c>
      <c r="GH656">
        <v>-0.004122691595359968</v>
      </c>
      <c r="GI656">
        <v>1.072409145259099E-06</v>
      </c>
      <c r="GJ656">
        <v>-3.02996143763856E-10</v>
      </c>
      <c r="GK656">
        <v>-0.2199643628225807</v>
      </c>
      <c r="GL656">
        <v>-0.007501815610006822</v>
      </c>
      <c r="GM656">
        <v>0.0006897476983249637</v>
      </c>
      <c r="GN656">
        <v>-8.847485469147719E-06</v>
      </c>
      <c r="GO656">
        <v>3</v>
      </c>
      <c r="GP656">
        <v>2326</v>
      </c>
      <c r="GQ656">
        <v>1</v>
      </c>
      <c r="GR656">
        <v>31</v>
      </c>
      <c r="GS656">
        <v>20123.8</v>
      </c>
      <c r="GT656">
        <v>20123.8</v>
      </c>
      <c r="GU656">
        <v>2.34375</v>
      </c>
      <c r="GV656">
        <v>2.2168</v>
      </c>
      <c r="GW656">
        <v>1.39648</v>
      </c>
      <c r="GX656">
        <v>2.34741</v>
      </c>
      <c r="GY656">
        <v>1.49536</v>
      </c>
      <c r="GZ656">
        <v>2.37549</v>
      </c>
      <c r="HA656">
        <v>39.118</v>
      </c>
      <c r="HB656">
        <v>13.9569</v>
      </c>
      <c r="HC656">
        <v>18</v>
      </c>
      <c r="HD656">
        <v>548.016</v>
      </c>
      <c r="HE656">
        <v>402.107</v>
      </c>
      <c r="HF656">
        <v>25.0002</v>
      </c>
      <c r="HG656">
        <v>33.7712</v>
      </c>
      <c r="HH656">
        <v>30.0004</v>
      </c>
      <c r="HI656">
        <v>33.7033</v>
      </c>
      <c r="HJ656">
        <v>33.6418</v>
      </c>
      <c r="HK656">
        <v>46.935</v>
      </c>
      <c r="HL656">
        <v>58.1671</v>
      </c>
      <c r="HM656">
        <v>0</v>
      </c>
      <c r="HN656">
        <v>25</v>
      </c>
      <c r="HO656">
        <v>1175.66</v>
      </c>
      <c r="HP656">
        <v>10.2955</v>
      </c>
      <c r="HQ656">
        <v>99.6748</v>
      </c>
      <c r="HR656">
        <v>99.68170000000001</v>
      </c>
    </row>
    <row r="657" spans="1:226">
      <c r="A657">
        <v>641</v>
      </c>
      <c r="B657">
        <v>1663350369.6</v>
      </c>
      <c r="C657">
        <v>12628.09999990463</v>
      </c>
      <c r="D657" t="s">
        <v>1647</v>
      </c>
      <c r="E657" t="s">
        <v>1648</v>
      </c>
      <c r="F657">
        <v>5</v>
      </c>
      <c r="G657" t="s">
        <v>1508</v>
      </c>
      <c r="H657" t="s">
        <v>354</v>
      </c>
      <c r="I657">
        <v>1663350362.1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1172.627759771483</v>
      </c>
      <c r="AK657">
        <v>1120.662363636364</v>
      </c>
      <c r="AL657">
        <v>3.277806324706896</v>
      </c>
      <c r="AM657">
        <v>64.85145723129139</v>
      </c>
      <c r="AN657">
        <f>(AP657 - AO657 + BO657*1E3/(8.314*(BQ657+273.15)) * AR657/BN657 * AQ657) * BN657/(100*BB657) * 1000/(1000 - AP657)</f>
        <v>0</v>
      </c>
      <c r="AO657">
        <v>10.25656177652586</v>
      </c>
      <c r="AP657">
        <v>21.62781636363636</v>
      </c>
      <c r="AQ657">
        <v>0.003962996766847001</v>
      </c>
      <c r="AR657">
        <v>86.10331569797489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6</v>
      </c>
      <c r="BC657">
        <v>0.5</v>
      </c>
      <c r="BD657" t="s">
        <v>355</v>
      </c>
      <c r="BE657">
        <v>2</v>
      </c>
      <c r="BF657" t="b">
        <v>1</v>
      </c>
      <c r="BG657">
        <v>1663350362.1</v>
      </c>
      <c r="BH657">
        <v>1073.918148148148</v>
      </c>
      <c r="BI657">
        <v>1145.071851851852</v>
      </c>
      <c r="BJ657">
        <v>21.60007037037037</v>
      </c>
      <c r="BK657">
        <v>10.21447037037037</v>
      </c>
      <c r="BL657">
        <v>1079.694814814815</v>
      </c>
      <c r="BM657">
        <v>21.74796296296297</v>
      </c>
      <c r="BN657">
        <v>500.0490740740741</v>
      </c>
      <c r="BO657">
        <v>90.68415925925926</v>
      </c>
      <c r="BP657">
        <v>0.09996614814814817</v>
      </c>
      <c r="BQ657">
        <v>28.70168148148148</v>
      </c>
      <c r="BR657">
        <v>28.08239259259259</v>
      </c>
      <c r="BS657">
        <v>999.9000000000001</v>
      </c>
      <c r="BT657">
        <v>0</v>
      </c>
      <c r="BU657">
        <v>0</v>
      </c>
      <c r="BV657">
        <v>9997.56962962963</v>
      </c>
      <c r="BW657">
        <v>0</v>
      </c>
      <c r="BX657">
        <v>229.9675185185185</v>
      </c>
      <c r="BY657">
        <v>-71.15385555555555</v>
      </c>
      <c r="BZ657">
        <v>1097.627407407407</v>
      </c>
      <c r="CA657">
        <v>1156.889259259259</v>
      </c>
      <c r="CB657">
        <v>11.3855962962963</v>
      </c>
      <c r="CC657">
        <v>1145.071851851852</v>
      </c>
      <c r="CD657">
        <v>10.21447037037037</v>
      </c>
      <c r="CE657">
        <v>1.958784444444444</v>
      </c>
      <c r="CF657">
        <v>0.9262906666666667</v>
      </c>
      <c r="CG657">
        <v>17.11504444444444</v>
      </c>
      <c r="CH657">
        <v>5.805645555555556</v>
      </c>
      <c r="CI657">
        <v>1500.009629629629</v>
      </c>
      <c r="CJ657">
        <v>0.9730030370370372</v>
      </c>
      <c r="CK657">
        <v>0.0269969</v>
      </c>
      <c r="CL657">
        <v>0</v>
      </c>
      <c r="CM657">
        <v>2.168618518518519</v>
      </c>
      <c r="CN657">
        <v>0</v>
      </c>
      <c r="CO657">
        <v>14227.21851851852</v>
      </c>
      <c r="CP657">
        <v>12533.47037037037</v>
      </c>
      <c r="CQ657">
        <v>41.35166666666666</v>
      </c>
      <c r="CR657">
        <v>43.125</v>
      </c>
      <c r="CS657">
        <v>41.90944444444443</v>
      </c>
      <c r="CT657">
        <v>42.18699999999999</v>
      </c>
      <c r="CU657">
        <v>40.63877777777778</v>
      </c>
      <c r="CV657">
        <v>1459.517037037037</v>
      </c>
      <c r="CW657">
        <v>40.49148148148148</v>
      </c>
      <c r="CX657">
        <v>0</v>
      </c>
      <c r="CY657">
        <v>1663350369.8</v>
      </c>
      <c r="CZ657">
        <v>0</v>
      </c>
      <c r="DA657">
        <v>0</v>
      </c>
      <c r="DB657" t="s">
        <v>356</v>
      </c>
      <c r="DC657">
        <v>1662142938.1</v>
      </c>
      <c r="DD657">
        <v>1662142938.1</v>
      </c>
      <c r="DE657">
        <v>0</v>
      </c>
      <c r="DF657">
        <v>0.077</v>
      </c>
      <c r="DG657">
        <v>-0.133</v>
      </c>
      <c r="DH657">
        <v>-3.393</v>
      </c>
      <c r="DI657">
        <v>-0.24</v>
      </c>
      <c r="DJ657">
        <v>419</v>
      </c>
      <c r="DK657">
        <v>24</v>
      </c>
      <c r="DL657">
        <v>0.26</v>
      </c>
      <c r="DM657">
        <v>0.23</v>
      </c>
      <c r="DN657">
        <v>-71.22051463414634</v>
      </c>
      <c r="DO657">
        <v>1.519800000000122</v>
      </c>
      <c r="DP657">
        <v>0.2778794628672709</v>
      </c>
      <c r="DQ657">
        <v>0</v>
      </c>
      <c r="DR657">
        <v>11.41889756097561</v>
      </c>
      <c r="DS657">
        <v>-0.5600236933797977</v>
      </c>
      <c r="DT657">
        <v>0.05890174326711246</v>
      </c>
      <c r="DU657">
        <v>0</v>
      </c>
      <c r="DV657">
        <v>0</v>
      </c>
      <c r="DW657">
        <v>2</v>
      </c>
      <c r="DX657" t="s">
        <v>363</v>
      </c>
      <c r="DY657">
        <v>2.97411</v>
      </c>
      <c r="DZ657">
        <v>2.71576</v>
      </c>
      <c r="EA657">
        <v>0.181559</v>
      </c>
      <c r="EB657">
        <v>0.18628</v>
      </c>
      <c r="EC657">
        <v>0.0987418</v>
      </c>
      <c r="ED657">
        <v>0.0561581</v>
      </c>
      <c r="EE657">
        <v>25614.6</v>
      </c>
      <c r="EF657">
        <v>25598.6</v>
      </c>
      <c r="EG657">
        <v>29137.9</v>
      </c>
      <c r="EH657">
        <v>29131.1</v>
      </c>
      <c r="EI657">
        <v>34825.1</v>
      </c>
      <c r="EJ657">
        <v>36546.7</v>
      </c>
      <c r="EK657">
        <v>41065.3</v>
      </c>
      <c r="EL657">
        <v>41500.8</v>
      </c>
      <c r="EM657">
        <v>1.90835</v>
      </c>
      <c r="EN657">
        <v>1.75552</v>
      </c>
      <c r="EO657">
        <v>-0.0588782</v>
      </c>
      <c r="EP657">
        <v>0</v>
      </c>
      <c r="EQ657">
        <v>29.0626</v>
      </c>
      <c r="ER657">
        <v>999.9</v>
      </c>
      <c r="ES657">
        <v>46.3</v>
      </c>
      <c r="ET657">
        <v>35.3</v>
      </c>
      <c r="EU657">
        <v>29.3206</v>
      </c>
      <c r="EV657">
        <v>62.8789</v>
      </c>
      <c r="EW657">
        <v>32.8526</v>
      </c>
      <c r="EX657">
        <v>1</v>
      </c>
      <c r="EY657">
        <v>0.521123</v>
      </c>
      <c r="EZ657">
        <v>3.32995</v>
      </c>
      <c r="FA657">
        <v>20.3563</v>
      </c>
      <c r="FB657">
        <v>5.214</v>
      </c>
      <c r="FC657">
        <v>12.0122</v>
      </c>
      <c r="FD657">
        <v>4.98695</v>
      </c>
      <c r="FE657">
        <v>3.2875</v>
      </c>
      <c r="FF657">
        <v>9999</v>
      </c>
      <c r="FG657">
        <v>9999</v>
      </c>
      <c r="FH657">
        <v>9999</v>
      </c>
      <c r="FI657">
        <v>237.3</v>
      </c>
      <c r="FJ657">
        <v>1.86739</v>
      </c>
      <c r="FK657">
        <v>1.86646</v>
      </c>
      <c r="FL657">
        <v>1.86584</v>
      </c>
      <c r="FM657">
        <v>1.86578</v>
      </c>
      <c r="FN657">
        <v>1.86768</v>
      </c>
      <c r="FO657">
        <v>1.8701</v>
      </c>
      <c r="FP657">
        <v>1.86874</v>
      </c>
      <c r="FQ657">
        <v>1.87013</v>
      </c>
      <c r="FR657">
        <v>0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-5.85</v>
      </c>
      <c r="GF657">
        <v>-0.1476</v>
      </c>
      <c r="GG657">
        <v>-2.195102806586654</v>
      </c>
      <c r="GH657">
        <v>-0.004122691595359968</v>
      </c>
      <c r="GI657">
        <v>1.072409145259099E-06</v>
      </c>
      <c r="GJ657">
        <v>-3.02996143763856E-10</v>
      </c>
      <c r="GK657">
        <v>-0.2199643628225807</v>
      </c>
      <c r="GL657">
        <v>-0.007501815610006822</v>
      </c>
      <c r="GM657">
        <v>0.0006897476983249637</v>
      </c>
      <c r="GN657">
        <v>-8.847485469147719E-06</v>
      </c>
      <c r="GO657">
        <v>3</v>
      </c>
      <c r="GP657">
        <v>2326</v>
      </c>
      <c r="GQ657">
        <v>1</v>
      </c>
      <c r="GR657">
        <v>31</v>
      </c>
      <c r="GS657">
        <v>20123.9</v>
      </c>
      <c r="GT657">
        <v>20123.9</v>
      </c>
      <c r="GU657">
        <v>2.37183</v>
      </c>
      <c r="GV657">
        <v>2.21924</v>
      </c>
      <c r="GW657">
        <v>1.39648</v>
      </c>
      <c r="GX657">
        <v>2.34619</v>
      </c>
      <c r="GY657">
        <v>1.49536</v>
      </c>
      <c r="GZ657">
        <v>2.37427</v>
      </c>
      <c r="HA657">
        <v>39.118</v>
      </c>
      <c r="HB657">
        <v>13.9482</v>
      </c>
      <c r="HC657">
        <v>18</v>
      </c>
      <c r="HD657">
        <v>547.919</v>
      </c>
      <c r="HE657">
        <v>402.303</v>
      </c>
      <c r="HF657">
        <v>25.0006</v>
      </c>
      <c r="HG657">
        <v>33.7744</v>
      </c>
      <c r="HH657">
        <v>30.0003</v>
      </c>
      <c r="HI657">
        <v>33.7065</v>
      </c>
      <c r="HJ657">
        <v>33.6449</v>
      </c>
      <c r="HK657">
        <v>47.5106</v>
      </c>
      <c r="HL657">
        <v>58.1671</v>
      </c>
      <c r="HM657">
        <v>0</v>
      </c>
      <c r="HN657">
        <v>25</v>
      </c>
      <c r="HO657">
        <v>1189.03</v>
      </c>
      <c r="HP657">
        <v>10.311</v>
      </c>
      <c r="HQ657">
        <v>99.6738</v>
      </c>
      <c r="HR657">
        <v>99.6823</v>
      </c>
    </row>
    <row r="658" spans="1:226">
      <c r="A658">
        <v>642</v>
      </c>
      <c r="B658">
        <v>1663350374.6</v>
      </c>
      <c r="C658">
        <v>12633.09999990463</v>
      </c>
      <c r="D658" t="s">
        <v>1649</v>
      </c>
      <c r="E658" t="s">
        <v>1650</v>
      </c>
      <c r="F658">
        <v>5</v>
      </c>
      <c r="G658" t="s">
        <v>1508</v>
      </c>
      <c r="H658" t="s">
        <v>354</v>
      </c>
      <c r="I658">
        <v>1663350366.814285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1189.590496993491</v>
      </c>
      <c r="AK658">
        <v>1137.278606060607</v>
      </c>
      <c r="AL658">
        <v>3.332670108683993</v>
      </c>
      <c r="AM658">
        <v>64.85145723129139</v>
      </c>
      <c r="AN658">
        <f>(AP658 - AO658 + BO658*1E3/(8.314*(BQ658+273.15)) * AR658/BN658 * AQ658) * BN658/(100*BB658) * 1000/(1000 - AP658)</f>
        <v>0</v>
      </c>
      <c r="AO658">
        <v>10.26139975956969</v>
      </c>
      <c r="AP658">
        <v>21.6273103030303</v>
      </c>
      <c r="AQ658">
        <v>-0.000277839607230053</v>
      </c>
      <c r="AR658">
        <v>86.10331569797489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6</v>
      </c>
      <c r="BC658">
        <v>0.5</v>
      </c>
      <c r="BD658" t="s">
        <v>355</v>
      </c>
      <c r="BE658">
        <v>2</v>
      </c>
      <c r="BF658" t="b">
        <v>1</v>
      </c>
      <c r="BG658">
        <v>1663350366.814285</v>
      </c>
      <c r="BH658">
        <v>1089.151428571429</v>
      </c>
      <c r="BI658">
        <v>1160.425</v>
      </c>
      <c r="BJ658">
        <v>21.61455357142857</v>
      </c>
      <c r="BK658">
        <v>10.25093571428572</v>
      </c>
      <c r="BL658">
        <v>1094.972142857143</v>
      </c>
      <c r="BM658">
        <v>21.76231071428571</v>
      </c>
      <c r="BN658">
        <v>500.0501428571429</v>
      </c>
      <c r="BO658">
        <v>90.68338571428571</v>
      </c>
      <c r="BP658">
        <v>0.09998319285714286</v>
      </c>
      <c r="BQ658">
        <v>28.70433214285714</v>
      </c>
      <c r="BR658">
        <v>28.09374285714285</v>
      </c>
      <c r="BS658">
        <v>999.9000000000002</v>
      </c>
      <c r="BT658">
        <v>0</v>
      </c>
      <c r="BU658">
        <v>0</v>
      </c>
      <c r="BV658">
        <v>9999.665357142858</v>
      </c>
      <c r="BW658">
        <v>0</v>
      </c>
      <c r="BX658">
        <v>229.2888928571429</v>
      </c>
      <c r="BY658">
        <v>-71.27359285714286</v>
      </c>
      <c r="BZ658">
        <v>1113.214285714286</v>
      </c>
      <c r="CA658">
        <v>1172.443928571429</v>
      </c>
      <c r="CB658">
        <v>11.36362857142857</v>
      </c>
      <c r="CC658">
        <v>1160.425</v>
      </c>
      <c r="CD658">
        <v>10.25093571428572</v>
      </c>
      <c r="CE658">
        <v>1.960081785714286</v>
      </c>
      <c r="CF658">
        <v>0.9295893214285714</v>
      </c>
      <c r="CG658">
        <v>17.12550357142857</v>
      </c>
      <c r="CH658">
        <v>5.85713107142857</v>
      </c>
      <c r="CI658">
        <v>1499.997142857143</v>
      </c>
      <c r="CJ658">
        <v>0.9730029642857144</v>
      </c>
      <c r="CK658">
        <v>0.02699697857142858</v>
      </c>
      <c r="CL658">
        <v>0</v>
      </c>
      <c r="CM658">
        <v>2.260110714285715</v>
      </c>
      <c r="CN658">
        <v>0</v>
      </c>
      <c r="CO658">
        <v>14225.01428571428</v>
      </c>
      <c r="CP658">
        <v>12533.36785714286</v>
      </c>
      <c r="CQ658">
        <v>41.36149999999999</v>
      </c>
      <c r="CR658">
        <v>43.125</v>
      </c>
      <c r="CS658">
        <v>41.92814285714284</v>
      </c>
      <c r="CT658">
        <v>42.18699999999999</v>
      </c>
      <c r="CU658">
        <v>40.64492857142857</v>
      </c>
      <c r="CV658">
        <v>1459.505714285714</v>
      </c>
      <c r="CW658">
        <v>40.49142857142857</v>
      </c>
      <c r="CX658">
        <v>0</v>
      </c>
      <c r="CY658">
        <v>1663350375.2</v>
      </c>
      <c r="CZ658">
        <v>0</v>
      </c>
      <c r="DA658">
        <v>0</v>
      </c>
      <c r="DB658" t="s">
        <v>356</v>
      </c>
      <c r="DC658">
        <v>1662142938.1</v>
      </c>
      <c r="DD658">
        <v>1662142938.1</v>
      </c>
      <c r="DE658">
        <v>0</v>
      </c>
      <c r="DF658">
        <v>0.077</v>
      </c>
      <c r="DG658">
        <v>-0.133</v>
      </c>
      <c r="DH658">
        <v>-3.393</v>
      </c>
      <c r="DI658">
        <v>-0.24</v>
      </c>
      <c r="DJ658">
        <v>419</v>
      </c>
      <c r="DK658">
        <v>24</v>
      </c>
      <c r="DL658">
        <v>0.26</v>
      </c>
      <c r="DM658">
        <v>0.23</v>
      </c>
      <c r="DN658">
        <v>-71.30586829268292</v>
      </c>
      <c r="DO658">
        <v>-1.060990243902324</v>
      </c>
      <c r="DP658">
        <v>0.3626565521927114</v>
      </c>
      <c r="DQ658">
        <v>0</v>
      </c>
      <c r="DR658">
        <v>11.38684634146341</v>
      </c>
      <c r="DS658">
        <v>-0.3028432055749002</v>
      </c>
      <c r="DT658">
        <v>0.03948673811060011</v>
      </c>
      <c r="DU658">
        <v>0</v>
      </c>
      <c r="DV658">
        <v>0</v>
      </c>
      <c r="DW658">
        <v>2</v>
      </c>
      <c r="DX658" t="s">
        <v>363</v>
      </c>
      <c r="DY658">
        <v>2.97406</v>
      </c>
      <c r="DZ658">
        <v>2.71556</v>
      </c>
      <c r="EA658">
        <v>0.183267</v>
      </c>
      <c r="EB658">
        <v>0.187959</v>
      </c>
      <c r="EC658">
        <v>0.0987418</v>
      </c>
      <c r="ED658">
        <v>0.0561723</v>
      </c>
      <c r="EE658">
        <v>25560.6</v>
      </c>
      <c r="EF658">
        <v>25545.4</v>
      </c>
      <c r="EG658">
        <v>29137.5</v>
      </c>
      <c r="EH658">
        <v>29130.9</v>
      </c>
      <c r="EI658">
        <v>34824.8</v>
      </c>
      <c r="EJ658">
        <v>36545.8</v>
      </c>
      <c r="EK658">
        <v>41064.8</v>
      </c>
      <c r="EL658">
        <v>41500.3</v>
      </c>
      <c r="EM658">
        <v>1.90838</v>
      </c>
      <c r="EN658">
        <v>1.75535</v>
      </c>
      <c r="EO658">
        <v>-0.0585616</v>
      </c>
      <c r="EP658">
        <v>0</v>
      </c>
      <c r="EQ658">
        <v>29.0657</v>
      </c>
      <c r="ER658">
        <v>999.9</v>
      </c>
      <c r="ES658">
        <v>46.3</v>
      </c>
      <c r="ET658">
        <v>35.3</v>
      </c>
      <c r="EU658">
        <v>29.3198</v>
      </c>
      <c r="EV658">
        <v>63.1589</v>
      </c>
      <c r="EW658">
        <v>32.8446</v>
      </c>
      <c r="EX658">
        <v>1</v>
      </c>
      <c r="EY658">
        <v>0.521364</v>
      </c>
      <c r="EZ658">
        <v>3.33288</v>
      </c>
      <c r="FA658">
        <v>20.356</v>
      </c>
      <c r="FB658">
        <v>5.21415</v>
      </c>
      <c r="FC658">
        <v>12.0132</v>
      </c>
      <c r="FD658">
        <v>4.98695</v>
      </c>
      <c r="FE658">
        <v>3.2875</v>
      </c>
      <c r="FF658">
        <v>9999</v>
      </c>
      <c r="FG658">
        <v>9999</v>
      </c>
      <c r="FH658">
        <v>9999</v>
      </c>
      <c r="FI658">
        <v>237.3</v>
      </c>
      <c r="FJ658">
        <v>1.86739</v>
      </c>
      <c r="FK658">
        <v>1.86646</v>
      </c>
      <c r="FL658">
        <v>1.86584</v>
      </c>
      <c r="FM658">
        <v>1.86578</v>
      </c>
      <c r="FN658">
        <v>1.86768</v>
      </c>
      <c r="FO658">
        <v>1.87009</v>
      </c>
      <c r="FP658">
        <v>1.86873</v>
      </c>
      <c r="FQ658">
        <v>1.87013</v>
      </c>
      <c r="FR658">
        <v>0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-5.89</v>
      </c>
      <c r="GF658">
        <v>-0.1477</v>
      </c>
      <c r="GG658">
        <v>-2.195102806586654</v>
      </c>
      <c r="GH658">
        <v>-0.004122691595359968</v>
      </c>
      <c r="GI658">
        <v>1.072409145259099E-06</v>
      </c>
      <c r="GJ658">
        <v>-3.02996143763856E-10</v>
      </c>
      <c r="GK658">
        <v>-0.2199643628225807</v>
      </c>
      <c r="GL658">
        <v>-0.007501815610006822</v>
      </c>
      <c r="GM658">
        <v>0.0006897476983249637</v>
      </c>
      <c r="GN658">
        <v>-8.847485469147719E-06</v>
      </c>
      <c r="GO658">
        <v>3</v>
      </c>
      <c r="GP658">
        <v>2326</v>
      </c>
      <c r="GQ658">
        <v>1</v>
      </c>
      <c r="GR658">
        <v>31</v>
      </c>
      <c r="GS658">
        <v>20123.9</v>
      </c>
      <c r="GT658">
        <v>20123.9</v>
      </c>
      <c r="GU658">
        <v>2.39746</v>
      </c>
      <c r="GV658">
        <v>2.21436</v>
      </c>
      <c r="GW658">
        <v>1.39648</v>
      </c>
      <c r="GX658">
        <v>2.34741</v>
      </c>
      <c r="GY658">
        <v>1.49536</v>
      </c>
      <c r="GZ658">
        <v>2.4231</v>
      </c>
      <c r="HA658">
        <v>39.118</v>
      </c>
      <c r="HB658">
        <v>13.9569</v>
      </c>
      <c r="HC658">
        <v>18</v>
      </c>
      <c r="HD658">
        <v>547.961</v>
      </c>
      <c r="HE658">
        <v>402.218</v>
      </c>
      <c r="HF658">
        <v>25.0006</v>
      </c>
      <c r="HG658">
        <v>33.7766</v>
      </c>
      <c r="HH658">
        <v>30.0004</v>
      </c>
      <c r="HI658">
        <v>33.7094</v>
      </c>
      <c r="HJ658">
        <v>33.6479</v>
      </c>
      <c r="HK658">
        <v>48.0083</v>
      </c>
      <c r="HL658">
        <v>58.1671</v>
      </c>
      <c r="HM658">
        <v>0</v>
      </c>
      <c r="HN658">
        <v>25</v>
      </c>
      <c r="HO658">
        <v>1209.07</v>
      </c>
      <c r="HP658">
        <v>10.3279</v>
      </c>
      <c r="HQ658">
        <v>99.6725</v>
      </c>
      <c r="HR658">
        <v>99.68129999999999</v>
      </c>
    </row>
    <row r="659" spans="1:226">
      <c r="A659">
        <v>643</v>
      </c>
      <c r="B659">
        <v>1663350379.6</v>
      </c>
      <c r="C659">
        <v>12638.09999990463</v>
      </c>
      <c r="D659" t="s">
        <v>1651</v>
      </c>
      <c r="E659" t="s">
        <v>1652</v>
      </c>
      <c r="F659">
        <v>5</v>
      </c>
      <c r="G659" t="s">
        <v>1508</v>
      </c>
      <c r="H659" t="s">
        <v>354</v>
      </c>
      <c r="I659">
        <v>1663350372.1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1206.507463367868</v>
      </c>
      <c r="AK659">
        <v>1154.071757575757</v>
      </c>
      <c r="AL659">
        <v>3.365635032829296</v>
      </c>
      <c r="AM659">
        <v>64.85145723129139</v>
      </c>
      <c r="AN659">
        <f>(AP659 - AO659 + BO659*1E3/(8.314*(BQ659+273.15)) * AR659/BN659 * AQ659) * BN659/(100*BB659) * 1000/(1000 - AP659)</f>
        <v>0</v>
      </c>
      <c r="AO659">
        <v>10.26427463602393</v>
      </c>
      <c r="AP659">
        <v>21.62521696969696</v>
      </c>
      <c r="AQ659">
        <v>-2.644851581691463E-06</v>
      </c>
      <c r="AR659">
        <v>86.10331569797489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6</v>
      </c>
      <c r="BC659">
        <v>0.5</v>
      </c>
      <c r="BD659" t="s">
        <v>355</v>
      </c>
      <c r="BE659">
        <v>2</v>
      </c>
      <c r="BF659" t="b">
        <v>1</v>
      </c>
      <c r="BG659">
        <v>1663350372.1</v>
      </c>
      <c r="BH659">
        <v>1106.227777777778</v>
      </c>
      <c r="BI659">
        <v>1177.964814814815</v>
      </c>
      <c r="BJ659">
        <v>21.62595185185185</v>
      </c>
      <c r="BK659">
        <v>10.2612037037037</v>
      </c>
      <c r="BL659">
        <v>1112.098148148148</v>
      </c>
      <c r="BM659">
        <v>21.77358518518518</v>
      </c>
      <c r="BN659">
        <v>500.0576296296297</v>
      </c>
      <c r="BO659">
        <v>90.6822074074074</v>
      </c>
      <c r="BP659">
        <v>0.09998228888888888</v>
      </c>
      <c r="BQ659">
        <v>28.70798148148148</v>
      </c>
      <c r="BR659">
        <v>28.10354814814815</v>
      </c>
      <c r="BS659">
        <v>999.9000000000001</v>
      </c>
      <c r="BT659">
        <v>0</v>
      </c>
      <c r="BU659">
        <v>0</v>
      </c>
      <c r="BV659">
        <v>10003.37851851852</v>
      </c>
      <c r="BW659">
        <v>0</v>
      </c>
      <c r="BX659">
        <v>228.5917407407407</v>
      </c>
      <c r="BY659">
        <v>-71.73644074074075</v>
      </c>
      <c r="BZ659">
        <v>1130.680740740741</v>
      </c>
      <c r="CA659">
        <v>1190.177777777778</v>
      </c>
      <c r="CB659">
        <v>11.36475555555555</v>
      </c>
      <c r="CC659">
        <v>1177.964814814815</v>
      </c>
      <c r="CD659">
        <v>10.2612037037037</v>
      </c>
      <c r="CE659">
        <v>1.96108962962963</v>
      </c>
      <c r="CF659">
        <v>0.9305086296296295</v>
      </c>
      <c r="CG659">
        <v>17.13362962962963</v>
      </c>
      <c r="CH659">
        <v>5.871425185185185</v>
      </c>
      <c r="CI659">
        <v>1500.001851851852</v>
      </c>
      <c r="CJ659">
        <v>0.9730030370370372</v>
      </c>
      <c r="CK659">
        <v>0.0269969</v>
      </c>
      <c r="CL659">
        <v>0</v>
      </c>
      <c r="CM659">
        <v>2.242107407407407</v>
      </c>
      <c r="CN659">
        <v>0</v>
      </c>
      <c r="CO659">
        <v>14222.62962962963</v>
      </c>
      <c r="CP659">
        <v>12533.41481481482</v>
      </c>
      <c r="CQ659">
        <v>41.37033333333333</v>
      </c>
      <c r="CR659">
        <v>43.12959259259259</v>
      </c>
      <c r="CS659">
        <v>41.9324074074074</v>
      </c>
      <c r="CT659">
        <v>42.19633333333333</v>
      </c>
      <c r="CU659">
        <v>40.65714814814815</v>
      </c>
      <c r="CV659">
        <v>1459.51037037037</v>
      </c>
      <c r="CW659">
        <v>40.49148148148148</v>
      </c>
      <c r="CX659">
        <v>0</v>
      </c>
      <c r="CY659">
        <v>1663350380</v>
      </c>
      <c r="CZ659">
        <v>0</v>
      </c>
      <c r="DA659">
        <v>0</v>
      </c>
      <c r="DB659" t="s">
        <v>356</v>
      </c>
      <c r="DC659">
        <v>1662142938.1</v>
      </c>
      <c r="DD659">
        <v>1662142938.1</v>
      </c>
      <c r="DE659">
        <v>0</v>
      </c>
      <c r="DF659">
        <v>0.077</v>
      </c>
      <c r="DG659">
        <v>-0.133</v>
      </c>
      <c r="DH659">
        <v>-3.393</v>
      </c>
      <c r="DI659">
        <v>-0.24</v>
      </c>
      <c r="DJ659">
        <v>419</v>
      </c>
      <c r="DK659">
        <v>24</v>
      </c>
      <c r="DL659">
        <v>0.26</v>
      </c>
      <c r="DM659">
        <v>0.23</v>
      </c>
      <c r="DN659">
        <v>-71.46465365853659</v>
      </c>
      <c r="DO659">
        <v>-4.742579790940748</v>
      </c>
      <c r="DP659">
        <v>0.5183728680124892</v>
      </c>
      <c r="DQ659">
        <v>0</v>
      </c>
      <c r="DR659">
        <v>11.36523170731707</v>
      </c>
      <c r="DS659">
        <v>-0.01894076655050328</v>
      </c>
      <c r="DT659">
        <v>0.01054327757213656</v>
      </c>
      <c r="DU659">
        <v>1</v>
      </c>
      <c r="DV659">
        <v>1</v>
      </c>
      <c r="DW659">
        <v>2</v>
      </c>
      <c r="DX659" t="s">
        <v>357</v>
      </c>
      <c r="DY659">
        <v>2.97413</v>
      </c>
      <c r="DZ659">
        <v>2.71563</v>
      </c>
      <c r="EA659">
        <v>0.184965</v>
      </c>
      <c r="EB659">
        <v>0.189628</v>
      </c>
      <c r="EC659">
        <v>0.0987276</v>
      </c>
      <c r="ED659">
        <v>0.0561827</v>
      </c>
      <c r="EE659">
        <v>25506.9</v>
      </c>
      <c r="EF659">
        <v>25492.8</v>
      </c>
      <c r="EG659">
        <v>29137.1</v>
      </c>
      <c r="EH659">
        <v>29131</v>
      </c>
      <c r="EI659">
        <v>34825</v>
      </c>
      <c r="EJ659">
        <v>36545.6</v>
      </c>
      <c r="EK659">
        <v>41064.4</v>
      </c>
      <c r="EL659">
        <v>41500.5</v>
      </c>
      <c r="EM659">
        <v>1.9083</v>
      </c>
      <c r="EN659">
        <v>1.75528</v>
      </c>
      <c r="EO659">
        <v>-0.0587665</v>
      </c>
      <c r="EP659">
        <v>0</v>
      </c>
      <c r="EQ659">
        <v>29.0693</v>
      </c>
      <c r="ER659">
        <v>999.9</v>
      </c>
      <c r="ES659">
        <v>46.3</v>
      </c>
      <c r="ET659">
        <v>35.3</v>
      </c>
      <c r="EU659">
        <v>29.3203</v>
      </c>
      <c r="EV659">
        <v>62.9589</v>
      </c>
      <c r="EW659">
        <v>33.125</v>
      </c>
      <c r="EX659">
        <v>1</v>
      </c>
      <c r="EY659">
        <v>0.521679</v>
      </c>
      <c r="EZ659">
        <v>3.33611</v>
      </c>
      <c r="FA659">
        <v>20.3557</v>
      </c>
      <c r="FB659">
        <v>5.2134</v>
      </c>
      <c r="FC659">
        <v>12.0123</v>
      </c>
      <c r="FD659">
        <v>4.9864</v>
      </c>
      <c r="FE659">
        <v>3.28745</v>
      </c>
      <c r="FF659">
        <v>9999</v>
      </c>
      <c r="FG659">
        <v>9999</v>
      </c>
      <c r="FH659">
        <v>9999</v>
      </c>
      <c r="FI659">
        <v>237.3</v>
      </c>
      <c r="FJ659">
        <v>1.8674</v>
      </c>
      <c r="FK659">
        <v>1.86646</v>
      </c>
      <c r="FL659">
        <v>1.86584</v>
      </c>
      <c r="FM659">
        <v>1.86579</v>
      </c>
      <c r="FN659">
        <v>1.86767</v>
      </c>
      <c r="FO659">
        <v>1.87008</v>
      </c>
      <c r="FP659">
        <v>1.86874</v>
      </c>
      <c r="FQ659">
        <v>1.87014</v>
      </c>
      <c r="FR659">
        <v>0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-5.94</v>
      </c>
      <c r="GF659">
        <v>-0.1476</v>
      </c>
      <c r="GG659">
        <v>-2.195102806586654</v>
      </c>
      <c r="GH659">
        <v>-0.004122691595359968</v>
      </c>
      <c r="GI659">
        <v>1.072409145259099E-06</v>
      </c>
      <c r="GJ659">
        <v>-3.02996143763856E-10</v>
      </c>
      <c r="GK659">
        <v>-0.2199643628225807</v>
      </c>
      <c r="GL659">
        <v>-0.007501815610006822</v>
      </c>
      <c r="GM659">
        <v>0.0006897476983249637</v>
      </c>
      <c r="GN659">
        <v>-8.847485469147719E-06</v>
      </c>
      <c r="GO659">
        <v>3</v>
      </c>
      <c r="GP659">
        <v>2326</v>
      </c>
      <c r="GQ659">
        <v>1</v>
      </c>
      <c r="GR659">
        <v>31</v>
      </c>
      <c r="GS659">
        <v>20124</v>
      </c>
      <c r="GT659">
        <v>20124</v>
      </c>
      <c r="GU659">
        <v>2.42554</v>
      </c>
      <c r="GV659">
        <v>2.21313</v>
      </c>
      <c r="GW659">
        <v>1.39648</v>
      </c>
      <c r="GX659">
        <v>2.34619</v>
      </c>
      <c r="GY659">
        <v>1.49536</v>
      </c>
      <c r="GZ659">
        <v>2.45972</v>
      </c>
      <c r="HA659">
        <v>39.1428</v>
      </c>
      <c r="HB659">
        <v>13.9569</v>
      </c>
      <c r="HC659">
        <v>18</v>
      </c>
      <c r="HD659">
        <v>547.934</v>
      </c>
      <c r="HE659">
        <v>402.192</v>
      </c>
      <c r="HF659">
        <v>25.0006</v>
      </c>
      <c r="HG659">
        <v>33.7805</v>
      </c>
      <c r="HH659">
        <v>30.0003</v>
      </c>
      <c r="HI659">
        <v>33.7125</v>
      </c>
      <c r="HJ659">
        <v>33.6507</v>
      </c>
      <c r="HK659">
        <v>48.5783</v>
      </c>
      <c r="HL659">
        <v>58.1671</v>
      </c>
      <c r="HM659">
        <v>0</v>
      </c>
      <c r="HN659">
        <v>25</v>
      </c>
      <c r="HO659">
        <v>1222.43</v>
      </c>
      <c r="HP659">
        <v>10.3597</v>
      </c>
      <c r="HQ659">
        <v>99.6713</v>
      </c>
      <c r="HR659">
        <v>99.6818</v>
      </c>
    </row>
    <row r="660" spans="1:226">
      <c r="A660">
        <v>644</v>
      </c>
      <c r="B660">
        <v>1663350384.6</v>
      </c>
      <c r="C660">
        <v>12643.09999990463</v>
      </c>
      <c r="D660" t="s">
        <v>1653</v>
      </c>
      <c r="E660" t="s">
        <v>1654</v>
      </c>
      <c r="F660">
        <v>5</v>
      </c>
      <c r="G660" t="s">
        <v>1508</v>
      </c>
      <c r="H660" t="s">
        <v>354</v>
      </c>
      <c r="I660">
        <v>1663350376.814285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1223.371341397734</v>
      </c>
      <c r="AK660">
        <v>1170.875151515151</v>
      </c>
      <c r="AL660">
        <v>3.37647084011253</v>
      </c>
      <c r="AM660">
        <v>64.85145723129139</v>
      </c>
      <c r="AN660">
        <f>(AP660 - AO660 + BO660*1E3/(8.314*(BQ660+273.15)) * AR660/BN660 * AQ660) * BN660/(100*BB660) * 1000/(1000 - AP660)</f>
        <v>0</v>
      </c>
      <c r="AO660">
        <v>10.26654004511696</v>
      </c>
      <c r="AP660">
        <v>21.61903999999999</v>
      </c>
      <c r="AQ660">
        <v>-0.0002243794266243169</v>
      </c>
      <c r="AR660">
        <v>86.10331569797489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6</v>
      </c>
      <c r="BC660">
        <v>0.5</v>
      </c>
      <c r="BD660" t="s">
        <v>355</v>
      </c>
      <c r="BE660">
        <v>2</v>
      </c>
      <c r="BF660" t="b">
        <v>1</v>
      </c>
      <c r="BG660">
        <v>1663350376.814285</v>
      </c>
      <c r="BH660">
        <v>1121.607857142857</v>
      </c>
      <c r="BI660">
        <v>1193.740714285714</v>
      </c>
      <c r="BJ660">
        <v>21.62554285714285</v>
      </c>
      <c r="BK660">
        <v>10.26615357142857</v>
      </c>
      <c r="BL660">
        <v>1127.5225</v>
      </c>
      <c r="BM660">
        <v>21.77317857142857</v>
      </c>
      <c r="BN660">
        <v>500.0606785714286</v>
      </c>
      <c r="BO660">
        <v>90.68249285714285</v>
      </c>
      <c r="BP660">
        <v>0.1000155964285714</v>
      </c>
      <c r="BQ660">
        <v>28.71158928571429</v>
      </c>
      <c r="BR660">
        <v>28.110375</v>
      </c>
      <c r="BS660">
        <v>999.9000000000002</v>
      </c>
      <c r="BT660">
        <v>0</v>
      </c>
      <c r="BU660">
        <v>0</v>
      </c>
      <c r="BV660">
        <v>10002.02821428571</v>
      </c>
      <c r="BW660">
        <v>0</v>
      </c>
      <c r="BX660">
        <v>228.8838214285714</v>
      </c>
      <c r="BY660">
        <v>-72.13299285714285</v>
      </c>
      <c r="BZ660">
        <v>1146.400357142857</v>
      </c>
      <c r="CA660">
        <v>1206.123928571428</v>
      </c>
      <c r="CB660">
        <v>11.35938928571429</v>
      </c>
      <c r="CC660">
        <v>1193.740714285714</v>
      </c>
      <c r="CD660">
        <v>10.26615357142857</v>
      </c>
      <c r="CE660">
        <v>1.961058928571429</v>
      </c>
      <c r="CF660">
        <v>0.9309612857142858</v>
      </c>
      <c r="CG660">
        <v>17.13337857142857</v>
      </c>
      <c r="CH660">
        <v>5.87845</v>
      </c>
      <c r="CI660">
        <v>1500.011785714286</v>
      </c>
      <c r="CJ660">
        <v>0.973003142857143</v>
      </c>
      <c r="CK660">
        <v>0.02699678571428572</v>
      </c>
      <c r="CL660">
        <v>0</v>
      </c>
      <c r="CM660">
        <v>2.312042857142858</v>
      </c>
      <c r="CN660">
        <v>0</v>
      </c>
      <c r="CO660">
        <v>14219.13571428572</v>
      </c>
      <c r="CP660">
        <v>12533.5</v>
      </c>
      <c r="CQ660">
        <v>41.375</v>
      </c>
      <c r="CR660">
        <v>43.13164285714286</v>
      </c>
      <c r="CS660">
        <v>41.93699999999999</v>
      </c>
      <c r="CT660">
        <v>42.20049999999998</v>
      </c>
      <c r="CU660">
        <v>40.67149999999999</v>
      </c>
      <c r="CV660">
        <v>1459.518928571429</v>
      </c>
      <c r="CW660">
        <v>40.49142857142857</v>
      </c>
      <c r="CX660">
        <v>0</v>
      </c>
      <c r="CY660">
        <v>1663350384.8</v>
      </c>
      <c r="CZ660">
        <v>0</v>
      </c>
      <c r="DA660">
        <v>0</v>
      </c>
      <c r="DB660" t="s">
        <v>356</v>
      </c>
      <c r="DC660">
        <v>1662142938.1</v>
      </c>
      <c r="DD660">
        <v>1662142938.1</v>
      </c>
      <c r="DE660">
        <v>0</v>
      </c>
      <c r="DF660">
        <v>0.077</v>
      </c>
      <c r="DG660">
        <v>-0.133</v>
      </c>
      <c r="DH660">
        <v>-3.393</v>
      </c>
      <c r="DI660">
        <v>-0.24</v>
      </c>
      <c r="DJ660">
        <v>419</v>
      </c>
      <c r="DK660">
        <v>24</v>
      </c>
      <c r="DL660">
        <v>0.26</v>
      </c>
      <c r="DM660">
        <v>0.23</v>
      </c>
      <c r="DN660">
        <v>-71.89525999999999</v>
      </c>
      <c r="DO660">
        <v>-5.090638649155546</v>
      </c>
      <c r="DP660">
        <v>0.4998414957764107</v>
      </c>
      <c r="DQ660">
        <v>0</v>
      </c>
      <c r="DR660">
        <v>11.36068</v>
      </c>
      <c r="DS660">
        <v>-0.06045928705444395</v>
      </c>
      <c r="DT660">
        <v>0.008613367517991948</v>
      </c>
      <c r="DU660">
        <v>1</v>
      </c>
      <c r="DV660">
        <v>1</v>
      </c>
      <c r="DW660">
        <v>2</v>
      </c>
      <c r="DX660" t="s">
        <v>357</v>
      </c>
      <c r="DY660">
        <v>2.97413</v>
      </c>
      <c r="DZ660">
        <v>2.71558</v>
      </c>
      <c r="EA660">
        <v>0.18667</v>
      </c>
      <c r="EB660">
        <v>0.191275</v>
      </c>
      <c r="EC660">
        <v>0.0987174</v>
      </c>
      <c r="ED660">
        <v>0.0563101</v>
      </c>
      <c r="EE660">
        <v>25453.3</v>
      </c>
      <c r="EF660">
        <v>25440.2</v>
      </c>
      <c r="EG660">
        <v>29137</v>
      </c>
      <c r="EH660">
        <v>29130.3</v>
      </c>
      <c r="EI660">
        <v>34825</v>
      </c>
      <c r="EJ660">
        <v>36540.1</v>
      </c>
      <c r="EK660">
        <v>41063.9</v>
      </c>
      <c r="EL660">
        <v>41499.8</v>
      </c>
      <c r="EM660">
        <v>1.90838</v>
      </c>
      <c r="EN660">
        <v>1.75525</v>
      </c>
      <c r="EO660">
        <v>-0.0588596</v>
      </c>
      <c r="EP660">
        <v>0</v>
      </c>
      <c r="EQ660">
        <v>29.0718</v>
      </c>
      <c r="ER660">
        <v>999.9</v>
      </c>
      <c r="ES660">
        <v>46.3</v>
      </c>
      <c r="ET660">
        <v>35.3</v>
      </c>
      <c r="EU660">
        <v>29.321</v>
      </c>
      <c r="EV660">
        <v>63.0889</v>
      </c>
      <c r="EW660">
        <v>32.7444</v>
      </c>
      <c r="EX660">
        <v>1</v>
      </c>
      <c r="EY660">
        <v>0.521875</v>
      </c>
      <c r="EZ660">
        <v>3.33879</v>
      </c>
      <c r="FA660">
        <v>20.3562</v>
      </c>
      <c r="FB660">
        <v>5.21415</v>
      </c>
      <c r="FC660">
        <v>12.0122</v>
      </c>
      <c r="FD660">
        <v>4.9866</v>
      </c>
      <c r="FE660">
        <v>3.28745</v>
      </c>
      <c r="FF660">
        <v>9999</v>
      </c>
      <c r="FG660">
        <v>9999</v>
      </c>
      <c r="FH660">
        <v>9999</v>
      </c>
      <c r="FI660">
        <v>237.3</v>
      </c>
      <c r="FJ660">
        <v>1.8674</v>
      </c>
      <c r="FK660">
        <v>1.86646</v>
      </c>
      <c r="FL660">
        <v>1.86584</v>
      </c>
      <c r="FM660">
        <v>1.86578</v>
      </c>
      <c r="FN660">
        <v>1.86768</v>
      </c>
      <c r="FO660">
        <v>1.8701</v>
      </c>
      <c r="FP660">
        <v>1.86874</v>
      </c>
      <c r="FQ660">
        <v>1.87015</v>
      </c>
      <c r="FR660">
        <v>0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-5.99</v>
      </c>
      <c r="GF660">
        <v>-0.1477</v>
      </c>
      <c r="GG660">
        <v>-2.195102806586654</v>
      </c>
      <c r="GH660">
        <v>-0.004122691595359968</v>
      </c>
      <c r="GI660">
        <v>1.072409145259099E-06</v>
      </c>
      <c r="GJ660">
        <v>-3.02996143763856E-10</v>
      </c>
      <c r="GK660">
        <v>-0.2199643628225807</v>
      </c>
      <c r="GL660">
        <v>-0.007501815610006822</v>
      </c>
      <c r="GM660">
        <v>0.0006897476983249637</v>
      </c>
      <c r="GN660">
        <v>-8.847485469147719E-06</v>
      </c>
      <c r="GO660">
        <v>3</v>
      </c>
      <c r="GP660">
        <v>2326</v>
      </c>
      <c r="GQ660">
        <v>1</v>
      </c>
      <c r="GR660">
        <v>31</v>
      </c>
      <c r="GS660">
        <v>20124.1</v>
      </c>
      <c r="GT660">
        <v>20124.1</v>
      </c>
      <c r="GU660">
        <v>2.44995</v>
      </c>
      <c r="GV660">
        <v>2.21191</v>
      </c>
      <c r="GW660">
        <v>1.39648</v>
      </c>
      <c r="GX660">
        <v>2.34741</v>
      </c>
      <c r="GY660">
        <v>1.49536</v>
      </c>
      <c r="GZ660">
        <v>2.44385</v>
      </c>
      <c r="HA660">
        <v>39.1428</v>
      </c>
      <c r="HB660">
        <v>13.9657</v>
      </c>
      <c r="HC660">
        <v>18</v>
      </c>
      <c r="HD660">
        <v>548.011</v>
      </c>
      <c r="HE660">
        <v>402.196</v>
      </c>
      <c r="HF660">
        <v>25.0005</v>
      </c>
      <c r="HG660">
        <v>33.7834</v>
      </c>
      <c r="HH660">
        <v>30.0003</v>
      </c>
      <c r="HI660">
        <v>33.7155</v>
      </c>
      <c r="HJ660">
        <v>33.6538</v>
      </c>
      <c r="HK660">
        <v>49.0743</v>
      </c>
      <c r="HL660">
        <v>57.8817</v>
      </c>
      <c r="HM660">
        <v>0</v>
      </c>
      <c r="HN660">
        <v>25</v>
      </c>
      <c r="HO660">
        <v>1242.46</v>
      </c>
      <c r="HP660">
        <v>10.381</v>
      </c>
      <c r="HQ660">
        <v>99.6705</v>
      </c>
      <c r="HR660">
        <v>99.6798</v>
      </c>
    </row>
    <row r="661" spans="1:226">
      <c r="A661">
        <v>645</v>
      </c>
      <c r="B661">
        <v>1663350389.6</v>
      </c>
      <c r="C661">
        <v>12648.09999990463</v>
      </c>
      <c r="D661" t="s">
        <v>1655</v>
      </c>
      <c r="E661" t="s">
        <v>1656</v>
      </c>
      <c r="F661">
        <v>5</v>
      </c>
      <c r="G661" t="s">
        <v>1508</v>
      </c>
      <c r="H661" t="s">
        <v>354</v>
      </c>
      <c r="I661">
        <v>1663350382.1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1240.313633969801</v>
      </c>
      <c r="AK661">
        <v>1187.795090909091</v>
      </c>
      <c r="AL661">
        <v>3.379932429803656</v>
      </c>
      <c r="AM661">
        <v>64.85145723129139</v>
      </c>
      <c r="AN661">
        <f>(AP661 - AO661 + BO661*1E3/(8.314*(BQ661+273.15)) * AR661/BN661 * AQ661) * BN661/(100*BB661) * 1000/(1000 - AP661)</f>
        <v>0</v>
      </c>
      <c r="AO661">
        <v>10.31953355597897</v>
      </c>
      <c r="AP661">
        <v>21.63019272727272</v>
      </c>
      <c r="AQ661">
        <v>0.0002035110951448042</v>
      </c>
      <c r="AR661">
        <v>86.10331569797489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6</v>
      </c>
      <c r="BC661">
        <v>0.5</v>
      </c>
      <c r="BD661" t="s">
        <v>355</v>
      </c>
      <c r="BE661">
        <v>2</v>
      </c>
      <c r="BF661" t="b">
        <v>1</v>
      </c>
      <c r="BG661">
        <v>1663350382.1</v>
      </c>
      <c r="BH661">
        <v>1138.988888888889</v>
      </c>
      <c r="BI661">
        <v>1211.413703703704</v>
      </c>
      <c r="BJ661">
        <v>21.62477777777778</v>
      </c>
      <c r="BK661">
        <v>10.28608148148148</v>
      </c>
      <c r="BL661">
        <v>1144.952222222222</v>
      </c>
      <c r="BM661">
        <v>21.77243333333333</v>
      </c>
      <c r="BN661">
        <v>500.0567777777778</v>
      </c>
      <c r="BO661">
        <v>90.68277777777777</v>
      </c>
      <c r="BP661">
        <v>0.09999290740740741</v>
      </c>
      <c r="BQ661">
        <v>28.71629629629629</v>
      </c>
      <c r="BR661">
        <v>28.11299629629629</v>
      </c>
      <c r="BS661">
        <v>999.9000000000001</v>
      </c>
      <c r="BT661">
        <v>0</v>
      </c>
      <c r="BU661">
        <v>0</v>
      </c>
      <c r="BV661">
        <v>10004.45333333333</v>
      </c>
      <c r="BW661">
        <v>0</v>
      </c>
      <c r="BX661">
        <v>230.0765555555556</v>
      </c>
      <c r="BY661">
        <v>-72.42561851851853</v>
      </c>
      <c r="BZ661">
        <v>1164.163333333333</v>
      </c>
      <c r="CA661">
        <v>1224.004814814815</v>
      </c>
      <c r="CB661">
        <v>11.3387037037037</v>
      </c>
      <c r="CC661">
        <v>1211.413703703704</v>
      </c>
      <c r="CD661">
        <v>10.28608148148148</v>
      </c>
      <c r="CE661">
        <v>1.960995925925926</v>
      </c>
      <c r="CF661">
        <v>0.9327711481481481</v>
      </c>
      <c r="CG661">
        <v>17.13287037037037</v>
      </c>
      <c r="CH661">
        <v>5.906476666666667</v>
      </c>
      <c r="CI661">
        <v>1500.014074074074</v>
      </c>
      <c r="CJ661">
        <v>0.9730028518518519</v>
      </c>
      <c r="CK661">
        <v>0.02699710000000001</v>
      </c>
      <c r="CL661">
        <v>0</v>
      </c>
      <c r="CM661">
        <v>2.2943</v>
      </c>
      <c r="CN661">
        <v>0</v>
      </c>
      <c r="CO661">
        <v>14216.73703703704</v>
      </c>
      <c r="CP661">
        <v>12533.51851851851</v>
      </c>
      <c r="CQ661">
        <v>41.375</v>
      </c>
      <c r="CR661">
        <v>43.14796296296295</v>
      </c>
      <c r="CS661">
        <v>41.93699999999999</v>
      </c>
      <c r="CT661">
        <v>42.20799999999999</v>
      </c>
      <c r="CU661">
        <v>40.68699999999999</v>
      </c>
      <c r="CV661">
        <v>1459.51962962963</v>
      </c>
      <c r="CW661">
        <v>40.49185185185185</v>
      </c>
      <c r="CX661">
        <v>0</v>
      </c>
      <c r="CY661">
        <v>1663350389.6</v>
      </c>
      <c r="CZ661">
        <v>0</v>
      </c>
      <c r="DA661">
        <v>0</v>
      </c>
      <c r="DB661" t="s">
        <v>356</v>
      </c>
      <c r="DC661">
        <v>1662142938.1</v>
      </c>
      <c r="DD661">
        <v>1662142938.1</v>
      </c>
      <c r="DE661">
        <v>0</v>
      </c>
      <c r="DF661">
        <v>0.077</v>
      </c>
      <c r="DG661">
        <v>-0.133</v>
      </c>
      <c r="DH661">
        <v>-3.393</v>
      </c>
      <c r="DI661">
        <v>-0.24</v>
      </c>
      <c r="DJ661">
        <v>419</v>
      </c>
      <c r="DK661">
        <v>24</v>
      </c>
      <c r="DL661">
        <v>0.26</v>
      </c>
      <c r="DM661">
        <v>0.23</v>
      </c>
      <c r="DN661">
        <v>-72.25336250000001</v>
      </c>
      <c r="DO661">
        <v>-3.331953095684546</v>
      </c>
      <c r="DP661">
        <v>0.3295113508572203</v>
      </c>
      <c r="DQ661">
        <v>0</v>
      </c>
      <c r="DR661">
        <v>11.3463925</v>
      </c>
      <c r="DS661">
        <v>-0.2292529080675733</v>
      </c>
      <c r="DT661">
        <v>0.02450403423418259</v>
      </c>
      <c r="DU661">
        <v>0</v>
      </c>
      <c r="DV661">
        <v>0</v>
      </c>
      <c r="DW661">
        <v>2</v>
      </c>
      <c r="DX661" t="s">
        <v>363</v>
      </c>
      <c r="DY661">
        <v>2.97405</v>
      </c>
      <c r="DZ661">
        <v>2.71566</v>
      </c>
      <c r="EA661">
        <v>0.188361</v>
      </c>
      <c r="EB661">
        <v>0.192915</v>
      </c>
      <c r="EC661">
        <v>0.0987504</v>
      </c>
      <c r="ED661">
        <v>0.0564438</v>
      </c>
      <c r="EE661">
        <v>25400.1</v>
      </c>
      <c r="EF661">
        <v>25388.5</v>
      </c>
      <c r="EG661">
        <v>29136.9</v>
      </c>
      <c r="EH661">
        <v>29130.3</v>
      </c>
      <c r="EI661">
        <v>34823.5</v>
      </c>
      <c r="EJ661">
        <v>36534.9</v>
      </c>
      <c r="EK661">
        <v>41063.6</v>
      </c>
      <c r="EL661">
        <v>41499.7</v>
      </c>
      <c r="EM661">
        <v>1.9081</v>
      </c>
      <c r="EN661">
        <v>1.75545</v>
      </c>
      <c r="EO661">
        <v>-0.0588596</v>
      </c>
      <c r="EP661">
        <v>0</v>
      </c>
      <c r="EQ661">
        <v>29.0745</v>
      </c>
      <c r="ER661">
        <v>999.9</v>
      </c>
      <c r="ES661">
        <v>46.3</v>
      </c>
      <c r="ET661">
        <v>35.3</v>
      </c>
      <c r="EU661">
        <v>29.3227</v>
      </c>
      <c r="EV661">
        <v>63.1889</v>
      </c>
      <c r="EW661">
        <v>33.2893</v>
      </c>
      <c r="EX661">
        <v>1</v>
      </c>
      <c r="EY661">
        <v>0.522327</v>
      </c>
      <c r="EZ661">
        <v>3.34008</v>
      </c>
      <c r="FA661">
        <v>20.3556</v>
      </c>
      <c r="FB661">
        <v>5.21459</v>
      </c>
      <c r="FC661">
        <v>12.0128</v>
      </c>
      <c r="FD661">
        <v>4.98625</v>
      </c>
      <c r="FE661">
        <v>3.28743</v>
      </c>
      <c r="FF661">
        <v>9999</v>
      </c>
      <c r="FG661">
        <v>9999</v>
      </c>
      <c r="FH661">
        <v>9999</v>
      </c>
      <c r="FI661">
        <v>237.3</v>
      </c>
      <c r="FJ661">
        <v>1.86741</v>
      </c>
      <c r="FK661">
        <v>1.86646</v>
      </c>
      <c r="FL661">
        <v>1.86584</v>
      </c>
      <c r="FM661">
        <v>1.86579</v>
      </c>
      <c r="FN661">
        <v>1.86768</v>
      </c>
      <c r="FO661">
        <v>1.87004</v>
      </c>
      <c r="FP661">
        <v>1.86874</v>
      </c>
      <c r="FQ661">
        <v>1.87015</v>
      </c>
      <c r="FR661">
        <v>0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-6.03</v>
      </c>
      <c r="GF661">
        <v>-0.1476</v>
      </c>
      <c r="GG661">
        <v>-2.195102806586654</v>
      </c>
      <c r="GH661">
        <v>-0.004122691595359968</v>
      </c>
      <c r="GI661">
        <v>1.072409145259099E-06</v>
      </c>
      <c r="GJ661">
        <v>-3.02996143763856E-10</v>
      </c>
      <c r="GK661">
        <v>-0.2199643628225807</v>
      </c>
      <c r="GL661">
        <v>-0.007501815610006822</v>
      </c>
      <c r="GM661">
        <v>0.0006897476983249637</v>
      </c>
      <c r="GN661">
        <v>-8.847485469147719E-06</v>
      </c>
      <c r="GO661">
        <v>3</v>
      </c>
      <c r="GP661">
        <v>2326</v>
      </c>
      <c r="GQ661">
        <v>1</v>
      </c>
      <c r="GR661">
        <v>31</v>
      </c>
      <c r="GS661">
        <v>20124.2</v>
      </c>
      <c r="GT661">
        <v>20124.2</v>
      </c>
      <c r="GU661">
        <v>2.47925</v>
      </c>
      <c r="GV661">
        <v>2.21313</v>
      </c>
      <c r="GW661">
        <v>1.39648</v>
      </c>
      <c r="GX661">
        <v>2.34619</v>
      </c>
      <c r="GY661">
        <v>1.49536</v>
      </c>
      <c r="GZ661">
        <v>2.4292</v>
      </c>
      <c r="HA661">
        <v>39.1428</v>
      </c>
      <c r="HB661">
        <v>13.9482</v>
      </c>
      <c r="HC661">
        <v>18</v>
      </c>
      <c r="HD661">
        <v>547.842</v>
      </c>
      <c r="HE661">
        <v>402.333</v>
      </c>
      <c r="HF661">
        <v>25.0004</v>
      </c>
      <c r="HG661">
        <v>33.7858</v>
      </c>
      <c r="HH661">
        <v>30.0003</v>
      </c>
      <c r="HI661">
        <v>33.7186</v>
      </c>
      <c r="HJ661">
        <v>33.6569</v>
      </c>
      <c r="HK661">
        <v>49.6501</v>
      </c>
      <c r="HL661">
        <v>57.8817</v>
      </c>
      <c r="HM661">
        <v>0</v>
      </c>
      <c r="HN661">
        <v>25</v>
      </c>
      <c r="HO661">
        <v>1255.82</v>
      </c>
      <c r="HP661">
        <v>10.3909</v>
      </c>
      <c r="HQ661">
        <v>99.67</v>
      </c>
      <c r="HR661">
        <v>99.6798</v>
      </c>
    </row>
    <row r="662" spans="1:226">
      <c r="A662">
        <v>646</v>
      </c>
      <c r="B662">
        <v>1663350394.6</v>
      </c>
      <c r="C662">
        <v>12653.09999990463</v>
      </c>
      <c r="D662" t="s">
        <v>1657</v>
      </c>
      <c r="E662" t="s">
        <v>1658</v>
      </c>
      <c r="F662">
        <v>5</v>
      </c>
      <c r="G662" t="s">
        <v>1508</v>
      </c>
      <c r="H662" t="s">
        <v>354</v>
      </c>
      <c r="I662">
        <v>1663350386.814285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1257.128752199545</v>
      </c>
      <c r="AK662">
        <v>1204.673393939394</v>
      </c>
      <c r="AL662">
        <v>3.369200344201701</v>
      </c>
      <c r="AM662">
        <v>64.85145723129139</v>
      </c>
      <c r="AN662">
        <f>(AP662 - AO662 + BO662*1E3/(8.314*(BQ662+273.15)) * AR662/BN662 * AQ662) * BN662/(100*BB662) * 1000/(1000 - AP662)</f>
        <v>0</v>
      </c>
      <c r="AO662">
        <v>10.32972980356266</v>
      </c>
      <c r="AP662">
        <v>21.63432060606059</v>
      </c>
      <c r="AQ662">
        <v>6.686319988249962E-05</v>
      </c>
      <c r="AR662">
        <v>86.10331569797489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6</v>
      </c>
      <c r="BC662">
        <v>0.5</v>
      </c>
      <c r="BD662" t="s">
        <v>355</v>
      </c>
      <c r="BE662">
        <v>2</v>
      </c>
      <c r="BF662" t="b">
        <v>1</v>
      </c>
      <c r="BG662">
        <v>1663350386.814285</v>
      </c>
      <c r="BH662">
        <v>1154.545714285714</v>
      </c>
      <c r="BI662">
        <v>1227.142857142857</v>
      </c>
      <c r="BJ662">
        <v>21.62643571428572</v>
      </c>
      <c r="BK662">
        <v>10.30647142857143</v>
      </c>
      <c r="BL662">
        <v>1160.552857142857</v>
      </c>
      <c r="BM662">
        <v>21.774075</v>
      </c>
      <c r="BN662">
        <v>500.0604999999999</v>
      </c>
      <c r="BO662">
        <v>90.68367857142857</v>
      </c>
      <c r="BP662">
        <v>0.1000182535714286</v>
      </c>
      <c r="BQ662">
        <v>28.719275</v>
      </c>
      <c r="BR662">
        <v>28.11651428571429</v>
      </c>
      <c r="BS662">
        <v>999.9000000000002</v>
      </c>
      <c r="BT662">
        <v>0</v>
      </c>
      <c r="BU662">
        <v>0</v>
      </c>
      <c r="BV662">
        <v>10002.53142857143</v>
      </c>
      <c r="BW662">
        <v>0</v>
      </c>
      <c r="BX662">
        <v>230.0651785714286</v>
      </c>
      <c r="BY662">
        <v>-72.59823928571429</v>
      </c>
      <c r="BZ662">
        <v>1180.066071428572</v>
      </c>
      <c r="CA662">
        <v>1239.922857142857</v>
      </c>
      <c r="CB662">
        <v>11.31997142857143</v>
      </c>
      <c r="CC662">
        <v>1227.142857142857</v>
      </c>
      <c r="CD662">
        <v>10.30647142857143</v>
      </c>
      <c r="CE662">
        <v>1.961165714285714</v>
      </c>
      <c r="CF662">
        <v>0.9346291785714284</v>
      </c>
      <c r="CG662">
        <v>17.13424285714286</v>
      </c>
      <c r="CH662">
        <v>5.935234285714285</v>
      </c>
      <c r="CI662">
        <v>1500.011071428572</v>
      </c>
      <c r="CJ662">
        <v>0.9730029642857143</v>
      </c>
      <c r="CK662">
        <v>0.02699697857142858</v>
      </c>
      <c r="CL662">
        <v>0</v>
      </c>
      <c r="CM662">
        <v>2.296125</v>
      </c>
      <c r="CN662">
        <v>0</v>
      </c>
      <c r="CO662">
        <v>14216.85</v>
      </c>
      <c r="CP662">
        <v>12533.48571428571</v>
      </c>
      <c r="CQ662">
        <v>41.375</v>
      </c>
      <c r="CR662">
        <v>43.15821428571427</v>
      </c>
      <c r="CS662">
        <v>41.93699999999999</v>
      </c>
      <c r="CT662">
        <v>42.20274999999999</v>
      </c>
      <c r="CU662">
        <v>40.68699999999999</v>
      </c>
      <c r="CV662">
        <v>1459.516428571429</v>
      </c>
      <c r="CW662">
        <v>40.49142857142857</v>
      </c>
      <c r="CX662">
        <v>0</v>
      </c>
      <c r="CY662">
        <v>1663350395</v>
      </c>
      <c r="CZ662">
        <v>0</v>
      </c>
      <c r="DA662">
        <v>0</v>
      </c>
      <c r="DB662" t="s">
        <v>356</v>
      </c>
      <c r="DC662">
        <v>1662142938.1</v>
      </c>
      <c r="DD662">
        <v>1662142938.1</v>
      </c>
      <c r="DE662">
        <v>0</v>
      </c>
      <c r="DF662">
        <v>0.077</v>
      </c>
      <c r="DG662">
        <v>-0.133</v>
      </c>
      <c r="DH662">
        <v>-3.393</v>
      </c>
      <c r="DI662">
        <v>-0.24</v>
      </c>
      <c r="DJ662">
        <v>419</v>
      </c>
      <c r="DK662">
        <v>24</v>
      </c>
      <c r="DL662">
        <v>0.26</v>
      </c>
      <c r="DM662">
        <v>0.23</v>
      </c>
      <c r="DN662">
        <v>-72.45582926829267</v>
      </c>
      <c r="DO662">
        <v>-2.40286620209064</v>
      </c>
      <c r="DP662">
        <v>0.245603972562516</v>
      </c>
      <c r="DQ662">
        <v>0</v>
      </c>
      <c r="DR662">
        <v>11.33279024390244</v>
      </c>
      <c r="DS662">
        <v>-0.2603435540069781</v>
      </c>
      <c r="DT662">
        <v>0.02719995341529396</v>
      </c>
      <c r="DU662">
        <v>0</v>
      </c>
      <c r="DV662">
        <v>0</v>
      </c>
      <c r="DW662">
        <v>2</v>
      </c>
      <c r="DX662" t="s">
        <v>363</v>
      </c>
      <c r="DY662">
        <v>2.97413</v>
      </c>
      <c r="DZ662">
        <v>2.71555</v>
      </c>
      <c r="EA662">
        <v>0.190032</v>
      </c>
      <c r="EB662">
        <v>0.194534</v>
      </c>
      <c r="EC662">
        <v>0.0987639</v>
      </c>
      <c r="ED662">
        <v>0.0564577</v>
      </c>
      <c r="EE662">
        <v>25347</v>
      </c>
      <c r="EF662">
        <v>25337.2</v>
      </c>
      <c r="EG662">
        <v>29136.2</v>
      </c>
      <c r="EH662">
        <v>29130.1</v>
      </c>
      <c r="EI662">
        <v>34822.4</v>
      </c>
      <c r="EJ662">
        <v>36533.8</v>
      </c>
      <c r="EK662">
        <v>41062.9</v>
      </c>
      <c r="EL662">
        <v>41499.1</v>
      </c>
      <c r="EM662">
        <v>1.90823</v>
      </c>
      <c r="EN662">
        <v>1.75555</v>
      </c>
      <c r="EO662">
        <v>-0.058651</v>
      </c>
      <c r="EP662">
        <v>0</v>
      </c>
      <c r="EQ662">
        <v>29.0775</v>
      </c>
      <c r="ER662">
        <v>999.9</v>
      </c>
      <c r="ES662">
        <v>46.3</v>
      </c>
      <c r="ET662">
        <v>35.3</v>
      </c>
      <c r="EU662">
        <v>29.3219</v>
      </c>
      <c r="EV662">
        <v>63.0489</v>
      </c>
      <c r="EW662">
        <v>32.7404</v>
      </c>
      <c r="EX662">
        <v>1</v>
      </c>
      <c r="EY662">
        <v>0.522581</v>
      </c>
      <c r="EZ662">
        <v>3.34227</v>
      </c>
      <c r="FA662">
        <v>20.356</v>
      </c>
      <c r="FB662">
        <v>5.21549</v>
      </c>
      <c r="FC662">
        <v>12.0122</v>
      </c>
      <c r="FD662">
        <v>4.9868</v>
      </c>
      <c r="FE662">
        <v>3.28758</v>
      </c>
      <c r="FF662">
        <v>9999</v>
      </c>
      <c r="FG662">
        <v>9999</v>
      </c>
      <c r="FH662">
        <v>9999</v>
      </c>
      <c r="FI662">
        <v>237.3</v>
      </c>
      <c r="FJ662">
        <v>1.8674</v>
      </c>
      <c r="FK662">
        <v>1.86646</v>
      </c>
      <c r="FL662">
        <v>1.86584</v>
      </c>
      <c r="FM662">
        <v>1.86581</v>
      </c>
      <c r="FN662">
        <v>1.86768</v>
      </c>
      <c r="FO662">
        <v>1.87007</v>
      </c>
      <c r="FP662">
        <v>1.86874</v>
      </c>
      <c r="FQ662">
        <v>1.87013</v>
      </c>
      <c r="FR662">
        <v>0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-6.08</v>
      </c>
      <c r="GF662">
        <v>-0.1475</v>
      </c>
      <c r="GG662">
        <v>-2.195102806586654</v>
      </c>
      <c r="GH662">
        <v>-0.004122691595359968</v>
      </c>
      <c r="GI662">
        <v>1.072409145259099E-06</v>
      </c>
      <c r="GJ662">
        <v>-3.02996143763856E-10</v>
      </c>
      <c r="GK662">
        <v>-0.2199643628225807</v>
      </c>
      <c r="GL662">
        <v>-0.007501815610006822</v>
      </c>
      <c r="GM662">
        <v>0.0006897476983249637</v>
      </c>
      <c r="GN662">
        <v>-8.847485469147719E-06</v>
      </c>
      <c r="GO662">
        <v>3</v>
      </c>
      <c r="GP662">
        <v>2326</v>
      </c>
      <c r="GQ662">
        <v>1</v>
      </c>
      <c r="GR662">
        <v>31</v>
      </c>
      <c r="GS662">
        <v>20124.3</v>
      </c>
      <c r="GT662">
        <v>20124.3</v>
      </c>
      <c r="GU662">
        <v>2.5061</v>
      </c>
      <c r="GV662">
        <v>2.20947</v>
      </c>
      <c r="GW662">
        <v>1.39648</v>
      </c>
      <c r="GX662">
        <v>2.34619</v>
      </c>
      <c r="GY662">
        <v>1.49536</v>
      </c>
      <c r="GZ662">
        <v>2.45972</v>
      </c>
      <c r="HA662">
        <v>39.1428</v>
      </c>
      <c r="HB662">
        <v>13.9657</v>
      </c>
      <c r="HC662">
        <v>18</v>
      </c>
      <c r="HD662">
        <v>547.956</v>
      </c>
      <c r="HE662">
        <v>402.409</v>
      </c>
      <c r="HF662">
        <v>25.0004</v>
      </c>
      <c r="HG662">
        <v>33.7895</v>
      </c>
      <c r="HH662">
        <v>30.0004</v>
      </c>
      <c r="HI662">
        <v>33.7215</v>
      </c>
      <c r="HJ662">
        <v>33.6598</v>
      </c>
      <c r="HK662">
        <v>50.1451</v>
      </c>
      <c r="HL662">
        <v>57.8817</v>
      </c>
      <c r="HM662">
        <v>0</v>
      </c>
      <c r="HN662">
        <v>25</v>
      </c>
      <c r="HO662">
        <v>1275.85</v>
      </c>
      <c r="HP662">
        <v>10.412</v>
      </c>
      <c r="HQ662">
        <v>99.6679</v>
      </c>
      <c r="HR662">
        <v>99.6785</v>
      </c>
    </row>
    <row r="663" spans="1:226">
      <c r="A663">
        <v>647</v>
      </c>
      <c r="B663">
        <v>1663350399.6</v>
      </c>
      <c r="C663">
        <v>12658.09999990463</v>
      </c>
      <c r="D663" t="s">
        <v>1659</v>
      </c>
      <c r="E663" t="s">
        <v>1660</v>
      </c>
      <c r="F663">
        <v>5</v>
      </c>
      <c r="G663" t="s">
        <v>1508</v>
      </c>
      <c r="H663" t="s">
        <v>354</v>
      </c>
      <c r="I663">
        <v>1663350392.1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1274.123158773118</v>
      </c>
      <c r="AK663">
        <v>1221.687515151515</v>
      </c>
      <c r="AL663">
        <v>3.407735312493144</v>
      </c>
      <c r="AM663">
        <v>64.85145723129139</v>
      </c>
      <c r="AN663">
        <f>(AP663 - AO663 + BO663*1E3/(8.314*(BQ663+273.15)) * AR663/BN663 * AQ663) * BN663/(100*BB663) * 1000/(1000 - AP663)</f>
        <v>0</v>
      </c>
      <c r="AO663">
        <v>10.33327542374268</v>
      </c>
      <c r="AP663">
        <v>21.6306496969697</v>
      </c>
      <c r="AQ663">
        <v>-7.513762249639816E-05</v>
      </c>
      <c r="AR663">
        <v>86.10331569797489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6</v>
      </c>
      <c r="BC663">
        <v>0.5</v>
      </c>
      <c r="BD663" t="s">
        <v>355</v>
      </c>
      <c r="BE663">
        <v>2</v>
      </c>
      <c r="BF663" t="b">
        <v>1</v>
      </c>
      <c r="BG663">
        <v>1663350392.1</v>
      </c>
      <c r="BH663">
        <v>1172.035185185185</v>
      </c>
      <c r="BI663">
        <v>1244.80962962963</v>
      </c>
      <c r="BJ663">
        <v>21.6307</v>
      </c>
      <c r="BK663">
        <v>10.32828148148148</v>
      </c>
      <c r="BL663">
        <v>1178.092962962963</v>
      </c>
      <c r="BM663">
        <v>21.77830000000001</v>
      </c>
      <c r="BN663">
        <v>500.0647037037037</v>
      </c>
      <c r="BO663">
        <v>90.68438888888889</v>
      </c>
      <c r="BP663">
        <v>0.1000074296296296</v>
      </c>
      <c r="BQ663">
        <v>28.72211481481481</v>
      </c>
      <c r="BR663">
        <v>28.12027037037037</v>
      </c>
      <c r="BS663">
        <v>999.9000000000001</v>
      </c>
      <c r="BT663">
        <v>0</v>
      </c>
      <c r="BU663">
        <v>0</v>
      </c>
      <c r="BV663">
        <v>10001.81444444444</v>
      </c>
      <c r="BW663">
        <v>0</v>
      </c>
      <c r="BX663">
        <v>230.1810370370371</v>
      </c>
      <c r="BY663">
        <v>-72.77581111111111</v>
      </c>
      <c r="BZ663">
        <v>1197.946666666667</v>
      </c>
      <c r="CA663">
        <v>1257.800740740741</v>
      </c>
      <c r="CB663">
        <v>11.30242222222222</v>
      </c>
      <c r="CC663">
        <v>1244.80962962963</v>
      </c>
      <c r="CD663">
        <v>10.32828148148148</v>
      </c>
      <c r="CE663">
        <v>1.961567037037037</v>
      </c>
      <c r="CF663">
        <v>0.9366142962962963</v>
      </c>
      <c r="CG663">
        <v>17.13747777777778</v>
      </c>
      <c r="CH663">
        <v>5.965946296296296</v>
      </c>
      <c r="CI663">
        <v>1500.004074074074</v>
      </c>
      <c r="CJ663">
        <v>0.9730028518518519</v>
      </c>
      <c r="CK663">
        <v>0.0269971</v>
      </c>
      <c r="CL663">
        <v>0</v>
      </c>
      <c r="CM663">
        <v>2.263255555555556</v>
      </c>
      <c r="CN663">
        <v>0</v>
      </c>
      <c r="CO663">
        <v>14220.87037037037</v>
      </c>
      <c r="CP663">
        <v>12533.42222222222</v>
      </c>
      <c r="CQ663">
        <v>41.375</v>
      </c>
      <c r="CR663">
        <v>43.16862962962961</v>
      </c>
      <c r="CS663">
        <v>41.93699999999999</v>
      </c>
      <c r="CT663">
        <v>42.21266666666666</v>
      </c>
      <c r="CU663">
        <v>40.68699999999999</v>
      </c>
      <c r="CV663">
        <v>1459.509259259259</v>
      </c>
      <c r="CW663">
        <v>40.49148148148148</v>
      </c>
      <c r="CX663">
        <v>0</v>
      </c>
      <c r="CY663">
        <v>1663350399.8</v>
      </c>
      <c r="CZ663">
        <v>0</v>
      </c>
      <c r="DA663">
        <v>0</v>
      </c>
      <c r="DB663" t="s">
        <v>356</v>
      </c>
      <c r="DC663">
        <v>1662142938.1</v>
      </c>
      <c r="DD663">
        <v>1662142938.1</v>
      </c>
      <c r="DE663">
        <v>0</v>
      </c>
      <c r="DF663">
        <v>0.077</v>
      </c>
      <c r="DG663">
        <v>-0.133</v>
      </c>
      <c r="DH663">
        <v>-3.393</v>
      </c>
      <c r="DI663">
        <v>-0.24</v>
      </c>
      <c r="DJ663">
        <v>419</v>
      </c>
      <c r="DK663">
        <v>24</v>
      </c>
      <c r="DL663">
        <v>0.26</v>
      </c>
      <c r="DM663">
        <v>0.23</v>
      </c>
      <c r="DN663">
        <v>-72.65988048780488</v>
      </c>
      <c r="DO663">
        <v>-2.000006968641172</v>
      </c>
      <c r="DP663">
        <v>0.2005254685113923</v>
      </c>
      <c r="DQ663">
        <v>0</v>
      </c>
      <c r="DR663">
        <v>11.31725609756097</v>
      </c>
      <c r="DS663">
        <v>-0.1974271777003655</v>
      </c>
      <c r="DT663">
        <v>0.02258508086002565</v>
      </c>
      <c r="DU663">
        <v>0</v>
      </c>
      <c r="DV663">
        <v>0</v>
      </c>
      <c r="DW663">
        <v>2</v>
      </c>
      <c r="DX663" t="s">
        <v>363</v>
      </c>
      <c r="DY663">
        <v>2.97393</v>
      </c>
      <c r="DZ663">
        <v>2.71556</v>
      </c>
      <c r="EA663">
        <v>0.19171</v>
      </c>
      <c r="EB663">
        <v>0.196165</v>
      </c>
      <c r="EC663">
        <v>0.0987436</v>
      </c>
      <c r="ED663">
        <v>0.0564824</v>
      </c>
      <c r="EE663">
        <v>25294.1</v>
      </c>
      <c r="EF663">
        <v>25285.7</v>
      </c>
      <c r="EG663">
        <v>29135.9</v>
      </c>
      <c r="EH663">
        <v>29130.1</v>
      </c>
      <c r="EI663">
        <v>34822.7</v>
      </c>
      <c r="EJ663">
        <v>36533</v>
      </c>
      <c r="EK663">
        <v>41062.3</v>
      </c>
      <c r="EL663">
        <v>41499.3</v>
      </c>
      <c r="EM663">
        <v>1.90772</v>
      </c>
      <c r="EN663">
        <v>1.75578</v>
      </c>
      <c r="EO663">
        <v>-0.0582077</v>
      </c>
      <c r="EP663">
        <v>0</v>
      </c>
      <c r="EQ663">
        <v>29.0813</v>
      </c>
      <c r="ER663">
        <v>999.9</v>
      </c>
      <c r="ES663">
        <v>46.3</v>
      </c>
      <c r="ET663">
        <v>35.3</v>
      </c>
      <c r="EU663">
        <v>29.3191</v>
      </c>
      <c r="EV663">
        <v>62.9689</v>
      </c>
      <c r="EW663">
        <v>32.8646</v>
      </c>
      <c r="EX663">
        <v>1</v>
      </c>
      <c r="EY663">
        <v>0.522952</v>
      </c>
      <c r="EZ663">
        <v>3.34469</v>
      </c>
      <c r="FA663">
        <v>20.3565</v>
      </c>
      <c r="FB663">
        <v>5.21534</v>
      </c>
      <c r="FC663">
        <v>12.0135</v>
      </c>
      <c r="FD663">
        <v>4.98675</v>
      </c>
      <c r="FE663">
        <v>3.28765</v>
      </c>
      <c r="FF663">
        <v>9999</v>
      </c>
      <c r="FG663">
        <v>9999</v>
      </c>
      <c r="FH663">
        <v>9999</v>
      </c>
      <c r="FI663">
        <v>237.3</v>
      </c>
      <c r="FJ663">
        <v>1.8674</v>
      </c>
      <c r="FK663">
        <v>1.86646</v>
      </c>
      <c r="FL663">
        <v>1.86584</v>
      </c>
      <c r="FM663">
        <v>1.86579</v>
      </c>
      <c r="FN663">
        <v>1.86768</v>
      </c>
      <c r="FO663">
        <v>1.87008</v>
      </c>
      <c r="FP663">
        <v>1.86874</v>
      </c>
      <c r="FQ663">
        <v>1.87015</v>
      </c>
      <c r="FR663">
        <v>0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-6.13</v>
      </c>
      <c r="GF663">
        <v>-0.1476</v>
      </c>
      <c r="GG663">
        <v>-2.195102806586654</v>
      </c>
      <c r="GH663">
        <v>-0.004122691595359968</v>
      </c>
      <c r="GI663">
        <v>1.072409145259099E-06</v>
      </c>
      <c r="GJ663">
        <v>-3.02996143763856E-10</v>
      </c>
      <c r="GK663">
        <v>-0.2199643628225807</v>
      </c>
      <c r="GL663">
        <v>-0.007501815610006822</v>
      </c>
      <c r="GM663">
        <v>0.0006897476983249637</v>
      </c>
      <c r="GN663">
        <v>-8.847485469147719E-06</v>
      </c>
      <c r="GO663">
        <v>3</v>
      </c>
      <c r="GP663">
        <v>2326</v>
      </c>
      <c r="GQ663">
        <v>1</v>
      </c>
      <c r="GR663">
        <v>31</v>
      </c>
      <c r="GS663">
        <v>20124.4</v>
      </c>
      <c r="GT663">
        <v>20124.4</v>
      </c>
      <c r="GU663">
        <v>2.53174</v>
      </c>
      <c r="GV663">
        <v>2.21924</v>
      </c>
      <c r="GW663">
        <v>1.39648</v>
      </c>
      <c r="GX663">
        <v>2.34619</v>
      </c>
      <c r="GY663">
        <v>1.49536</v>
      </c>
      <c r="GZ663">
        <v>2.35352</v>
      </c>
      <c r="HA663">
        <v>39.1428</v>
      </c>
      <c r="HB663">
        <v>13.9482</v>
      </c>
      <c r="HC663">
        <v>18</v>
      </c>
      <c r="HD663">
        <v>547.627</v>
      </c>
      <c r="HE663">
        <v>402.565</v>
      </c>
      <c r="HF663">
        <v>25.0004</v>
      </c>
      <c r="HG663">
        <v>33.793</v>
      </c>
      <c r="HH663">
        <v>30.0003</v>
      </c>
      <c r="HI663">
        <v>33.7246</v>
      </c>
      <c r="HJ663">
        <v>33.6636</v>
      </c>
      <c r="HK663">
        <v>50.7137</v>
      </c>
      <c r="HL663">
        <v>57.6059</v>
      </c>
      <c r="HM663">
        <v>0</v>
      </c>
      <c r="HN663">
        <v>25</v>
      </c>
      <c r="HO663">
        <v>1289.27</v>
      </c>
      <c r="HP663">
        <v>10.4356</v>
      </c>
      <c r="HQ663">
        <v>99.6666</v>
      </c>
      <c r="HR663">
        <v>99.6788</v>
      </c>
    </row>
    <row r="664" spans="1:226">
      <c r="A664">
        <v>648</v>
      </c>
      <c r="B664">
        <v>1663350404.6</v>
      </c>
      <c r="C664">
        <v>12663.09999990463</v>
      </c>
      <c r="D664" t="s">
        <v>1661</v>
      </c>
      <c r="E664" t="s">
        <v>1662</v>
      </c>
      <c r="F664">
        <v>5</v>
      </c>
      <c r="G664" t="s">
        <v>1508</v>
      </c>
      <c r="H664" t="s">
        <v>354</v>
      </c>
      <c r="I664">
        <v>1663350396.814285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1291.066789801101</v>
      </c>
      <c r="AK664">
        <v>1238.602545454545</v>
      </c>
      <c r="AL664">
        <v>3.3811723675079</v>
      </c>
      <c r="AM664">
        <v>64.85145723129139</v>
      </c>
      <c r="AN664">
        <f>(AP664 - AO664 + BO664*1E3/(8.314*(BQ664+273.15)) * AR664/BN664 * AQ664) * BN664/(100*BB664) * 1000/(1000 - AP664)</f>
        <v>0</v>
      </c>
      <c r="AO664">
        <v>10.3775061061896</v>
      </c>
      <c r="AP664">
        <v>21.63799575757576</v>
      </c>
      <c r="AQ664">
        <v>3.509823637127679E-06</v>
      </c>
      <c r="AR664">
        <v>86.10331569797489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6</v>
      </c>
      <c r="BC664">
        <v>0.5</v>
      </c>
      <c r="BD664" t="s">
        <v>355</v>
      </c>
      <c r="BE664">
        <v>2</v>
      </c>
      <c r="BF664" t="b">
        <v>1</v>
      </c>
      <c r="BG664">
        <v>1663350396.814285</v>
      </c>
      <c r="BH664">
        <v>1187.652142857143</v>
      </c>
      <c r="BI664">
        <v>1260.5825</v>
      </c>
      <c r="BJ664">
        <v>21.63241071428572</v>
      </c>
      <c r="BK664">
        <v>10.35207857142857</v>
      </c>
      <c r="BL664">
        <v>1193.755357142857</v>
      </c>
      <c r="BM664">
        <v>21.77998571428571</v>
      </c>
      <c r="BN664">
        <v>500.0637857142857</v>
      </c>
      <c r="BO664">
        <v>90.68481785714286</v>
      </c>
      <c r="BP664">
        <v>0.09999799285714286</v>
      </c>
      <c r="BQ664">
        <v>28.72507857142857</v>
      </c>
      <c r="BR664">
        <v>28.12528928571428</v>
      </c>
      <c r="BS664">
        <v>999.9000000000002</v>
      </c>
      <c r="BT664">
        <v>0</v>
      </c>
      <c r="BU664">
        <v>0</v>
      </c>
      <c r="BV664">
        <v>9997.673214285716</v>
      </c>
      <c r="BW664">
        <v>0</v>
      </c>
      <c r="BX664">
        <v>228.8747142857143</v>
      </c>
      <c r="BY664">
        <v>-72.93153571428572</v>
      </c>
      <c r="BZ664">
        <v>1213.911071428571</v>
      </c>
      <c r="CA664">
        <v>1273.768571428571</v>
      </c>
      <c r="CB664">
        <v>11.28033214285715</v>
      </c>
      <c r="CC664">
        <v>1260.5825</v>
      </c>
      <c r="CD664">
        <v>10.35207857142857</v>
      </c>
      <c r="CE664">
        <v>1.961731785714286</v>
      </c>
      <c r="CF664">
        <v>0.9387765357142858</v>
      </c>
      <c r="CG664">
        <v>17.1388</v>
      </c>
      <c r="CH664">
        <v>5.999221071428572</v>
      </c>
      <c r="CI664">
        <v>1499.995357142857</v>
      </c>
      <c r="CJ664">
        <v>0.9730027857142858</v>
      </c>
      <c r="CK664">
        <v>0.02699717142857144</v>
      </c>
      <c r="CL664">
        <v>0</v>
      </c>
      <c r="CM664">
        <v>2.327542857142857</v>
      </c>
      <c r="CN664">
        <v>0</v>
      </c>
      <c r="CO664">
        <v>14225.475</v>
      </c>
      <c r="CP664">
        <v>12533.35714285714</v>
      </c>
      <c r="CQ664">
        <v>41.375</v>
      </c>
      <c r="CR664">
        <v>43.17149999999999</v>
      </c>
      <c r="CS664">
        <v>41.93699999999999</v>
      </c>
      <c r="CT664">
        <v>42.20724999999999</v>
      </c>
      <c r="CU664">
        <v>40.68699999999999</v>
      </c>
      <c r="CV664">
        <v>1459.501428571429</v>
      </c>
      <c r="CW664">
        <v>40.49142857142857</v>
      </c>
      <c r="CX664">
        <v>0</v>
      </c>
      <c r="CY664">
        <v>1663350405.2</v>
      </c>
      <c r="CZ664">
        <v>0</v>
      </c>
      <c r="DA664">
        <v>0</v>
      </c>
      <c r="DB664" t="s">
        <v>356</v>
      </c>
      <c r="DC664">
        <v>1662142938.1</v>
      </c>
      <c r="DD664">
        <v>1662142938.1</v>
      </c>
      <c r="DE664">
        <v>0</v>
      </c>
      <c r="DF664">
        <v>0.077</v>
      </c>
      <c r="DG664">
        <v>-0.133</v>
      </c>
      <c r="DH664">
        <v>-3.393</v>
      </c>
      <c r="DI664">
        <v>-0.24</v>
      </c>
      <c r="DJ664">
        <v>419</v>
      </c>
      <c r="DK664">
        <v>24</v>
      </c>
      <c r="DL664">
        <v>0.26</v>
      </c>
      <c r="DM664">
        <v>0.23</v>
      </c>
      <c r="DN664">
        <v>-72.84891999999999</v>
      </c>
      <c r="DO664">
        <v>-2.123182739211829</v>
      </c>
      <c r="DP664">
        <v>0.2082598787572857</v>
      </c>
      <c r="DQ664">
        <v>0</v>
      </c>
      <c r="DR664">
        <v>11.28782</v>
      </c>
      <c r="DS664">
        <v>-0.250372232645429</v>
      </c>
      <c r="DT664">
        <v>0.0317300583043901</v>
      </c>
      <c r="DU664">
        <v>0</v>
      </c>
      <c r="DV664">
        <v>0</v>
      </c>
      <c r="DW664">
        <v>2</v>
      </c>
      <c r="DX664" t="s">
        <v>363</v>
      </c>
      <c r="DY664">
        <v>2.97398</v>
      </c>
      <c r="DZ664">
        <v>2.71562</v>
      </c>
      <c r="EA664">
        <v>0.193362</v>
      </c>
      <c r="EB664">
        <v>0.197779</v>
      </c>
      <c r="EC664">
        <v>0.0987811</v>
      </c>
      <c r="ED664">
        <v>0.0569467</v>
      </c>
      <c r="EE664">
        <v>25241.9</v>
      </c>
      <c r="EF664">
        <v>25234.8</v>
      </c>
      <c r="EG664">
        <v>29135.6</v>
      </c>
      <c r="EH664">
        <v>29130.3</v>
      </c>
      <c r="EI664">
        <v>34821</v>
      </c>
      <c r="EJ664">
        <v>36515</v>
      </c>
      <c r="EK664">
        <v>41061.9</v>
      </c>
      <c r="EL664">
        <v>41499.2</v>
      </c>
      <c r="EM664">
        <v>1.908</v>
      </c>
      <c r="EN664">
        <v>1.7556</v>
      </c>
      <c r="EO664">
        <v>-0.0585765</v>
      </c>
      <c r="EP664">
        <v>0</v>
      </c>
      <c r="EQ664">
        <v>29.0844</v>
      </c>
      <c r="ER664">
        <v>999.9</v>
      </c>
      <c r="ES664">
        <v>46.3</v>
      </c>
      <c r="ET664">
        <v>35.3</v>
      </c>
      <c r="EU664">
        <v>29.321</v>
      </c>
      <c r="EV664">
        <v>63.0389</v>
      </c>
      <c r="EW664">
        <v>32.8245</v>
      </c>
      <c r="EX664">
        <v>1</v>
      </c>
      <c r="EY664">
        <v>0.523374</v>
      </c>
      <c r="EZ664">
        <v>3.34463</v>
      </c>
      <c r="FA664">
        <v>20.3567</v>
      </c>
      <c r="FB664">
        <v>5.21504</v>
      </c>
      <c r="FC664">
        <v>12.0131</v>
      </c>
      <c r="FD664">
        <v>4.98645</v>
      </c>
      <c r="FE664">
        <v>3.2875</v>
      </c>
      <c r="FF664">
        <v>9999</v>
      </c>
      <c r="FG664">
        <v>9999</v>
      </c>
      <c r="FH664">
        <v>9999</v>
      </c>
      <c r="FI664">
        <v>237.3</v>
      </c>
      <c r="FJ664">
        <v>1.86739</v>
      </c>
      <c r="FK664">
        <v>1.86646</v>
      </c>
      <c r="FL664">
        <v>1.86584</v>
      </c>
      <c r="FM664">
        <v>1.86581</v>
      </c>
      <c r="FN664">
        <v>1.86768</v>
      </c>
      <c r="FO664">
        <v>1.87007</v>
      </c>
      <c r="FP664">
        <v>1.86874</v>
      </c>
      <c r="FQ664">
        <v>1.87012</v>
      </c>
      <c r="FR664">
        <v>0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-6.18</v>
      </c>
      <c r="GF664">
        <v>-0.1475</v>
      </c>
      <c r="GG664">
        <v>-2.195102806586654</v>
      </c>
      <c r="GH664">
        <v>-0.004122691595359968</v>
      </c>
      <c r="GI664">
        <v>1.072409145259099E-06</v>
      </c>
      <c r="GJ664">
        <v>-3.02996143763856E-10</v>
      </c>
      <c r="GK664">
        <v>-0.2199643628225807</v>
      </c>
      <c r="GL664">
        <v>-0.007501815610006822</v>
      </c>
      <c r="GM664">
        <v>0.0006897476983249637</v>
      </c>
      <c r="GN664">
        <v>-8.847485469147719E-06</v>
      </c>
      <c r="GO664">
        <v>3</v>
      </c>
      <c r="GP664">
        <v>2326</v>
      </c>
      <c r="GQ664">
        <v>1</v>
      </c>
      <c r="GR664">
        <v>31</v>
      </c>
      <c r="GS664">
        <v>20124.4</v>
      </c>
      <c r="GT664">
        <v>20124.4</v>
      </c>
      <c r="GU664">
        <v>2.55859</v>
      </c>
      <c r="GV664">
        <v>2.21313</v>
      </c>
      <c r="GW664">
        <v>1.39648</v>
      </c>
      <c r="GX664">
        <v>2.34619</v>
      </c>
      <c r="GY664">
        <v>1.49536</v>
      </c>
      <c r="GZ664">
        <v>2.40723</v>
      </c>
      <c r="HA664">
        <v>39.1428</v>
      </c>
      <c r="HB664">
        <v>13.9569</v>
      </c>
      <c r="HC664">
        <v>18</v>
      </c>
      <c r="HD664">
        <v>547.853</v>
      </c>
      <c r="HE664">
        <v>402.48</v>
      </c>
      <c r="HF664">
        <v>25.0001</v>
      </c>
      <c r="HG664">
        <v>33.7961</v>
      </c>
      <c r="HH664">
        <v>30.0004</v>
      </c>
      <c r="HI664">
        <v>33.7283</v>
      </c>
      <c r="HJ664">
        <v>33.6666</v>
      </c>
      <c r="HK664">
        <v>51.2034</v>
      </c>
      <c r="HL664">
        <v>57.6059</v>
      </c>
      <c r="HM664">
        <v>0</v>
      </c>
      <c r="HN664">
        <v>25</v>
      </c>
      <c r="HO664">
        <v>1309.34</v>
      </c>
      <c r="HP664">
        <v>10.4375</v>
      </c>
      <c r="HQ664">
        <v>99.6657</v>
      </c>
      <c r="HR664">
        <v>99.6789</v>
      </c>
    </row>
    <row r="665" spans="1:226">
      <c r="A665">
        <v>649</v>
      </c>
      <c r="B665">
        <v>1663350409.6</v>
      </c>
      <c r="C665">
        <v>12668.09999990463</v>
      </c>
      <c r="D665" t="s">
        <v>1663</v>
      </c>
      <c r="E665" t="s">
        <v>1664</v>
      </c>
      <c r="F665">
        <v>5</v>
      </c>
      <c r="G665" t="s">
        <v>1508</v>
      </c>
      <c r="H665" t="s">
        <v>354</v>
      </c>
      <c r="I665">
        <v>1663350402.1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1308.338756822856</v>
      </c>
      <c r="AK665">
        <v>1255.585454545454</v>
      </c>
      <c r="AL665">
        <v>3.384127395853215</v>
      </c>
      <c r="AM665">
        <v>64.85145723129139</v>
      </c>
      <c r="AN665">
        <f>(AP665 - AO665 + BO665*1E3/(8.314*(BQ665+273.15)) * AR665/BN665 * AQ665) * BN665/(100*BB665) * 1000/(1000 - AP665)</f>
        <v>0</v>
      </c>
      <c r="AO665">
        <v>10.45986633937852</v>
      </c>
      <c r="AP665">
        <v>21.66904484848483</v>
      </c>
      <c r="AQ665">
        <v>0.007105246497427326</v>
      </c>
      <c r="AR665">
        <v>86.10331569797489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6</v>
      </c>
      <c r="BC665">
        <v>0.5</v>
      </c>
      <c r="BD665" t="s">
        <v>355</v>
      </c>
      <c r="BE665">
        <v>2</v>
      </c>
      <c r="BF665" t="b">
        <v>1</v>
      </c>
      <c r="BG665">
        <v>1663350402.1</v>
      </c>
      <c r="BH665">
        <v>1205.184074074074</v>
      </c>
      <c r="BI665">
        <v>1278.361851851852</v>
      </c>
      <c r="BJ665">
        <v>21.64101111111111</v>
      </c>
      <c r="BK665">
        <v>10.39645185185185</v>
      </c>
      <c r="BL665">
        <v>1211.338518518518</v>
      </c>
      <c r="BM665">
        <v>21.7885</v>
      </c>
      <c r="BN665">
        <v>500.0517037037037</v>
      </c>
      <c r="BO665">
        <v>90.68480000000001</v>
      </c>
      <c r="BP665">
        <v>0.09996753333333332</v>
      </c>
      <c r="BQ665">
        <v>28.72859259259259</v>
      </c>
      <c r="BR665">
        <v>28.12934444444445</v>
      </c>
      <c r="BS665">
        <v>999.9000000000001</v>
      </c>
      <c r="BT665">
        <v>0</v>
      </c>
      <c r="BU665">
        <v>0</v>
      </c>
      <c r="BV665">
        <v>9998.188888888888</v>
      </c>
      <c r="BW665">
        <v>0</v>
      </c>
      <c r="BX665">
        <v>227.3697777777778</v>
      </c>
      <c r="BY665">
        <v>-73.17761481481482</v>
      </c>
      <c r="BZ665">
        <v>1231.842222222222</v>
      </c>
      <c r="CA665">
        <v>1291.792222222222</v>
      </c>
      <c r="CB665">
        <v>11.24456296296296</v>
      </c>
      <c r="CC665">
        <v>1278.361851851852</v>
      </c>
      <c r="CD665">
        <v>10.39645185185185</v>
      </c>
      <c r="CE665">
        <v>1.962511851851852</v>
      </c>
      <c r="CF665">
        <v>0.9428003333333335</v>
      </c>
      <c r="CG665">
        <v>17.14506666666667</v>
      </c>
      <c r="CH665">
        <v>6.060984074074074</v>
      </c>
      <c r="CI665">
        <v>1499.998518518518</v>
      </c>
      <c r="CJ665">
        <v>0.9730028518518519</v>
      </c>
      <c r="CK665">
        <v>0.0269971</v>
      </c>
      <c r="CL665">
        <v>0</v>
      </c>
      <c r="CM665">
        <v>2.313455555555556</v>
      </c>
      <c r="CN665">
        <v>0</v>
      </c>
      <c r="CO665">
        <v>14228.12592592593</v>
      </c>
      <c r="CP665">
        <v>12533.38518518518</v>
      </c>
      <c r="CQ665">
        <v>41.375</v>
      </c>
      <c r="CR665">
        <v>43.17092592592592</v>
      </c>
      <c r="CS665">
        <v>41.93699999999999</v>
      </c>
      <c r="CT665">
        <v>42.21266666666666</v>
      </c>
      <c r="CU665">
        <v>40.68699999999999</v>
      </c>
      <c r="CV665">
        <v>1459.504814814815</v>
      </c>
      <c r="CW665">
        <v>40.49148148148148</v>
      </c>
      <c r="CX665">
        <v>0</v>
      </c>
      <c r="CY665">
        <v>1663350410</v>
      </c>
      <c r="CZ665">
        <v>0</v>
      </c>
      <c r="DA665">
        <v>0</v>
      </c>
      <c r="DB665" t="s">
        <v>356</v>
      </c>
      <c r="DC665">
        <v>1662142938.1</v>
      </c>
      <c r="DD665">
        <v>1662142938.1</v>
      </c>
      <c r="DE665">
        <v>0</v>
      </c>
      <c r="DF665">
        <v>0.077</v>
      </c>
      <c r="DG665">
        <v>-0.133</v>
      </c>
      <c r="DH665">
        <v>-3.393</v>
      </c>
      <c r="DI665">
        <v>-0.24</v>
      </c>
      <c r="DJ665">
        <v>419</v>
      </c>
      <c r="DK665">
        <v>24</v>
      </c>
      <c r="DL665">
        <v>0.26</v>
      </c>
      <c r="DM665">
        <v>0.23</v>
      </c>
      <c r="DN665">
        <v>-73.017535</v>
      </c>
      <c r="DO665">
        <v>-2.581537711069187</v>
      </c>
      <c r="DP665">
        <v>0.2546463690591314</v>
      </c>
      <c r="DQ665">
        <v>0</v>
      </c>
      <c r="DR665">
        <v>11.26521</v>
      </c>
      <c r="DS665">
        <v>-0.4236900562851614</v>
      </c>
      <c r="DT665">
        <v>0.04596985316487318</v>
      </c>
      <c r="DU665">
        <v>0</v>
      </c>
      <c r="DV665">
        <v>0</v>
      </c>
      <c r="DW665">
        <v>2</v>
      </c>
      <c r="DX665" t="s">
        <v>363</v>
      </c>
      <c r="DY665">
        <v>2.97416</v>
      </c>
      <c r="DZ665">
        <v>2.71568</v>
      </c>
      <c r="EA665">
        <v>0.195011</v>
      </c>
      <c r="EB665">
        <v>0.199377</v>
      </c>
      <c r="EC665">
        <v>0.0988729</v>
      </c>
      <c r="ED665">
        <v>0.0570087</v>
      </c>
      <c r="EE665">
        <v>25189.8</v>
      </c>
      <c r="EF665">
        <v>25184</v>
      </c>
      <c r="EG665">
        <v>29135.2</v>
      </c>
      <c r="EH665">
        <v>29129.8</v>
      </c>
      <c r="EI665">
        <v>34817.2</v>
      </c>
      <c r="EJ665">
        <v>36512</v>
      </c>
      <c r="EK665">
        <v>41061.6</v>
      </c>
      <c r="EL665">
        <v>41498.5</v>
      </c>
      <c r="EM665">
        <v>1.90823</v>
      </c>
      <c r="EN665">
        <v>1.7555</v>
      </c>
      <c r="EO665">
        <v>-0.0588223</v>
      </c>
      <c r="EP665">
        <v>0</v>
      </c>
      <c r="EQ665">
        <v>29.0869</v>
      </c>
      <c r="ER665">
        <v>999.9</v>
      </c>
      <c r="ES665">
        <v>46.3</v>
      </c>
      <c r="ET665">
        <v>35.3</v>
      </c>
      <c r="EU665">
        <v>29.3215</v>
      </c>
      <c r="EV665">
        <v>62.8689</v>
      </c>
      <c r="EW665">
        <v>33.0128</v>
      </c>
      <c r="EX665">
        <v>1</v>
      </c>
      <c r="EY665">
        <v>0.523542</v>
      </c>
      <c r="EZ665">
        <v>3.34331</v>
      </c>
      <c r="FA665">
        <v>20.356</v>
      </c>
      <c r="FB665">
        <v>5.21489</v>
      </c>
      <c r="FC665">
        <v>12.0123</v>
      </c>
      <c r="FD665">
        <v>4.98635</v>
      </c>
      <c r="FE665">
        <v>3.2875</v>
      </c>
      <c r="FF665">
        <v>9999</v>
      </c>
      <c r="FG665">
        <v>9999</v>
      </c>
      <c r="FH665">
        <v>9999</v>
      </c>
      <c r="FI665">
        <v>237.3</v>
      </c>
      <c r="FJ665">
        <v>1.86739</v>
      </c>
      <c r="FK665">
        <v>1.86646</v>
      </c>
      <c r="FL665">
        <v>1.86584</v>
      </c>
      <c r="FM665">
        <v>1.86581</v>
      </c>
      <c r="FN665">
        <v>1.86768</v>
      </c>
      <c r="FO665">
        <v>1.87005</v>
      </c>
      <c r="FP665">
        <v>1.86873</v>
      </c>
      <c r="FQ665">
        <v>1.87013</v>
      </c>
      <c r="FR665">
        <v>0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-6.22</v>
      </c>
      <c r="GF665">
        <v>-0.1472</v>
      </c>
      <c r="GG665">
        <v>-2.195102806586654</v>
      </c>
      <c r="GH665">
        <v>-0.004122691595359968</v>
      </c>
      <c r="GI665">
        <v>1.072409145259099E-06</v>
      </c>
      <c r="GJ665">
        <v>-3.02996143763856E-10</v>
      </c>
      <c r="GK665">
        <v>-0.2199643628225807</v>
      </c>
      <c r="GL665">
        <v>-0.007501815610006822</v>
      </c>
      <c r="GM665">
        <v>0.0006897476983249637</v>
      </c>
      <c r="GN665">
        <v>-8.847485469147719E-06</v>
      </c>
      <c r="GO665">
        <v>3</v>
      </c>
      <c r="GP665">
        <v>2326</v>
      </c>
      <c r="GQ665">
        <v>1</v>
      </c>
      <c r="GR665">
        <v>31</v>
      </c>
      <c r="GS665">
        <v>20124.5</v>
      </c>
      <c r="GT665">
        <v>20124.5</v>
      </c>
      <c r="GU665">
        <v>2.58545</v>
      </c>
      <c r="GV665">
        <v>2.21069</v>
      </c>
      <c r="GW665">
        <v>1.39648</v>
      </c>
      <c r="GX665">
        <v>2.34741</v>
      </c>
      <c r="GY665">
        <v>1.49536</v>
      </c>
      <c r="GZ665">
        <v>2.43408</v>
      </c>
      <c r="HA665">
        <v>39.1428</v>
      </c>
      <c r="HB665">
        <v>13.9482</v>
      </c>
      <c r="HC665">
        <v>18</v>
      </c>
      <c r="HD665">
        <v>548.038</v>
      </c>
      <c r="HE665">
        <v>402.44</v>
      </c>
      <c r="HF665">
        <v>24.9998</v>
      </c>
      <c r="HG665">
        <v>33.799</v>
      </c>
      <c r="HH665">
        <v>30.0003</v>
      </c>
      <c r="HI665">
        <v>33.7314</v>
      </c>
      <c r="HJ665">
        <v>33.6696</v>
      </c>
      <c r="HK665">
        <v>51.7692</v>
      </c>
      <c r="HL665">
        <v>57.6059</v>
      </c>
      <c r="HM665">
        <v>0</v>
      </c>
      <c r="HN665">
        <v>25</v>
      </c>
      <c r="HO665">
        <v>1322.73</v>
      </c>
      <c r="HP665">
        <v>10.4272</v>
      </c>
      <c r="HQ665">
        <v>99.6647</v>
      </c>
      <c r="HR665">
        <v>99.6773</v>
      </c>
    </row>
    <row r="666" spans="1:226">
      <c r="A666">
        <v>650</v>
      </c>
      <c r="B666">
        <v>1663350414.6</v>
      </c>
      <c r="C666">
        <v>12673.09999990463</v>
      </c>
      <c r="D666" t="s">
        <v>1665</v>
      </c>
      <c r="E666" t="s">
        <v>1666</v>
      </c>
      <c r="F666">
        <v>5</v>
      </c>
      <c r="G666" t="s">
        <v>1508</v>
      </c>
      <c r="H666" t="s">
        <v>354</v>
      </c>
      <c r="I666">
        <v>1663350406.814285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1325.073844731241</v>
      </c>
      <c r="AK666">
        <v>1272.523636363636</v>
      </c>
      <c r="AL666">
        <v>3.385205507227764</v>
      </c>
      <c r="AM666">
        <v>64.85145723129139</v>
      </c>
      <c r="AN666">
        <f>(AP666 - AO666 + BO666*1E3/(8.314*(BQ666+273.15)) * AR666/BN666 * AQ666) * BN666/(100*BB666) * 1000/(1000 - AP666)</f>
        <v>0</v>
      </c>
      <c r="AO666">
        <v>10.46741148955921</v>
      </c>
      <c r="AP666">
        <v>21.67640121212122</v>
      </c>
      <c r="AQ666">
        <v>0.0006556540294550697</v>
      </c>
      <c r="AR666">
        <v>86.10331569797489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6</v>
      </c>
      <c r="BC666">
        <v>0.5</v>
      </c>
      <c r="BD666" t="s">
        <v>355</v>
      </c>
      <c r="BE666">
        <v>2</v>
      </c>
      <c r="BF666" t="b">
        <v>1</v>
      </c>
      <c r="BG666">
        <v>1663350406.814285</v>
      </c>
      <c r="BH666">
        <v>1220.811785714286</v>
      </c>
      <c r="BI666">
        <v>1294.165</v>
      </c>
      <c r="BJ666">
        <v>21.65378214285715</v>
      </c>
      <c r="BK666">
        <v>10.43745357142857</v>
      </c>
      <c r="BL666">
        <v>1227.010357142857</v>
      </c>
      <c r="BM666">
        <v>21.80114285714286</v>
      </c>
      <c r="BN666">
        <v>500.0624642857142</v>
      </c>
      <c r="BO666">
        <v>90.68448928571431</v>
      </c>
      <c r="BP666">
        <v>0.1000301214285714</v>
      </c>
      <c r="BQ666">
        <v>28.73123571428571</v>
      </c>
      <c r="BR666">
        <v>28.13173571428571</v>
      </c>
      <c r="BS666">
        <v>999.9000000000002</v>
      </c>
      <c r="BT666">
        <v>0</v>
      </c>
      <c r="BU666">
        <v>0</v>
      </c>
      <c r="BV666">
        <v>9997.470357142858</v>
      </c>
      <c r="BW666">
        <v>0</v>
      </c>
      <c r="BX666">
        <v>226.9</v>
      </c>
      <c r="BY666">
        <v>-73.35298571428572</v>
      </c>
      <c r="BZ666">
        <v>1247.832142857143</v>
      </c>
      <c r="CA666">
        <v>1307.814642857143</v>
      </c>
      <c r="CB666">
        <v>11.21633214285714</v>
      </c>
      <c r="CC666">
        <v>1294.165</v>
      </c>
      <c r="CD666">
        <v>10.43745357142857</v>
      </c>
      <c r="CE666">
        <v>1.963663928571429</v>
      </c>
      <c r="CF666">
        <v>0.9465151071428571</v>
      </c>
      <c r="CG666">
        <v>17.15432857142857</v>
      </c>
      <c r="CH666">
        <v>6.117972857142858</v>
      </c>
      <c r="CI666">
        <v>1499.991428571428</v>
      </c>
      <c r="CJ666">
        <v>0.9730026071428571</v>
      </c>
      <c r="CK666">
        <v>0.02699736428571429</v>
      </c>
      <c r="CL666">
        <v>0</v>
      </c>
      <c r="CM666">
        <v>2.350310714285714</v>
      </c>
      <c r="CN666">
        <v>0</v>
      </c>
      <c r="CO666">
        <v>14233.96785714286</v>
      </c>
      <c r="CP666">
        <v>12533.31785714285</v>
      </c>
      <c r="CQ666">
        <v>41.375</v>
      </c>
      <c r="CR666">
        <v>43.18035714285713</v>
      </c>
      <c r="CS666">
        <v>41.93699999999999</v>
      </c>
      <c r="CT666">
        <v>42.214</v>
      </c>
      <c r="CU666">
        <v>40.68699999999999</v>
      </c>
      <c r="CV666">
        <v>1459.498928571429</v>
      </c>
      <c r="CW666">
        <v>40.49178571428571</v>
      </c>
      <c r="CX666">
        <v>0</v>
      </c>
      <c r="CY666">
        <v>1663350414.8</v>
      </c>
      <c r="CZ666">
        <v>0</v>
      </c>
      <c r="DA666">
        <v>0</v>
      </c>
      <c r="DB666" t="s">
        <v>356</v>
      </c>
      <c r="DC666">
        <v>1662142938.1</v>
      </c>
      <c r="DD666">
        <v>1662142938.1</v>
      </c>
      <c r="DE666">
        <v>0</v>
      </c>
      <c r="DF666">
        <v>0.077</v>
      </c>
      <c r="DG666">
        <v>-0.133</v>
      </c>
      <c r="DH666">
        <v>-3.393</v>
      </c>
      <c r="DI666">
        <v>-0.24</v>
      </c>
      <c r="DJ666">
        <v>419</v>
      </c>
      <c r="DK666">
        <v>24</v>
      </c>
      <c r="DL666">
        <v>0.26</v>
      </c>
      <c r="DM666">
        <v>0.23</v>
      </c>
      <c r="DN666">
        <v>-73.21592249999999</v>
      </c>
      <c r="DO666">
        <v>-2.521964352720485</v>
      </c>
      <c r="DP666">
        <v>0.2502420822798394</v>
      </c>
      <c r="DQ666">
        <v>0</v>
      </c>
      <c r="DR666">
        <v>11.24098</v>
      </c>
      <c r="DS666">
        <v>-0.4159519699812738</v>
      </c>
      <c r="DT666">
        <v>0.04553502607883295</v>
      </c>
      <c r="DU666">
        <v>0</v>
      </c>
      <c r="DV666">
        <v>0</v>
      </c>
      <c r="DW666">
        <v>2</v>
      </c>
      <c r="DX666" t="s">
        <v>363</v>
      </c>
      <c r="DY666">
        <v>2.97412</v>
      </c>
      <c r="DZ666">
        <v>2.71564</v>
      </c>
      <c r="EA666">
        <v>0.196633</v>
      </c>
      <c r="EB666">
        <v>0.200954</v>
      </c>
      <c r="EC666">
        <v>0.0988877</v>
      </c>
      <c r="ED666">
        <v>0.057028</v>
      </c>
      <c r="EE666">
        <v>25139</v>
      </c>
      <c r="EF666">
        <v>25133.8</v>
      </c>
      <c r="EG666">
        <v>29135.4</v>
      </c>
      <c r="EH666">
        <v>29129.4</v>
      </c>
      <c r="EI666">
        <v>34816.9</v>
      </c>
      <c r="EJ666">
        <v>36510.6</v>
      </c>
      <c r="EK666">
        <v>41061.9</v>
      </c>
      <c r="EL666">
        <v>41497.7</v>
      </c>
      <c r="EM666">
        <v>1.90803</v>
      </c>
      <c r="EN666">
        <v>1.75545</v>
      </c>
      <c r="EO666">
        <v>-0.0584312</v>
      </c>
      <c r="EP666">
        <v>0</v>
      </c>
      <c r="EQ666">
        <v>29.0892</v>
      </c>
      <c r="ER666">
        <v>999.9</v>
      </c>
      <c r="ES666">
        <v>46.3</v>
      </c>
      <c r="ET666">
        <v>35.3</v>
      </c>
      <c r="EU666">
        <v>29.3208</v>
      </c>
      <c r="EV666">
        <v>62.9089</v>
      </c>
      <c r="EW666">
        <v>33.2492</v>
      </c>
      <c r="EX666">
        <v>1</v>
      </c>
      <c r="EY666">
        <v>0.523946</v>
      </c>
      <c r="EZ666">
        <v>3.34322</v>
      </c>
      <c r="FA666">
        <v>20.3562</v>
      </c>
      <c r="FB666">
        <v>5.21504</v>
      </c>
      <c r="FC666">
        <v>12.0132</v>
      </c>
      <c r="FD666">
        <v>4.9864</v>
      </c>
      <c r="FE666">
        <v>3.2875</v>
      </c>
      <c r="FF666">
        <v>9999</v>
      </c>
      <c r="FG666">
        <v>9999</v>
      </c>
      <c r="FH666">
        <v>9999</v>
      </c>
      <c r="FI666">
        <v>237.3</v>
      </c>
      <c r="FJ666">
        <v>1.86739</v>
      </c>
      <c r="FK666">
        <v>1.86646</v>
      </c>
      <c r="FL666">
        <v>1.86584</v>
      </c>
      <c r="FM666">
        <v>1.86575</v>
      </c>
      <c r="FN666">
        <v>1.86767</v>
      </c>
      <c r="FO666">
        <v>1.87005</v>
      </c>
      <c r="FP666">
        <v>1.86874</v>
      </c>
      <c r="FQ666">
        <v>1.87012</v>
      </c>
      <c r="FR666">
        <v>0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-6.27</v>
      </c>
      <c r="GF666">
        <v>-0.1472</v>
      </c>
      <c r="GG666">
        <v>-2.195102806586654</v>
      </c>
      <c r="GH666">
        <v>-0.004122691595359968</v>
      </c>
      <c r="GI666">
        <v>1.072409145259099E-06</v>
      </c>
      <c r="GJ666">
        <v>-3.02996143763856E-10</v>
      </c>
      <c r="GK666">
        <v>-0.2199643628225807</v>
      </c>
      <c r="GL666">
        <v>-0.007501815610006822</v>
      </c>
      <c r="GM666">
        <v>0.0006897476983249637</v>
      </c>
      <c r="GN666">
        <v>-8.847485469147719E-06</v>
      </c>
      <c r="GO666">
        <v>3</v>
      </c>
      <c r="GP666">
        <v>2326</v>
      </c>
      <c r="GQ666">
        <v>1</v>
      </c>
      <c r="GR666">
        <v>31</v>
      </c>
      <c r="GS666">
        <v>20124.6</v>
      </c>
      <c r="GT666">
        <v>20124.6</v>
      </c>
      <c r="GU666">
        <v>2.61108</v>
      </c>
      <c r="GV666">
        <v>2.21802</v>
      </c>
      <c r="GW666">
        <v>1.39648</v>
      </c>
      <c r="GX666">
        <v>2.34741</v>
      </c>
      <c r="GY666">
        <v>1.49536</v>
      </c>
      <c r="GZ666">
        <v>2.33887</v>
      </c>
      <c r="HA666">
        <v>39.1676</v>
      </c>
      <c r="HB666">
        <v>13.9482</v>
      </c>
      <c r="HC666">
        <v>18</v>
      </c>
      <c r="HD666">
        <v>547.915</v>
      </c>
      <c r="HE666">
        <v>402.425</v>
      </c>
      <c r="HF666">
        <v>24.9998</v>
      </c>
      <c r="HG666">
        <v>33.8025</v>
      </c>
      <c r="HH666">
        <v>30.0004</v>
      </c>
      <c r="HI666">
        <v>33.7337</v>
      </c>
      <c r="HJ666">
        <v>33.6719</v>
      </c>
      <c r="HK666">
        <v>52.2555</v>
      </c>
      <c r="HL666">
        <v>57.6059</v>
      </c>
      <c r="HM666">
        <v>0</v>
      </c>
      <c r="HN666">
        <v>25</v>
      </c>
      <c r="HO666">
        <v>1342.76</v>
      </c>
      <c r="HP666">
        <v>10.4352</v>
      </c>
      <c r="HQ666">
        <v>99.6653</v>
      </c>
      <c r="HR666">
        <v>99.6755</v>
      </c>
    </row>
    <row r="667" spans="1:226">
      <c r="A667">
        <v>651</v>
      </c>
      <c r="B667">
        <v>1663350419.6</v>
      </c>
      <c r="C667">
        <v>12678.09999990463</v>
      </c>
      <c r="D667" t="s">
        <v>1667</v>
      </c>
      <c r="E667" t="s">
        <v>1668</v>
      </c>
      <c r="F667">
        <v>5</v>
      </c>
      <c r="G667" t="s">
        <v>1508</v>
      </c>
      <c r="H667" t="s">
        <v>354</v>
      </c>
      <c r="I667">
        <v>1663350412.1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1342.136462284614</v>
      </c>
      <c r="AK667">
        <v>1289.434</v>
      </c>
      <c r="AL667">
        <v>3.390134279888037</v>
      </c>
      <c r="AM667">
        <v>64.85145723129139</v>
      </c>
      <c r="AN667">
        <f>(AP667 - AO667 + BO667*1E3/(8.314*(BQ667+273.15)) * AR667/BN667 * AQ667) * BN667/(100*BB667) * 1000/(1000 - AP667)</f>
        <v>0</v>
      </c>
      <c r="AO667">
        <v>10.47133986523679</v>
      </c>
      <c r="AP667">
        <v>21.67269393939393</v>
      </c>
      <c r="AQ667">
        <v>1.941394085551572E-06</v>
      </c>
      <c r="AR667">
        <v>86.10331569797489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6</v>
      </c>
      <c r="BC667">
        <v>0.5</v>
      </c>
      <c r="BD667" t="s">
        <v>355</v>
      </c>
      <c r="BE667">
        <v>2</v>
      </c>
      <c r="BF667" t="b">
        <v>1</v>
      </c>
      <c r="BG667">
        <v>1663350412.1</v>
      </c>
      <c r="BH667">
        <v>1238.313333333333</v>
      </c>
      <c r="BI667">
        <v>1311.911481481482</v>
      </c>
      <c r="BJ667">
        <v>21.6692037037037</v>
      </c>
      <c r="BK667">
        <v>10.4668037037037</v>
      </c>
      <c r="BL667">
        <v>1244.561851851852</v>
      </c>
      <c r="BM667">
        <v>21.81640740740741</v>
      </c>
      <c r="BN667">
        <v>500.0563703703704</v>
      </c>
      <c r="BO667">
        <v>90.6839074074074</v>
      </c>
      <c r="BP667">
        <v>0.1000205555555556</v>
      </c>
      <c r="BQ667">
        <v>28.73318888888889</v>
      </c>
      <c r="BR667">
        <v>28.13498148148148</v>
      </c>
      <c r="BS667">
        <v>999.9000000000001</v>
      </c>
      <c r="BT667">
        <v>0</v>
      </c>
      <c r="BU667">
        <v>0</v>
      </c>
      <c r="BV667">
        <v>9994.466666666665</v>
      </c>
      <c r="BW667">
        <v>0</v>
      </c>
      <c r="BX667">
        <v>228.3328148148148</v>
      </c>
      <c r="BY667">
        <v>-73.59807407407408</v>
      </c>
      <c r="BZ667">
        <v>1265.741111111111</v>
      </c>
      <c r="CA667">
        <v>1325.788148148148</v>
      </c>
      <c r="CB667">
        <v>11.2024037037037</v>
      </c>
      <c r="CC667">
        <v>1311.911481481482</v>
      </c>
      <c r="CD667">
        <v>10.4668037037037</v>
      </c>
      <c r="CE667">
        <v>1.965048518518519</v>
      </c>
      <c r="CF667">
        <v>0.9491704444444444</v>
      </c>
      <c r="CG667">
        <v>17.16547407407407</v>
      </c>
      <c r="CH667">
        <v>6.158639259259259</v>
      </c>
      <c r="CI667">
        <v>1499.997407407408</v>
      </c>
      <c r="CJ667">
        <v>0.9730028518518519</v>
      </c>
      <c r="CK667">
        <v>0.0269971</v>
      </c>
      <c r="CL667">
        <v>0</v>
      </c>
      <c r="CM667">
        <v>2.343429629629629</v>
      </c>
      <c r="CN667">
        <v>0</v>
      </c>
      <c r="CO667">
        <v>14236.38148148148</v>
      </c>
      <c r="CP667">
        <v>12533.35925925926</v>
      </c>
      <c r="CQ667">
        <v>41.375</v>
      </c>
      <c r="CR667">
        <v>43.18240740740739</v>
      </c>
      <c r="CS667">
        <v>41.93699999999999</v>
      </c>
      <c r="CT667">
        <v>42.229</v>
      </c>
      <c r="CU667">
        <v>40.68699999999999</v>
      </c>
      <c r="CV667">
        <v>1459.505555555556</v>
      </c>
      <c r="CW667">
        <v>40.49148148148148</v>
      </c>
      <c r="CX667">
        <v>0</v>
      </c>
      <c r="CY667">
        <v>1663350419.6</v>
      </c>
      <c r="CZ667">
        <v>0</v>
      </c>
      <c r="DA667">
        <v>0</v>
      </c>
      <c r="DB667" t="s">
        <v>356</v>
      </c>
      <c r="DC667">
        <v>1662142938.1</v>
      </c>
      <c r="DD667">
        <v>1662142938.1</v>
      </c>
      <c r="DE667">
        <v>0</v>
      </c>
      <c r="DF667">
        <v>0.077</v>
      </c>
      <c r="DG667">
        <v>-0.133</v>
      </c>
      <c r="DH667">
        <v>-3.393</v>
      </c>
      <c r="DI667">
        <v>-0.24</v>
      </c>
      <c r="DJ667">
        <v>419</v>
      </c>
      <c r="DK667">
        <v>24</v>
      </c>
      <c r="DL667">
        <v>0.26</v>
      </c>
      <c r="DM667">
        <v>0.23</v>
      </c>
      <c r="DN667">
        <v>-73.43780487804878</v>
      </c>
      <c r="DO667">
        <v>-2.604497560975619</v>
      </c>
      <c r="DP667">
        <v>0.2642638481510853</v>
      </c>
      <c r="DQ667">
        <v>0</v>
      </c>
      <c r="DR667">
        <v>11.21646341463415</v>
      </c>
      <c r="DS667">
        <v>-0.1919728222996431</v>
      </c>
      <c r="DT667">
        <v>0.02998945958001321</v>
      </c>
      <c r="DU667">
        <v>0</v>
      </c>
      <c r="DV667">
        <v>0</v>
      </c>
      <c r="DW667">
        <v>2</v>
      </c>
      <c r="DX667" t="s">
        <v>363</v>
      </c>
      <c r="DY667">
        <v>2.97379</v>
      </c>
      <c r="DZ667">
        <v>2.71531</v>
      </c>
      <c r="EA667">
        <v>0.19826</v>
      </c>
      <c r="EB667">
        <v>0.202525</v>
      </c>
      <c r="EC667">
        <v>0.0988771</v>
      </c>
      <c r="ED667">
        <v>0.0570343</v>
      </c>
      <c r="EE667">
        <v>25088</v>
      </c>
      <c r="EF667">
        <v>25084.4</v>
      </c>
      <c r="EG667">
        <v>29135.5</v>
      </c>
      <c r="EH667">
        <v>29129.6</v>
      </c>
      <c r="EI667">
        <v>34817.3</v>
      </c>
      <c r="EJ667">
        <v>36510.6</v>
      </c>
      <c r="EK667">
        <v>41061.8</v>
      </c>
      <c r="EL667">
        <v>41498</v>
      </c>
      <c r="EM667">
        <v>1.9075</v>
      </c>
      <c r="EN667">
        <v>1.75587</v>
      </c>
      <c r="EO667">
        <v>-0.0578165</v>
      </c>
      <c r="EP667">
        <v>0</v>
      </c>
      <c r="EQ667">
        <v>29.0918</v>
      </c>
      <c r="ER667">
        <v>999.9</v>
      </c>
      <c r="ES667">
        <v>46.3</v>
      </c>
      <c r="ET667">
        <v>35.3</v>
      </c>
      <c r="EU667">
        <v>29.3214</v>
      </c>
      <c r="EV667">
        <v>63.1889</v>
      </c>
      <c r="EW667">
        <v>33.3614</v>
      </c>
      <c r="EX667">
        <v>1</v>
      </c>
      <c r="EY667">
        <v>0.524179</v>
      </c>
      <c r="EZ667">
        <v>3.34451</v>
      </c>
      <c r="FA667">
        <v>20.3561</v>
      </c>
      <c r="FB667">
        <v>5.21459</v>
      </c>
      <c r="FC667">
        <v>12.0131</v>
      </c>
      <c r="FD667">
        <v>4.98625</v>
      </c>
      <c r="FE667">
        <v>3.28745</v>
      </c>
      <c r="FF667">
        <v>9999</v>
      </c>
      <c r="FG667">
        <v>9999</v>
      </c>
      <c r="FH667">
        <v>9999</v>
      </c>
      <c r="FI667">
        <v>237.3</v>
      </c>
      <c r="FJ667">
        <v>1.86739</v>
      </c>
      <c r="FK667">
        <v>1.86646</v>
      </c>
      <c r="FL667">
        <v>1.86584</v>
      </c>
      <c r="FM667">
        <v>1.86578</v>
      </c>
      <c r="FN667">
        <v>1.86768</v>
      </c>
      <c r="FO667">
        <v>1.87004</v>
      </c>
      <c r="FP667">
        <v>1.86873</v>
      </c>
      <c r="FQ667">
        <v>1.87012</v>
      </c>
      <c r="FR667">
        <v>0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-6.32</v>
      </c>
      <c r="GF667">
        <v>-0.1472</v>
      </c>
      <c r="GG667">
        <v>-2.195102806586654</v>
      </c>
      <c r="GH667">
        <v>-0.004122691595359968</v>
      </c>
      <c r="GI667">
        <v>1.072409145259099E-06</v>
      </c>
      <c r="GJ667">
        <v>-3.02996143763856E-10</v>
      </c>
      <c r="GK667">
        <v>-0.2199643628225807</v>
      </c>
      <c r="GL667">
        <v>-0.007501815610006822</v>
      </c>
      <c r="GM667">
        <v>0.0006897476983249637</v>
      </c>
      <c r="GN667">
        <v>-8.847485469147719E-06</v>
      </c>
      <c r="GO667">
        <v>3</v>
      </c>
      <c r="GP667">
        <v>2326</v>
      </c>
      <c r="GQ667">
        <v>1</v>
      </c>
      <c r="GR667">
        <v>31</v>
      </c>
      <c r="GS667">
        <v>20124.7</v>
      </c>
      <c r="GT667">
        <v>20124.7</v>
      </c>
      <c r="GU667">
        <v>2.63672</v>
      </c>
      <c r="GV667">
        <v>2.21069</v>
      </c>
      <c r="GW667">
        <v>1.39648</v>
      </c>
      <c r="GX667">
        <v>2.34619</v>
      </c>
      <c r="GY667">
        <v>1.49536</v>
      </c>
      <c r="GZ667">
        <v>2.46094</v>
      </c>
      <c r="HA667">
        <v>39.1676</v>
      </c>
      <c r="HB667">
        <v>13.9482</v>
      </c>
      <c r="HC667">
        <v>18</v>
      </c>
      <c r="HD667">
        <v>547.568</v>
      </c>
      <c r="HE667">
        <v>402.693</v>
      </c>
      <c r="HF667">
        <v>25.0002</v>
      </c>
      <c r="HG667">
        <v>33.8055</v>
      </c>
      <c r="HH667">
        <v>30.0003</v>
      </c>
      <c r="HI667">
        <v>33.7367</v>
      </c>
      <c r="HJ667">
        <v>33.6748</v>
      </c>
      <c r="HK667">
        <v>52.8207</v>
      </c>
      <c r="HL667">
        <v>57.6059</v>
      </c>
      <c r="HM667">
        <v>0</v>
      </c>
      <c r="HN667">
        <v>25</v>
      </c>
      <c r="HO667">
        <v>1356.12</v>
      </c>
      <c r="HP667">
        <v>10.4386</v>
      </c>
      <c r="HQ667">
        <v>99.66540000000001</v>
      </c>
      <c r="HR667">
        <v>99.67619999999999</v>
      </c>
    </row>
    <row r="668" spans="1:226">
      <c r="A668">
        <v>652</v>
      </c>
      <c r="B668">
        <v>1663350424.6</v>
      </c>
      <c r="C668">
        <v>12683.09999990463</v>
      </c>
      <c r="D668" t="s">
        <v>1669</v>
      </c>
      <c r="E668" t="s">
        <v>1670</v>
      </c>
      <c r="F668">
        <v>5</v>
      </c>
      <c r="G668" t="s">
        <v>1508</v>
      </c>
      <c r="H668" t="s">
        <v>354</v>
      </c>
      <c r="I668">
        <v>1663350416.814285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1359.07718111984</v>
      </c>
      <c r="AK668">
        <v>1306.499090909091</v>
      </c>
      <c r="AL668">
        <v>3.406627933668566</v>
      </c>
      <c r="AM668">
        <v>64.85145723129139</v>
      </c>
      <c r="AN668">
        <f>(AP668 - AO668 + BO668*1E3/(8.314*(BQ668+273.15)) * AR668/BN668 * AQ668) * BN668/(100*BB668) * 1000/(1000 - AP668)</f>
        <v>0</v>
      </c>
      <c r="AO668">
        <v>10.47385157420154</v>
      </c>
      <c r="AP668">
        <v>21.66750848484847</v>
      </c>
      <c r="AQ668">
        <v>-0.0001929047996739355</v>
      </c>
      <c r="AR668">
        <v>86.10331569797489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6</v>
      </c>
      <c r="BC668">
        <v>0.5</v>
      </c>
      <c r="BD668" t="s">
        <v>355</v>
      </c>
      <c r="BE668">
        <v>2</v>
      </c>
      <c r="BF668" t="b">
        <v>1</v>
      </c>
      <c r="BG668">
        <v>1663350416.814285</v>
      </c>
      <c r="BH668">
        <v>1253.951428571429</v>
      </c>
      <c r="BI668">
        <v>1327.694642857143</v>
      </c>
      <c r="BJ668">
        <v>21.67249642857143</v>
      </c>
      <c r="BK668">
        <v>10.47107857142857</v>
      </c>
      <c r="BL668">
        <v>1260.243928571429</v>
      </c>
      <c r="BM668">
        <v>21.81966428571429</v>
      </c>
      <c r="BN668">
        <v>500.0675714285714</v>
      </c>
      <c r="BO668">
        <v>90.68406071428572</v>
      </c>
      <c r="BP668">
        <v>0.1000257535714286</v>
      </c>
      <c r="BQ668">
        <v>28.73508214285715</v>
      </c>
      <c r="BR668">
        <v>28.13882857142858</v>
      </c>
      <c r="BS668">
        <v>999.9000000000002</v>
      </c>
      <c r="BT668">
        <v>0</v>
      </c>
      <c r="BU668">
        <v>0</v>
      </c>
      <c r="BV668">
        <v>9995.063571428573</v>
      </c>
      <c r="BW668">
        <v>0</v>
      </c>
      <c r="BX668">
        <v>229.0025357142857</v>
      </c>
      <c r="BY668">
        <v>-73.74342142857142</v>
      </c>
      <c r="BZ668">
        <v>1281.729285714286</v>
      </c>
      <c r="CA668">
        <v>1341.743928571428</v>
      </c>
      <c r="CB668">
        <v>11.20141071428571</v>
      </c>
      <c r="CC668">
        <v>1327.694642857143</v>
      </c>
      <c r="CD668">
        <v>10.47107857142857</v>
      </c>
      <c r="CE668">
        <v>1.96535</v>
      </c>
      <c r="CF668">
        <v>0.9495596785714284</v>
      </c>
      <c r="CG668">
        <v>17.1679</v>
      </c>
      <c r="CH668">
        <v>6.164577142857143</v>
      </c>
      <c r="CI668">
        <v>1500.005714285714</v>
      </c>
      <c r="CJ668">
        <v>0.9730027857142858</v>
      </c>
      <c r="CK668">
        <v>0.02699717142857144</v>
      </c>
      <c r="CL668">
        <v>0</v>
      </c>
      <c r="CM668">
        <v>2.366017857142857</v>
      </c>
      <c r="CN668">
        <v>0</v>
      </c>
      <c r="CO668">
        <v>14236.00714285714</v>
      </c>
      <c r="CP668">
        <v>12533.425</v>
      </c>
      <c r="CQ668">
        <v>41.375</v>
      </c>
      <c r="CR668">
        <v>43.18699999999998</v>
      </c>
      <c r="CS668">
        <v>41.93699999999999</v>
      </c>
      <c r="CT668">
        <v>42.2275</v>
      </c>
      <c r="CU668">
        <v>40.68699999999999</v>
      </c>
      <c r="CV668">
        <v>1459.512857142857</v>
      </c>
      <c r="CW668">
        <v>40.49178571428571</v>
      </c>
      <c r="CX668">
        <v>0</v>
      </c>
      <c r="CY668">
        <v>1663350425</v>
      </c>
      <c r="CZ668">
        <v>0</v>
      </c>
      <c r="DA668">
        <v>0</v>
      </c>
      <c r="DB668" t="s">
        <v>356</v>
      </c>
      <c r="DC668">
        <v>1662142938.1</v>
      </c>
      <c r="DD668">
        <v>1662142938.1</v>
      </c>
      <c r="DE668">
        <v>0</v>
      </c>
      <c r="DF668">
        <v>0.077</v>
      </c>
      <c r="DG668">
        <v>-0.133</v>
      </c>
      <c r="DH668">
        <v>-3.393</v>
      </c>
      <c r="DI668">
        <v>-0.24</v>
      </c>
      <c r="DJ668">
        <v>419</v>
      </c>
      <c r="DK668">
        <v>24</v>
      </c>
      <c r="DL668">
        <v>0.26</v>
      </c>
      <c r="DM668">
        <v>0.23</v>
      </c>
      <c r="DN668">
        <v>-73.66659250000001</v>
      </c>
      <c r="DO668">
        <v>-2.018734333958639</v>
      </c>
      <c r="DP668">
        <v>0.2008808656735379</v>
      </c>
      <c r="DQ668">
        <v>0</v>
      </c>
      <c r="DR668">
        <v>11.2003725</v>
      </c>
      <c r="DS668">
        <v>-0.008718574108846295</v>
      </c>
      <c r="DT668">
        <v>0.005356210764150442</v>
      </c>
      <c r="DU668">
        <v>1</v>
      </c>
      <c r="DV668">
        <v>1</v>
      </c>
      <c r="DW668">
        <v>2</v>
      </c>
      <c r="DX668" t="s">
        <v>357</v>
      </c>
      <c r="DY668">
        <v>2.97412</v>
      </c>
      <c r="DZ668">
        <v>2.71574</v>
      </c>
      <c r="EA668">
        <v>0.199881</v>
      </c>
      <c r="EB668">
        <v>0.204107</v>
      </c>
      <c r="EC668">
        <v>0.0988584</v>
      </c>
      <c r="ED668">
        <v>0.0570492</v>
      </c>
      <c r="EE668">
        <v>25036.8</v>
      </c>
      <c r="EF668">
        <v>25034.5</v>
      </c>
      <c r="EG668">
        <v>29135.2</v>
      </c>
      <c r="EH668">
        <v>29129.7</v>
      </c>
      <c r="EI668">
        <v>34817.9</v>
      </c>
      <c r="EJ668">
        <v>36510.1</v>
      </c>
      <c r="EK668">
        <v>41061.6</v>
      </c>
      <c r="EL668">
        <v>41498.1</v>
      </c>
      <c r="EM668">
        <v>1.9081</v>
      </c>
      <c r="EN668">
        <v>1.75557</v>
      </c>
      <c r="EO668">
        <v>-0.0579655</v>
      </c>
      <c r="EP668">
        <v>0</v>
      </c>
      <c r="EQ668">
        <v>29.0938</v>
      </c>
      <c r="ER668">
        <v>999.9</v>
      </c>
      <c r="ES668">
        <v>46.3</v>
      </c>
      <c r="ET668">
        <v>35.3</v>
      </c>
      <c r="EU668">
        <v>29.3198</v>
      </c>
      <c r="EV668">
        <v>63.1089</v>
      </c>
      <c r="EW668">
        <v>33.2652</v>
      </c>
      <c r="EX668">
        <v>1</v>
      </c>
      <c r="EY668">
        <v>0.524644</v>
      </c>
      <c r="EZ668">
        <v>3.34587</v>
      </c>
      <c r="FA668">
        <v>20.3554</v>
      </c>
      <c r="FB668">
        <v>5.21489</v>
      </c>
      <c r="FC668">
        <v>12.012</v>
      </c>
      <c r="FD668">
        <v>4.98585</v>
      </c>
      <c r="FE668">
        <v>3.28748</v>
      </c>
      <c r="FF668">
        <v>9999</v>
      </c>
      <c r="FG668">
        <v>9999</v>
      </c>
      <c r="FH668">
        <v>9999</v>
      </c>
      <c r="FI668">
        <v>237.3</v>
      </c>
      <c r="FJ668">
        <v>1.8674</v>
      </c>
      <c r="FK668">
        <v>1.86646</v>
      </c>
      <c r="FL668">
        <v>1.86584</v>
      </c>
      <c r="FM668">
        <v>1.86579</v>
      </c>
      <c r="FN668">
        <v>1.86768</v>
      </c>
      <c r="FO668">
        <v>1.87004</v>
      </c>
      <c r="FP668">
        <v>1.86873</v>
      </c>
      <c r="FQ668">
        <v>1.87013</v>
      </c>
      <c r="FR668">
        <v>0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-6.37</v>
      </c>
      <c r="GF668">
        <v>-0.1472</v>
      </c>
      <c r="GG668">
        <v>-2.195102806586654</v>
      </c>
      <c r="GH668">
        <v>-0.004122691595359968</v>
      </c>
      <c r="GI668">
        <v>1.072409145259099E-06</v>
      </c>
      <c r="GJ668">
        <v>-3.02996143763856E-10</v>
      </c>
      <c r="GK668">
        <v>-0.2199643628225807</v>
      </c>
      <c r="GL668">
        <v>-0.007501815610006822</v>
      </c>
      <c r="GM668">
        <v>0.0006897476983249637</v>
      </c>
      <c r="GN668">
        <v>-8.847485469147719E-06</v>
      </c>
      <c r="GO668">
        <v>3</v>
      </c>
      <c r="GP668">
        <v>2326</v>
      </c>
      <c r="GQ668">
        <v>1</v>
      </c>
      <c r="GR668">
        <v>31</v>
      </c>
      <c r="GS668">
        <v>20124.8</v>
      </c>
      <c r="GT668">
        <v>20124.8</v>
      </c>
      <c r="GU668">
        <v>2.66357</v>
      </c>
      <c r="GV668">
        <v>2.20947</v>
      </c>
      <c r="GW668">
        <v>1.39648</v>
      </c>
      <c r="GX668">
        <v>2.34619</v>
      </c>
      <c r="GY668">
        <v>1.49536</v>
      </c>
      <c r="GZ668">
        <v>2.46582</v>
      </c>
      <c r="HA668">
        <v>39.1676</v>
      </c>
      <c r="HB668">
        <v>13.9569</v>
      </c>
      <c r="HC668">
        <v>18</v>
      </c>
      <c r="HD668">
        <v>548.019</v>
      </c>
      <c r="HE668">
        <v>402.535</v>
      </c>
      <c r="HF668">
        <v>25.0002</v>
      </c>
      <c r="HG668">
        <v>33.8086</v>
      </c>
      <c r="HH668">
        <v>30.0004</v>
      </c>
      <c r="HI668">
        <v>33.7397</v>
      </c>
      <c r="HJ668">
        <v>33.6779</v>
      </c>
      <c r="HK668">
        <v>53.2958</v>
      </c>
      <c r="HL668">
        <v>57.6059</v>
      </c>
      <c r="HM668">
        <v>0</v>
      </c>
      <c r="HN668">
        <v>25</v>
      </c>
      <c r="HO668">
        <v>1376.15</v>
      </c>
      <c r="HP668">
        <v>10.4512</v>
      </c>
      <c r="HQ668">
        <v>99.6647</v>
      </c>
      <c r="HR668">
        <v>99.6765</v>
      </c>
    </row>
    <row r="669" spans="1:226">
      <c r="A669">
        <v>653</v>
      </c>
      <c r="B669">
        <v>1663350429.6</v>
      </c>
      <c r="C669">
        <v>12688.09999990463</v>
      </c>
      <c r="D669" t="s">
        <v>1671</v>
      </c>
      <c r="E669" t="s">
        <v>1672</v>
      </c>
      <c r="F669">
        <v>5</v>
      </c>
      <c r="G669" t="s">
        <v>1508</v>
      </c>
      <c r="H669" t="s">
        <v>354</v>
      </c>
      <c r="I669">
        <v>1663350422.1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1376.028071592519</v>
      </c>
      <c r="AK669">
        <v>1323.577212121211</v>
      </c>
      <c r="AL669">
        <v>3.420831935013422</v>
      </c>
      <c r="AM669">
        <v>64.85145723129139</v>
      </c>
      <c r="AN669">
        <f>(AP669 - AO669 + BO669*1E3/(8.314*(BQ669+273.15)) * AR669/BN669 * AQ669) * BN669/(100*BB669) * 1000/(1000 - AP669)</f>
        <v>0</v>
      </c>
      <c r="AO669">
        <v>10.47604480028841</v>
      </c>
      <c r="AP669">
        <v>21.65914848484848</v>
      </c>
      <c r="AQ669">
        <v>-0.0001732444047229516</v>
      </c>
      <c r="AR669">
        <v>86.10331569797489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6</v>
      </c>
      <c r="BC669">
        <v>0.5</v>
      </c>
      <c r="BD669" t="s">
        <v>355</v>
      </c>
      <c r="BE669">
        <v>2</v>
      </c>
      <c r="BF669" t="b">
        <v>1</v>
      </c>
      <c r="BG669">
        <v>1663350422.1</v>
      </c>
      <c r="BH669">
        <v>1271.532962962963</v>
      </c>
      <c r="BI669">
        <v>1345.44074074074</v>
      </c>
      <c r="BJ669">
        <v>21.66863333333334</v>
      </c>
      <c r="BK669">
        <v>10.47402592592593</v>
      </c>
      <c r="BL669">
        <v>1277.876666666667</v>
      </c>
      <c r="BM669">
        <v>21.81584444444445</v>
      </c>
      <c r="BN669">
        <v>500.0611111111111</v>
      </c>
      <c r="BO669">
        <v>90.68444074074075</v>
      </c>
      <c r="BP669">
        <v>0.09998755185185185</v>
      </c>
      <c r="BQ669">
        <v>28.73737407407408</v>
      </c>
      <c r="BR669">
        <v>28.14673703703704</v>
      </c>
      <c r="BS669">
        <v>999.9000000000001</v>
      </c>
      <c r="BT669">
        <v>0</v>
      </c>
      <c r="BU669">
        <v>0</v>
      </c>
      <c r="BV669">
        <v>9989.025925925926</v>
      </c>
      <c r="BW669">
        <v>0</v>
      </c>
      <c r="BX669">
        <v>228.0852962962963</v>
      </c>
      <c r="BY669">
        <v>-73.90833333333333</v>
      </c>
      <c r="BZ669">
        <v>1299.694814814815</v>
      </c>
      <c r="CA669">
        <v>1359.682592592593</v>
      </c>
      <c r="CB669">
        <v>11.19460740740741</v>
      </c>
      <c r="CC669">
        <v>1345.44074074074</v>
      </c>
      <c r="CD669">
        <v>10.47402592592593</v>
      </c>
      <c r="CE669">
        <v>1.965008518518519</v>
      </c>
      <c r="CF669">
        <v>0.9498307037037037</v>
      </c>
      <c r="CG669">
        <v>17.16515925925926</v>
      </c>
      <c r="CH669">
        <v>6.16871074074074</v>
      </c>
      <c r="CI669">
        <v>1499.998518518519</v>
      </c>
      <c r="CJ669">
        <v>0.9730026666666667</v>
      </c>
      <c r="CK669">
        <v>0.02699730000000001</v>
      </c>
      <c r="CL669">
        <v>0</v>
      </c>
      <c r="CM669">
        <v>2.345211111111111</v>
      </c>
      <c r="CN669">
        <v>0</v>
      </c>
      <c r="CO669">
        <v>14231.55555555555</v>
      </c>
      <c r="CP669">
        <v>12533.36296296296</v>
      </c>
      <c r="CQ669">
        <v>41.375</v>
      </c>
      <c r="CR669">
        <v>43.18699999999998</v>
      </c>
      <c r="CS669">
        <v>41.93699999999999</v>
      </c>
      <c r="CT669">
        <v>42.22433333333333</v>
      </c>
      <c r="CU669">
        <v>40.68699999999999</v>
      </c>
      <c r="CV669">
        <v>1459.505185185186</v>
      </c>
      <c r="CW669">
        <v>40.49333333333333</v>
      </c>
      <c r="CX669">
        <v>0</v>
      </c>
      <c r="CY669">
        <v>1663350429.8</v>
      </c>
      <c r="CZ669">
        <v>0</v>
      </c>
      <c r="DA669">
        <v>0</v>
      </c>
      <c r="DB669" t="s">
        <v>356</v>
      </c>
      <c r="DC669">
        <v>1662142938.1</v>
      </c>
      <c r="DD669">
        <v>1662142938.1</v>
      </c>
      <c r="DE669">
        <v>0</v>
      </c>
      <c r="DF669">
        <v>0.077</v>
      </c>
      <c r="DG669">
        <v>-0.133</v>
      </c>
      <c r="DH669">
        <v>-3.393</v>
      </c>
      <c r="DI669">
        <v>-0.24</v>
      </c>
      <c r="DJ669">
        <v>419</v>
      </c>
      <c r="DK669">
        <v>24</v>
      </c>
      <c r="DL669">
        <v>0.26</v>
      </c>
      <c r="DM669">
        <v>0.23</v>
      </c>
      <c r="DN669">
        <v>-73.7860175</v>
      </c>
      <c r="DO669">
        <v>-1.915482551594665</v>
      </c>
      <c r="DP669">
        <v>0.1936578205075899</v>
      </c>
      <c r="DQ669">
        <v>0</v>
      </c>
      <c r="DR669">
        <v>11.1988125</v>
      </c>
      <c r="DS669">
        <v>-0.07021575984993814</v>
      </c>
      <c r="DT669">
        <v>0.007248316614911515</v>
      </c>
      <c r="DU669">
        <v>1</v>
      </c>
      <c r="DV669">
        <v>1</v>
      </c>
      <c r="DW669">
        <v>2</v>
      </c>
      <c r="DX669" t="s">
        <v>357</v>
      </c>
      <c r="DY669">
        <v>2.97391</v>
      </c>
      <c r="DZ669">
        <v>2.71541</v>
      </c>
      <c r="EA669">
        <v>0.201491</v>
      </c>
      <c r="EB669">
        <v>0.205651</v>
      </c>
      <c r="EC669">
        <v>0.09883020000000001</v>
      </c>
      <c r="ED669">
        <v>0.0570539</v>
      </c>
      <c r="EE669">
        <v>24986.1</v>
      </c>
      <c r="EF669">
        <v>24985.7</v>
      </c>
      <c r="EG669">
        <v>29134.9</v>
      </c>
      <c r="EH669">
        <v>29129.6</v>
      </c>
      <c r="EI669">
        <v>34818.4</v>
      </c>
      <c r="EJ669">
        <v>36509.8</v>
      </c>
      <c r="EK669">
        <v>41060.9</v>
      </c>
      <c r="EL669">
        <v>41498</v>
      </c>
      <c r="EM669">
        <v>1.90793</v>
      </c>
      <c r="EN669">
        <v>1.75565</v>
      </c>
      <c r="EO669">
        <v>-0.0576861</v>
      </c>
      <c r="EP669">
        <v>0</v>
      </c>
      <c r="EQ669">
        <v>29.0943</v>
      </c>
      <c r="ER669">
        <v>999.9</v>
      </c>
      <c r="ES669">
        <v>46.3</v>
      </c>
      <c r="ET669">
        <v>35.3</v>
      </c>
      <c r="EU669">
        <v>29.321</v>
      </c>
      <c r="EV669">
        <v>63.2389</v>
      </c>
      <c r="EW669">
        <v>32.8926</v>
      </c>
      <c r="EX669">
        <v>1</v>
      </c>
      <c r="EY669">
        <v>0.524654</v>
      </c>
      <c r="EZ669">
        <v>3.34472</v>
      </c>
      <c r="FA669">
        <v>20.3567</v>
      </c>
      <c r="FB669">
        <v>5.21534</v>
      </c>
      <c r="FC669">
        <v>12.0129</v>
      </c>
      <c r="FD669">
        <v>4.9866</v>
      </c>
      <c r="FE669">
        <v>3.28755</v>
      </c>
      <c r="FF669">
        <v>9999</v>
      </c>
      <c r="FG669">
        <v>9999</v>
      </c>
      <c r="FH669">
        <v>9999</v>
      </c>
      <c r="FI669">
        <v>237.3</v>
      </c>
      <c r="FJ669">
        <v>1.86741</v>
      </c>
      <c r="FK669">
        <v>1.86646</v>
      </c>
      <c r="FL669">
        <v>1.86584</v>
      </c>
      <c r="FM669">
        <v>1.86578</v>
      </c>
      <c r="FN669">
        <v>1.86768</v>
      </c>
      <c r="FO669">
        <v>1.87007</v>
      </c>
      <c r="FP669">
        <v>1.86873</v>
      </c>
      <c r="FQ669">
        <v>1.87014</v>
      </c>
      <c r="FR669">
        <v>0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-6.42</v>
      </c>
      <c r="GF669">
        <v>-0.1474</v>
      </c>
      <c r="GG669">
        <v>-2.195102806586654</v>
      </c>
      <c r="GH669">
        <v>-0.004122691595359968</v>
      </c>
      <c r="GI669">
        <v>1.072409145259099E-06</v>
      </c>
      <c r="GJ669">
        <v>-3.02996143763856E-10</v>
      </c>
      <c r="GK669">
        <v>-0.2199643628225807</v>
      </c>
      <c r="GL669">
        <v>-0.007501815610006822</v>
      </c>
      <c r="GM669">
        <v>0.0006897476983249637</v>
      </c>
      <c r="GN669">
        <v>-8.847485469147719E-06</v>
      </c>
      <c r="GO669">
        <v>3</v>
      </c>
      <c r="GP669">
        <v>2326</v>
      </c>
      <c r="GQ669">
        <v>1</v>
      </c>
      <c r="GR669">
        <v>31</v>
      </c>
      <c r="GS669">
        <v>20124.9</v>
      </c>
      <c r="GT669">
        <v>20124.9</v>
      </c>
      <c r="GU669">
        <v>2.68921</v>
      </c>
      <c r="GV669">
        <v>2.21069</v>
      </c>
      <c r="GW669">
        <v>1.39648</v>
      </c>
      <c r="GX669">
        <v>2.34619</v>
      </c>
      <c r="GY669">
        <v>1.49536</v>
      </c>
      <c r="GZ669">
        <v>2.35107</v>
      </c>
      <c r="HA669">
        <v>39.1676</v>
      </c>
      <c r="HB669">
        <v>13.9394</v>
      </c>
      <c r="HC669">
        <v>18</v>
      </c>
      <c r="HD669">
        <v>547.92</v>
      </c>
      <c r="HE669">
        <v>402.597</v>
      </c>
      <c r="HF669">
        <v>24.9999</v>
      </c>
      <c r="HG669">
        <v>33.8116</v>
      </c>
      <c r="HH669">
        <v>30.0002</v>
      </c>
      <c r="HI669">
        <v>33.7427</v>
      </c>
      <c r="HJ669">
        <v>33.6806</v>
      </c>
      <c r="HK669">
        <v>53.8534</v>
      </c>
      <c r="HL669">
        <v>57.6059</v>
      </c>
      <c r="HM669">
        <v>0</v>
      </c>
      <c r="HN669">
        <v>25</v>
      </c>
      <c r="HO669">
        <v>1389.51</v>
      </c>
      <c r="HP669">
        <v>10.4719</v>
      </c>
      <c r="HQ669">
        <v>99.6634</v>
      </c>
      <c r="HR669">
        <v>99.67619999999999</v>
      </c>
    </row>
    <row r="670" spans="1:226">
      <c r="A670">
        <v>654</v>
      </c>
      <c r="B670">
        <v>1663350434.6</v>
      </c>
      <c r="C670">
        <v>12693.09999990463</v>
      </c>
      <c r="D670" t="s">
        <v>1673</v>
      </c>
      <c r="E670" t="s">
        <v>1674</v>
      </c>
      <c r="F670">
        <v>5</v>
      </c>
      <c r="G670" t="s">
        <v>1508</v>
      </c>
      <c r="H670" t="s">
        <v>354</v>
      </c>
      <c r="I670">
        <v>1663350426.814285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1392.911464076608</v>
      </c>
      <c r="AK670">
        <v>1340.332606060606</v>
      </c>
      <c r="AL670">
        <v>3.348065849187464</v>
      </c>
      <c r="AM670">
        <v>64.85145723129139</v>
      </c>
      <c r="AN670">
        <f>(AP670 - AO670 + BO670*1E3/(8.314*(BQ670+273.15)) * AR670/BN670 * AQ670) * BN670/(100*BB670) * 1000/(1000 - AP670)</f>
        <v>0</v>
      </c>
      <c r="AO670">
        <v>10.47650588532722</v>
      </c>
      <c r="AP670">
        <v>21.65152606060605</v>
      </c>
      <c r="AQ670">
        <v>-0.0001939206424337185</v>
      </c>
      <c r="AR670">
        <v>86.10331569797489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6</v>
      </c>
      <c r="BC670">
        <v>0.5</v>
      </c>
      <c r="BD670" t="s">
        <v>355</v>
      </c>
      <c r="BE670">
        <v>2</v>
      </c>
      <c r="BF670" t="b">
        <v>1</v>
      </c>
      <c r="BG670">
        <v>1663350426.814285</v>
      </c>
      <c r="BH670">
        <v>1287.217142857143</v>
      </c>
      <c r="BI670">
        <v>1361.228214285714</v>
      </c>
      <c r="BJ670">
        <v>21.66171785714286</v>
      </c>
      <c r="BK670">
        <v>10.47559642857143</v>
      </c>
      <c r="BL670">
        <v>1293.605714285714</v>
      </c>
      <c r="BM670">
        <v>21.809</v>
      </c>
      <c r="BN670">
        <v>500.0512142857143</v>
      </c>
      <c r="BO670">
        <v>90.68523571428571</v>
      </c>
      <c r="BP670">
        <v>0.0999484357142857</v>
      </c>
      <c r="BQ670">
        <v>28.73805714285714</v>
      </c>
      <c r="BR670">
        <v>28.15042499999999</v>
      </c>
      <c r="BS670">
        <v>999.9000000000002</v>
      </c>
      <c r="BT670">
        <v>0</v>
      </c>
      <c r="BU670">
        <v>0</v>
      </c>
      <c r="BV670">
        <v>9992.273214285715</v>
      </c>
      <c r="BW670">
        <v>0</v>
      </c>
      <c r="BX670">
        <v>225.4956428571429</v>
      </c>
      <c r="BY670">
        <v>-74.01119642857144</v>
      </c>
      <c r="BZ670">
        <v>1315.717142857143</v>
      </c>
      <c r="CA670">
        <v>1375.639285714286</v>
      </c>
      <c r="CB670">
        <v>11.18611428571429</v>
      </c>
      <c r="CC670">
        <v>1361.228214285714</v>
      </c>
      <c r="CD670">
        <v>10.47559642857143</v>
      </c>
      <c r="CE670">
        <v>1.964398571428571</v>
      </c>
      <c r="CF670">
        <v>0.9499818928571429</v>
      </c>
      <c r="CG670">
        <v>17.16026071428572</v>
      </c>
      <c r="CH670">
        <v>6.171014999999999</v>
      </c>
      <c r="CI670">
        <v>1499.998928571429</v>
      </c>
      <c r="CJ670">
        <v>0.9730027857142858</v>
      </c>
      <c r="CK670">
        <v>0.02699717142857144</v>
      </c>
      <c r="CL670">
        <v>0</v>
      </c>
      <c r="CM670">
        <v>2.321357142857142</v>
      </c>
      <c r="CN670">
        <v>0</v>
      </c>
      <c r="CO670">
        <v>14221.30714285714</v>
      </c>
      <c r="CP670">
        <v>12533.37857142857</v>
      </c>
      <c r="CQ670">
        <v>41.375</v>
      </c>
      <c r="CR670">
        <v>43.18699999999998</v>
      </c>
      <c r="CS670">
        <v>41.93699999999999</v>
      </c>
      <c r="CT670">
        <v>42.22525</v>
      </c>
      <c r="CU670">
        <v>40.68699999999999</v>
      </c>
      <c r="CV670">
        <v>1459.504285714286</v>
      </c>
      <c r="CW670">
        <v>40.49321428571429</v>
      </c>
      <c r="CX670">
        <v>0</v>
      </c>
      <c r="CY670">
        <v>1663350435.2</v>
      </c>
      <c r="CZ670">
        <v>0</v>
      </c>
      <c r="DA670">
        <v>0</v>
      </c>
      <c r="DB670" t="s">
        <v>356</v>
      </c>
      <c r="DC670">
        <v>1662142938.1</v>
      </c>
      <c r="DD670">
        <v>1662142938.1</v>
      </c>
      <c r="DE670">
        <v>0</v>
      </c>
      <c r="DF670">
        <v>0.077</v>
      </c>
      <c r="DG670">
        <v>-0.133</v>
      </c>
      <c r="DH670">
        <v>-3.393</v>
      </c>
      <c r="DI670">
        <v>-0.24</v>
      </c>
      <c r="DJ670">
        <v>419</v>
      </c>
      <c r="DK670">
        <v>24</v>
      </c>
      <c r="DL670">
        <v>0.26</v>
      </c>
      <c r="DM670">
        <v>0.23</v>
      </c>
      <c r="DN670">
        <v>-73.93705121951221</v>
      </c>
      <c r="DO670">
        <v>-1.422602090592391</v>
      </c>
      <c r="DP670">
        <v>0.1498442982499667</v>
      </c>
      <c r="DQ670">
        <v>0</v>
      </c>
      <c r="DR670">
        <v>11.19158780487805</v>
      </c>
      <c r="DS670">
        <v>-0.1043665505226336</v>
      </c>
      <c r="DT670">
        <v>0.01035115629506473</v>
      </c>
      <c r="DU670">
        <v>0</v>
      </c>
      <c r="DV670">
        <v>0</v>
      </c>
      <c r="DW670">
        <v>2</v>
      </c>
      <c r="DX670" t="s">
        <v>363</v>
      </c>
      <c r="DY670">
        <v>2.97398</v>
      </c>
      <c r="DZ670">
        <v>2.71559</v>
      </c>
      <c r="EA670">
        <v>0.20307</v>
      </c>
      <c r="EB670">
        <v>0.207183</v>
      </c>
      <c r="EC670">
        <v>0.0988096</v>
      </c>
      <c r="ED670">
        <v>0.0570544</v>
      </c>
      <c r="EE670">
        <v>24936.7</v>
      </c>
      <c r="EF670">
        <v>24936.9</v>
      </c>
      <c r="EG670">
        <v>29135.2</v>
      </c>
      <c r="EH670">
        <v>29129.2</v>
      </c>
      <c r="EI670">
        <v>34819.8</v>
      </c>
      <c r="EJ670">
        <v>36509.2</v>
      </c>
      <c r="EK670">
        <v>41061.6</v>
      </c>
      <c r="EL670">
        <v>41497.2</v>
      </c>
      <c r="EM670">
        <v>1.90793</v>
      </c>
      <c r="EN670">
        <v>1.75572</v>
      </c>
      <c r="EO670">
        <v>-0.057742</v>
      </c>
      <c r="EP670">
        <v>0</v>
      </c>
      <c r="EQ670">
        <v>29.0943</v>
      </c>
      <c r="ER670">
        <v>999.9</v>
      </c>
      <c r="ES670">
        <v>46.3</v>
      </c>
      <c r="ET670">
        <v>35.3</v>
      </c>
      <c r="EU670">
        <v>29.3204</v>
      </c>
      <c r="EV670">
        <v>63.0689</v>
      </c>
      <c r="EW670">
        <v>32.7444</v>
      </c>
      <c r="EX670">
        <v>1</v>
      </c>
      <c r="EY670">
        <v>0.524962</v>
      </c>
      <c r="EZ670">
        <v>3.34398</v>
      </c>
      <c r="FA670">
        <v>20.3565</v>
      </c>
      <c r="FB670">
        <v>5.21579</v>
      </c>
      <c r="FC670">
        <v>12.0111</v>
      </c>
      <c r="FD670">
        <v>4.9866</v>
      </c>
      <c r="FE670">
        <v>3.28765</v>
      </c>
      <c r="FF670">
        <v>9999</v>
      </c>
      <c r="FG670">
        <v>9999</v>
      </c>
      <c r="FH670">
        <v>9999</v>
      </c>
      <c r="FI670">
        <v>237.3</v>
      </c>
      <c r="FJ670">
        <v>1.86738</v>
      </c>
      <c r="FK670">
        <v>1.86646</v>
      </c>
      <c r="FL670">
        <v>1.86584</v>
      </c>
      <c r="FM670">
        <v>1.86578</v>
      </c>
      <c r="FN670">
        <v>1.86768</v>
      </c>
      <c r="FO670">
        <v>1.87011</v>
      </c>
      <c r="FP670">
        <v>1.86874</v>
      </c>
      <c r="FQ670">
        <v>1.87013</v>
      </c>
      <c r="FR670">
        <v>0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-6.46</v>
      </c>
      <c r="GF670">
        <v>-0.1474</v>
      </c>
      <c r="GG670">
        <v>-2.195102806586654</v>
      </c>
      <c r="GH670">
        <v>-0.004122691595359968</v>
      </c>
      <c r="GI670">
        <v>1.072409145259099E-06</v>
      </c>
      <c r="GJ670">
        <v>-3.02996143763856E-10</v>
      </c>
      <c r="GK670">
        <v>-0.2199643628225807</v>
      </c>
      <c r="GL670">
        <v>-0.007501815610006822</v>
      </c>
      <c r="GM670">
        <v>0.0006897476983249637</v>
      </c>
      <c r="GN670">
        <v>-8.847485469147719E-06</v>
      </c>
      <c r="GO670">
        <v>3</v>
      </c>
      <c r="GP670">
        <v>2326</v>
      </c>
      <c r="GQ670">
        <v>1</v>
      </c>
      <c r="GR670">
        <v>31</v>
      </c>
      <c r="GS670">
        <v>20124.9</v>
      </c>
      <c r="GT670">
        <v>20124.9</v>
      </c>
      <c r="GU670">
        <v>2.71484</v>
      </c>
      <c r="GV670">
        <v>2.20337</v>
      </c>
      <c r="GW670">
        <v>1.39648</v>
      </c>
      <c r="GX670">
        <v>2.34619</v>
      </c>
      <c r="GY670">
        <v>1.49536</v>
      </c>
      <c r="GZ670">
        <v>2.42065</v>
      </c>
      <c r="HA670">
        <v>39.1676</v>
      </c>
      <c r="HB670">
        <v>13.9569</v>
      </c>
      <c r="HC670">
        <v>18</v>
      </c>
      <c r="HD670">
        <v>547.939</v>
      </c>
      <c r="HE670">
        <v>402.659</v>
      </c>
      <c r="HF670">
        <v>24.9998</v>
      </c>
      <c r="HG670">
        <v>33.8147</v>
      </c>
      <c r="HH670">
        <v>30.0004</v>
      </c>
      <c r="HI670">
        <v>33.745</v>
      </c>
      <c r="HJ670">
        <v>33.6836</v>
      </c>
      <c r="HK670">
        <v>54.3352</v>
      </c>
      <c r="HL670">
        <v>57.6059</v>
      </c>
      <c r="HM670">
        <v>0</v>
      </c>
      <c r="HN670">
        <v>25</v>
      </c>
      <c r="HO670">
        <v>1409.55</v>
      </c>
      <c r="HP670">
        <v>10.4907</v>
      </c>
      <c r="HQ670">
        <v>99.6647</v>
      </c>
      <c r="HR670">
        <v>99.67449999999999</v>
      </c>
    </row>
    <row r="671" spans="1:226">
      <c r="A671">
        <v>655</v>
      </c>
      <c r="B671">
        <v>1663350439.6</v>
      </c>
      <c r="C671">
        <v>12698.09999990463</v>
      </c>
      <c r="D671" t="s">
        <v>1675</v>
      </c>
      <c r="E671" t="s">
        <v>1676</v>
      </c>
      <c r="F671">
        <v>5</v>
      </c>
      <c r="G671" t="s">
        <v>1508</v>
      </c>
      <c r="H671" t="s">
        <v>354</v>
      </c>
      <c r="I671">
        <v>1663350432.1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1409.652348376631</v>
      </c>
      <c r="AK671">
        <v>1357.264121212121</v>
      </c>
      <c r="AL671">
        <v>3.382098558655037</v>
      </c>
      <c r="AM671">
        <v>64.85145723129139</v>
      </c>
      <c r="AN671">
        <f>(AP671 - AO671 + BO671*1E3/(8.314*(BQ671+273.15)) * AR671/BN671 * AQ671) * BN671/(100*BB671) * 1000/(1000 - AP671)</f>
        <v>0</v>
      </c>
      <c r="AO671">
        <v>10.47739553929645</v>
      </c>
      <c r="AP671">
        <v>21.64203818181818</v>
      </c>
      <c r="AQ671">
        <v>-0.0001626980864391668</v>
      </c>
      <c r="AR671">
        <v>86.10331569797489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6</v>
      </c>
      <c r="BC671">
        <v>0.5</v>
      </c>
      <c r="BD671" t="s">
        <v>355</v>
      </c>
      <c r="BE671">
        <v>2</v>
      </c>
      <c r="BF671" t="b">
        <v>1</v>
      </c>
      <c r="BG671">
        <v>1663350432.1</v>
      </c>
      <c r="BH671">
        <v>1304.749259259259</v>
      </c>
      <c r="BI671">
        <v>1378.872962962963</v>
      </c>
      <c r="BJ671">
        <v>21.65356296296297</v>
      </c>
      <c r="BK671">
        <v>10.47676666666667</v>
      </c>
      <c r="BL671">
        <v>1311.18962962963</v>
      </c>
      <c r="BM671">
        <v>21.80091481481481</v>
      </c>
      <c r="BN671">
        <v>500.0462592592593</v>
      </c>
      <c r="BO671">
        <v>90.68604074074074</v>
      </c>
      <c r="BP671">
        <v>0.09994713703703705</v>
      </c>
      <c r="BQ671">
        <v>28.73932222222222</v>
      </c>
      <c r="BR671">
        <v>28.15495555555556</v>
      </c>
      <c r="BS671">
        <v>999.9000000000001</v>
      </c>
      <c r="BT671">
        <v>0</v>
      </c>
      <c r="BU671">
        <v>0</v>
      </c>
      <c r="BV671">
        <v>9990.969999999999</v>
      </c>
      <c r="BW671">
        <v>0</v>
      </c>
      <c r="BX671">
        <v>210.7862962962963</v>
      </c>
      <c r="BY671">
        <v>-74.12381111111111</v>
      </c>
      <c r="BZ671">
        <v>1333.625925925926</v>
      </c>
      <c r="CA671">
        <v>1393.472222222222</v>
      </c>
      <c r="CB671">
        <v>11.17679259259259</v>
      </c>
      <c r="CC671">
        <v>1378.872962962963</v>
      </c>
      <c r="CD671">
        <v>10.47676666666667</v>
      </c>
      <c r="CE671">
        <v>1.963675185185185</v>
      </c>
      <c r="CF671">
        <v>0.9500957777777778</v>
      </c>
      <c r="CG671">
        <v>17.15444814814815</v>
      </c>
      <c r="CH671">
        <v>6.172752222222223</v>
      </c>
      <c r="CI671">
        <v>1500.001481481482</v>
      </c>
      <c r="CJ671">
        <v>0.9730028518518519</v>
      </c>
      <c r="CK671">
        <v>0.0269971</v>
      </c>
      <c r="CL671">
        <v>0</v>
      </c>
      <c r="CM671">
        <v>2.331981481481482</v>
      </c>
      <c r="CN671">
        <v>0</v>
      </c>
      <c r="CO671">
        <v>14200.75925925926</v>
      </c>
      <c r="CP671">
        <v>12533.40740740741</v>
      </c>
      <c r="CQ671">
        <v>41.375</v>
      </c>
      <c r="CR671">
        <v>43.18699999999998</v>
      </c>
      <c r="CS671">
        <v>41.93699999999999</v>
      </c>
      <c r="CT671">
        <v>42.22199999999999</v>
      </c>
      <c r="CU671">
        <v>40.68699999999999</v>
      </c>
      <c r="CV671">
        <v>1459.507777777778</v>
      </c>
      <c r="CW671">
        <v>40.49333333333334</v>
      </c>
      <c r="CX671">
        <v>0</v>
      </c>
      <c r="CY671">
        <v>1663350440</v>
      </c>
      <c r="CZ671">
        <v>0</v>
      </c>
      <c r="DA671">
        <v>0</v>
      </c>
      <c r="DB671" t="s">
        <v>356</v>
      </c>
      <c r="DC671">
        <v>1662142938.1</v>
      </c>
      <c r="DD671">
        <v>1662142938.1</v>
      </c>
      <c r="DE671">
        <v>0</v>
      </c>
      <c r="DF671">
        <v>0.077</v>
      </c>
      <c r="DG671">
        <v>-0.133</v>
      </c>
      <c r="DH671">
        <v>-3.393</v>
      </c>
      <c r="DI671">
        <v>-0.24</v>
      </c>
      <c r="DJ671">
        <v>419</v>
      </c>
      <c r="DK671">
        <v>24</v>
      </c>
      <c r="DL671">
        <v>0.26</v>
      </c>
      <c r="DM671">
        <v>0.23</v>
      </c>
      <c r="DN671">
        <v>-74.066445</v>
      </c>
      <c r="DO671">
        <v>-1.324694183864796</v>
      </c>
      <c r="DP671">
        <v>0.13556199495065</v>
      </c>
      <c r="DQ671">
        <v>0</v>
      </c>
      <c r="DR671">
        <v>11.18171</v>
      </c>
      <c r="DS671">
        <v>-0.1066176360225506</v>
      </c>
      <c r="DT671">
        <v>0.01028799786158603</v>
      </c>
      <c r="DU671">
        <v>0</v>
      </c>
      <c r="DV671">
        <v>0</v>
      </c>
      <c r="DW671">
        <v>2</v>
      </c>
      <c r="DX671" t="s">
        <v>363</v>
      </c>
      <c r="DY671">
        <v>2.97412</v>
      </c>
      <c r="DZ671">
        <v>2.71574</v>
      </c>
      <c r="EA671">
        <v>0.204653</v>
      </c>
      <c r="EB671">
        <v>0.208717</v>
      </c>
      <c r="EC671">
        <v>0.0987828</v>
      </c>
      <c r="ED671">
        <v>0.0570602</v>
      </c>
      <c r="EE671">
        <v>24886.4</v>
      </c>
      <c r="EF671">
        <v>24888.5</v>
      </c>
      <c r="EG671">
        <v>29134.5</v>
      </c>
      <c r="EH671">
        <v>29129.2</v>
      </c>
      <c r="EI671">
        <v>34819.8</v>
      </c>
      <c r="EJ671">
        <v>36509.2</v>
      </c>
      <c r="EK671">
        <v>41060.3</v>
      </c>
      <c r="EL671">
        <v>41497.5</v>
      </c>
      <c r="EM671">
        <v>1.90772</v>
      </c>
      <c r="EN671">
        <v>1.7557</v>
      </c>
      <c r="EO671">
        <v>-0.0575185</v>
      </c>
      <c r="EP671">
        <v>0</v>
      </c>
      <c r="EQ671">
        <v>29.0943</v>
      </c>
      <c r="ER671">
        <v>999.9</v>
      </c>
      <c r="ES671">
        <v>46.3</v>
      </c>
      <c r="ET671">
        <v>35.3</v>
      </c>
      <c r="EU671">
        <v>29.3196</v>
      </c>
      <c r="EV671">
        <v>63.1989</v>
      </c>
      <c r="EW671">
        <v>33.0609</v>
      </c>
      <c r="EX671">
        <v>1</v>
      </c>
      <c r="EY671">
        <v>0.52534</v>
      </c>
      <c r="EZ671">
        <v>3.34423</v>
      </c>
      <c r="FA671">
        <v>20.356</v>
      </c>
      <c r="FB671">
        <v>5.21594</v>
      </c>
      <c r="FC671">
        <v>12.0117</v>
      </c>
      <c r="FD671">
        <v>4.98695</v>
      </c>
      <c r="FE671">
        <v>3.2878</v>
      </c>
      <c r="FF671">
        <v>9999</v>
      </c>
      <c r="FG671">
        <v>9999</v>
      </c>
      <c r="FH671">
        <v>9999</v>
      </c>
      <c r="FI671">
        <v>237.3</v>
      </c>
      <c r="FJ671">
        <v>1.86739</v>
      </c>
      <c r="FK671">
        <v>1.86646</v>
      </c>
      <c r="FL671">
        <v>1.86584</v>
      </c>
      <c r="FM671">
        <v>1.8658</v>
      </c>
      <c r="FN671">
        <v>1.86768</v>
      </c>
      <c r="FO671">
        <v>1.87008</v>
      </c>
      <c r="FP671">
        <v>1.86874</v>
      </c>
      <c r="FQ671">
        <v>1.87013</v>
      </c>
      <c r="FR671">
        <v>0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-6.51</v>
      </c>
      <c r="GF671">
        <v>-0.1475</v>
      </c>
      <c r="GG671">
        <v>-2.195102806586654</v>
      </c>
      <c r="GH671">
        <v>-0.004122691595359968</v>
      </c>
      <c r="GI671">
        <v>1.072409145259099E-06</v>
      </c>
      <c r="GJ671">
        <v>-3.02996143763856E-10</v>
      </c>
      <c r="GK671">
        <v>-0.2199643628225807</v>
      </c>
      <c r="GL671">
        <v>-0.007501815610006822</v>
      </c>
      <c r="GM671">
        <v>0.0006897476983249637</v>
      </c>
      <c r="GN671">
        <v>-8.847485469147719E-06</v>
      </c>
      <c r="GO671">
        <v>3</v>
      </c>
      <c r="GP671">
        <v>2326</v>
      </c>
      <c r="GQ671">
        <v>1</v>
      </c>
      <c r="GR671">
        <v>31</v>
      </c>
      <c r="GS671">
        <v>20125</v>
      </c>
      <c r="GT671">
        <v>20125</v>
      </c>
      <c r="GU671">
        <v>2.74292</v>
      </c>
      <c r="GV671">
        <v>2.20947</v>
      </c>
      <c r="GW671">
        <v>1.39648</v>
      </c>
      <c r="GX671">
        <v>2.34741</v>
      </c>
      <c r="GY671">
        <v>1.49536</v>
      </c>
      <c r="GZ671">
        <v>2.45605</v>
      </c>
      <c r="HA671">
        <v>39.1924</v>
      </c>
      <c r="HB671">
        <v>13.9482</v>
      </c>
      <c r="HC671">
        <v>18</v>
      </c>
      <c r="HD671">
        <v>547.822</v>
      </c>
      <c r="HE671">
        <v>402.659</v>
      </c>
      <c r="HF671">
        <v>24.9999</v>
      </c>
      <c r="HG671">
        <v>33.8174</v>
      </c>
      <c r="HH671">
        <v>30.0003</v>
      </c>
      <c r="HI671">
        <v>33.748</v>
      </c>
      <c r="HJ671">
        <v>33.6861</v>
      </c>
      <c r="HK671">
        <v>54.9198</v>
      </c>
      <c r="HL671">
        <v>57.6059</v>
      </c>
      <c r="HM671">
        <v>0</v>
      </c>
      <c r="HN671">
        <v>25</v>
      </c>
      <c r="HO671">
        <v>1423.66</v>
      </c>
      <c r="HP671">
        <v>10.5069</v>
      </c>
      <c r="HQ671">
        <v>99.6618</v>
      </c>
      <c r="HR671">
        <v>99.67489999999999</v>
      </c>
    </row>
    <row r="672" spans="1:226">
      <c r="A672">
        <v>656</v>
      </c>
      <c r="B672">
        <v>1663350444.6</v>
      </c>
      <c r="C672">
        <v>12703.09999990463</v>
      </c>
      <c r="D672" t="s">
        <v>1677</v>
      </c>
      <c r="E672" t="s">
        <v>1678</v>
      </c>
      <c r="F672">
        <v>5</v>
      </c>
      <c r="G672" t="s">
        <v>1508</v>
      </c>
      <c r="H672" t="s">
        <v>354</v>
      </c>
      <c r="I672">
        <v>1663350436.814285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1426.946277586423</v>
      </c>
      <c r="AK672">
        <v>1374.303454545454</v>
      </c>
      <c r="AL672">
        <v>3.407666881792561</v>
      </c>
      <c r="AM672">
        <v>64.85145723129139</v>
      </c>
      <c r="AN672">
        <f>(AP672 - AO672 + BO672*1E3/(8.314*(BQ672+273.15)) * AR672/BN672 * AQ672) * BN672/(100*BB672) * 1000/(1000 - AP672)</f>
        <v>0</v>
      </c>
      <c r="AO672">
        <v>10.47876891305878</v>
      </c>
      <c r="AP672">
        <v>21.63768787878787</v>
      </c>
      <c r="AQ672">
        <v>-3.745858292105185E-05</v>
      </c>
      <c r="AR672">
        <v>86.10331569797489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6</v>
      </c>
      <c r="BC672">
        <v>0.5</v>
      </c>
      <c r="BD672" t="s">
        <v>355</v>
      </c>
      <c r="BE672">
        <v>2</v>
      </c>
      <c r="BF672" t="b">
        <v>1</v>
      </c>
      <c r="BG672">
        <v>1663350436.814285</v>
      </c>
      <c r="BH672">
        <v>1320.367142857143</v>
      </c>
      <c r="BI672">
        <v>1394.7275</v>
      </c>
      <c r="BJ672">
        <v>21.64659642857143</v>
      </c>
      <c r="BK672">
        <v>10.477675</v>
      </c>
      <c r="BL672">
        <v>1326.8525</v>
      </c>
      <c r="BM672">
        <v>21.79401785714285</v>
      </c>
      <c r="BN672">
        <v>500.0589285714286</v>
      </c>
      <c r="BO672">
        <v>90.68634999999999</v>
      </c>
      <c r="BP672">
        <v>0.1000111785714286</v>
      </c>
      <c r="BQ672">
        <v>28.74076785714286</v>
      </c>
      <c r="BR672">
        <v>28.15596428571428</v>
      </c>
      <c r="BS672">
        <v>999.9000000000002</v>
      </c>
      <c r="BT672">
        <v>0</v>
      </c>
      <c r="BU672">
        <v>0</v>
      </c>
      <c r="BV672">
        <v>9997.985714285716</v>
      </c>
      <c r="BW672">
        <v>0</v>
      </c>
      <c r="BX672">
        <v>201.6571785714286</v>
      </c>
      <c r="BY672">
        <v>-74.36024999999999</v>
      </c>
      <c r="BZ672">
        <v>1349.579285714286</v>
      </c>
      <c r="CA672">
        <v>1409.495</v>
      </c>
      <c r="CB672">
        <v>11.16891428571429</v>
      </c>
      <c r="CC672">
        <v>1394.7275</v>
      </c>
      <c r="CD672">
        <v>10.477675</v>
      </c>
      <c r="CE672">
        <v>1.963049642857143</v>
      </c>
      <c r="CF672">
        <v>0.950182</v>
      </c>
      <c r="CG672">
        <v>17.14941785714286</v>
      </c>
      <c r="CH672">
        <v>6.174065714285713</v>
      </c>
      <c r="CI672">
        <v>1499.997857142858</v>
      </c>
      <c r="CJ672">
        <v>0.9730029642857144</v>
      </c>
      <c r="CK672">
        <v>0.02699697857142858</v>
      </c>
      <c r="CL672">
        <v>0</v>
      </c>
      <c r="CM672">
        <v>2.310217857142857</v>
      </c>
      <c r="CN672">
        <v>0</v>
      </c>
      <c r="CO672">
        <v>14195.725</v>
      </c>
      <c r="CP672">
        <v>12533.38214285714</v>
      </c>
      <c r="CQ672">
        <v>41.375</v>
      </c>
      <c r="CR672">
        <v>43.18699999999998</v>
      </c>
      <c r="CS672">
        <v>41.93699999999999</v>
      </c>
      <c r="CT672">
        <v>42.2275</v>
      </c>
      <c r="CU672">
        <v>40.68699999999999</v>
      </c>
      <c r="CV672">
        <v>1459.504642857143</v>
      </c>
      <c r="CW672">
        <v>40.49142857142857</v>
      </c>
      <c r="CX672">
        <v>0</v>
      </c>
      <c r="CY672">
        <v>1663350444.8</v>
      </c>
      <c r="CZ672">
        <v>0</v>
      </c>
      <c r="DA672">
        <v>0</v>
      </c>
      <c r="DB672" t="s">
        <v>356</v>
      </c>
      <c r="DC672">
        <v>1662142938.1</v>
      </c>
      <c r="DD672">
        <v>1662142938.1</v>
      </c>
      <c r="DE672">
        <v>0</v>
      </c>
      <c r="DF672">
        <v>0.077</v>
      </c>
      <c r="DG672">
        <v>-0.133</v>
      </c>
      <c r="DH672">
        <v>-3.393</v>
      </c>
      <c r="DI672">
        <v>-0.24</v>
      </c>
      <c r="DJ672">
        <v>419</v>
      </c>
      <c r="DK672">
        <v>24</v>
      </c>
      <c r="DL672">
        <v>0.26</v>
      </c>
      <c r="DM672">
        <v>0.23</v>
      </c>
      <c r="DN672">
        <v>-74.2139025</v>
      </c>
      <c r="DO672">
        <v>-2.130879174483996</v>
      </c>
      <c r="DP672">
        <v>0.2379515155315266</v>
      </c>
      <c r="DQ672">
        <v>0</v>
      </c>
      <c r="DR672">
        <v>11.174945</v>
      </c>
      <c r="DS672">
        <v>-0.1021395872420411</v>
      </c>
      <c r="DT672">
        <v>0.009868230591144422</v>
      </c>
      <c r="DU672">
        <v>0</v>
      </c>
      <c r="DV672">
        <v>0</v>
      </c>
      <c r="DW672">
        <v>2</v>
      </c>
      <c r="DX672" t="s">
        <v>363</v>
      </c>
      <c r="DY672">
        <v>2.97402</v>
      </c>
      <c r="DZ672">
        <v>2.71545</v>
      </c>
      <c r="EA672">
        <v>0.206227</v>
      </c>
      <c r="EB672">
        <v>0.210301</v>
      </c>
      <c r="EC672">
        <v>0.0987595</v>
      </c>
      <c r="ED672">
        <v>0.0570665</v>
      </c>
      <c r="EE672">
        <v>24837.1</v>
      </c>
      <c r="EF672">
        <v>24838.7</v>
      </c>
      <c r="EG672">
        <v>29134.7</v>
      </c>
      <c r="EH672">
        <v>29129.4</v>
      </c>
      <c r="EI672">
        <v>34821</v>
      </c>
      <c r="EJ672">
        <v>36509.2</v>
      </c>
      <c r="EK672">
        <v>41060.6</v>
      </c>
      <c r="EL672">
        <v>41497.7</v>
      </c>
      <c r="EM672">
        <v>1.9078</v>
      </c>
      <c r="EN672">
        <v>1.75555</v>
      </c>
      <c r="EO672">
        <v>-0.0572205</v>
      </c>
      <c r="EP672">
        <v>0</v>
      </c>
      <c r="EQ672">
        <v>29.0943</v>
      </c>
      <c r="ER672">
        <v>999.9</v>
      </c>
      <c r="ES672">
        <v>46.3</v>
      </c>
      <c r="ET672">
        <v>35.3</v>
      </c>
      <c r="EU672">
        <v>29.3186</v>
      </c>
      <c r="EV672">
        <v>62.9989</v>
      </c>
      <c r="EW672">
        <v>33.113</v>
      </c>
      <c r="EX672">
        <v>1</v>
      </c>
      <c r="EY672">
        <v>0.525546</v>
      </c>
      <c r="EZ672">
        <v>3.3448</v>
      </c>
      <c r="FA672">
        <v>20.356</v>
      </c>
      <c r="FB672">
        <v>5.21459</v>
      </c>
      <c r="FC672">
        <v>12.0116</v>
      </c>
      <c r="FD672">
        <v>4.9865</v>
      </c>
      <c r="FE672">
        <v>3.2875</v>
      </c>
      <c r="FF672">
        <v>9999</v>
      </c>
      <c r="FG672">
        <v>9999</v>
      </c>
      <c r="FH672">
        <v>9999</v>
      </c>
      <c r="FI672">
        <v>237.3</v>
      </c>
      <c r="FJ672">
        <v>1.8674</v>
      </c>
      <c r="FK672">
        <v>1.86646</v>
      </c>
      <c r="FL672">
        <v>1.86584</v>
      </c>
      <c r="FM672">
        <v>1.86581</v>
      </c>
      <c r="FN672">
        <v>1.86768</v>
      </c>
      <c r="FO672">
        <v>1.87011</v>
      </c>
      <c r="FP672">
        <v>1.86874</v>
      </c>
      <c r="FQ672">
        <v>1.87013</v>
      </c>
      <c r="FR672">
        <v>0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-6.56</v>
      </c>
      <c r="GF672">
        <v>-0.1475</v>
      </c>
      <c r="GG672">
        <v>-2.195102806586654</v>
      </c>
      <c r="GH672">
        <v>-0.004122691595359968</v>
      </c>
      <c r="GI672">
        <v>1.072409145259099E-06</v>
      </c>
      <c r="GJ672">
        <v>-3.02996143763856E-10</v>
      </c>
      <c r="GK672">
        <v>-0.2199643628225807</v>
      </c>
      <c r="GL672">
        <v>-0.007501815610006822</v>
      </c>
      <c r="GM672">
        <v>0.0006897476983249637</v>
      </c>
      <c r="GN672">
        <v>-8.847485469147719E-06</v>
      </c>
      <c r="GO672">
        <v>3</v>
      </c>
      <c r="GP672">
        <v>2326</v>
      </c>
      <c r="GQ672">
        <v>1</v>
      </c>
      <c r="GR672">
        <v>31</v>
      </c>
      <c r="GS672">
        <v>20125.1</v>
      </c>
      <c r="GT672">
        <v>20125.1</v>
      </c>
      <c r="GU672">
        <v>2.76733</v>
      </c>
      <c r="GV672">
        <v>2.20703</v>
      </c>
      <c r="GW672">
        <v>1.39648</v>
      </c>
      <c r="GX672">
        <v>2.34741</v>
      </c>
      <c r="GY672">
        <v>1.49536</v>
      </c>
      <c r="GZ672">
        <v>2.4646</v>
      </c>
      <c r="HA672">
        <v>39.1924</v>
      </c>
      <c r="HB672">
        <v>13.9482</v>
      </c>
      <c r="HC672">
        <v>18</v>
      </c>
      <c r="HD672">
        <v>547.894</v>
      </c>
      <c r="HE672">
        <v>402.585</v>
      </c>
      <c r="HF672">
        <v>25</v>
      </c>
      <c r="HG672">
        <v>33.8204</v>
      </c>
      <c r="HH672">
        <v>30.0004</v>
      </c>
      <c r="HI672">
        <v>33.7503</v>
      </c>
      <c r="HJ672">
        <v>33.6884</v>
      </c>
      <c r="HK672">
        <v>55.3959</v>
      </c>
      <c r="HL672">
        <v>57.6059</v>
      </c>
      <c r="HM672">
        <v>0</v>
      </c>
      <c r="HN672">
        <v>25</v>
      </c>
      <c r="HO672">
        <v>1437.06</v>
      </c>
      <c r="HP672">
        <v>10.5336</v>
      </c>
      <c r="HQ672">
        <v>99.6626</v>
      </c>
      <c r="HR672">
        <v>99.6756</v>
      </c>
    </row>
    <row r="673" spans="1:226">
      <c r="A673">
        <v>657</v>
      </c>
      <c r="B673">
        <v>1663350449.6</v>
      </c>
      <c r="C673">
        <v>12708.09999990463</v>
      </c>
      <c r="D673" t="s">
        <v>1679</v>
      </c>
      <c r="E673" t="s">
        <v>1680</v>
      </c>
      <c r="F673">
        <v>5</v>
      </c>
      <c r="G673" t="s">
        <v>1508</v>
      </c>
      <c r="H673" t="s">
        <v>354</v>
      </c>
      <c r="I673">
        <v>1663350442.1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1444.275067968076</v>
      </c>
      <c r="AK673">
        <v>1391.512727272727</v>
      </c>
      <c r="AL673">
        <v>3.443133204257378</v>
      </c>
      <c r="AM673">
        <v>64.85145723129139</v>
      </c>
      <c r="AN673">
        <f>(AP673 - AO673 + BO673*1E3/(8.314*(BQ673+273.15)) * AR673/BN673 * AQ673) * BN673/(100*BB673) * 1000/(1000 - AP673)</f>
        <v>0</v>
      </c>
      <c r="AO673">
        <v>10.48000780176475</v>
      </c>
      <c r="AP673">
        <v>21.6234412121212</v>
      </c>
      <c r="AQ673">
        <v>-0.0001395896502868224</v>
      </c>
      <c r="AR673">
        <v>86.10331569797489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6</v>
      </c>
      <c r="BC673">
        <v>0.5</v>
      </c>
      <c r="BD673" t="s">
        <v>355</v>
      </c>
      <c r="BE673">
        <v>2</v>
      </c>
      <c r="BF673" t="b">
        <v>1</v>
      </c>
      <c r="BG673">
        <v>1663350442.1</v>
      </c>
      <c r="BH673">
        <v>1337.949259259259</v>
      </c>
      <c r="BI673">
        <v>1412.598148148148</v>
      </c>
      <c r="BJ673">
        <v>21.63778518518518</v>
      </c>
      <c r="BK673">
        <v>10.47881481481481</v>
      </c>
      <c r="BL673">
        <v>1344.485555555555</v>
      </c>
      <c r="BM673">
        <v>21.78528888888889</v>
      </c>
      <c r="BN673">
        <v>500.0639629629629</v>
      </c>
      <c r="BO673">
        <v>90.68662962962964</v>
      </c>
      <c r="BP673">
        <v>0.1000553111111111</v>
      </c>
      <c r="BQ673">
        <v>28.74385185185185</v>
      </c>
      <c r="BR673">
        <v>28.16073333333333</v>
      </c>
      <c r="BS673">
        <v>999.9000000000001</v>
      </c>
      <c r="BT673">
        <v>0</v>
      </c>
      <c r="BU673">
        <v>0</v>
      </c>
      <c r="BV673">
        <v>9993.884814814815</v>
      </c>
      <c r="BW673">
        <v>0</v>
      </c>
      <c r="BX673">
        <v>201.4472592592593</v>
      </c>
      <c r="BY673">
        <v>-74.6485962962963</v>
      </c>
      <c r="BZ673">
        <v>1367.538888888889</v>
      </c>
      <c r="CA673">
        <v>1427.556666666667</v>
      </c>
      <c r="CB673">
        <v>11.15897037037037</v>
      </c>
      <c r="CC673">
        <v>1412.598148148148</v>
      </c>
      <c r="CD673">
        <v>10.47881481481481</v>
      </c>
      <c r="CE673">
        <v>1.962257037037037</v>
      </c>
      <c r="CF673">
        <v>0.9502879999999999</v>
      </c>
      <c r="CG673">
        <v>17.14302962962963</v>
      </c>
      <c r="CH673">
        <v>6.175681111111111</v>
      </c>
      <c r="CI673">
        <v>1499.987037037037</v>
      </c>
      <c r="CJ673">
        <v>0.9730026666666667</v>
      </c>
      <c r="CK673">
        <v>0.02699730000000001</v>
      </c>
      <c r="CL673">
        <v>0</v>
      </c>
      <c r="CM673">
        <v>2.347588888888889</v>
      </c>
      <c r="CN673">
        <v>0</v>
      </c>
      <c r="CO673">
        <v>14200.54814814815</v>
      </c>
      <c r="CP673">
        <v>12533.28148148148</v>
      </c>
      <c r="CQ673">
        <v>41.375</v>
      </c>
      <c r="CR673">
        <v>43.18699999999998</v>
      </c>
      <c r="CS673">
        <v>41.93699999999999</v>
      </c>
      <c r="CT673">
        <v>42.22199999999999</v>
      </c>
      <c r="CU673">
        <v>40.68699999999999</v>
      </c>
      <c r="CV673">
        <v>1459.494074074074</v>
      </c>
      <c r="CW673">
        <v>40.49148148148148</v>
      </c>
      <c r="CX673">
        <v>0</v>
      </c>
      <c r="CY673">
        <v>1663350449.6</v>
      </c>
      <c r="CZ673">
        <v>0</v>
      </c>
      <c r="DA673">
        <v>0</v>
      </c>
      <c r="DB673" t="s">
        <v>356</v>
      </c>
      <c r="DC673">
        <v>1662142938.1</v>
      </c>
      <c r="DD673">
        <v>1662142938.1</v>
      </c>
      <c r="DE673">
        <v>0</v>
      </c>
      <c r="DF673">
        <v>0.077</v>
      </c>
      <c r="DG673">
        <v>-0.133</v>
      </c>
      <c r="DH673">
        <v>-3.393</v>
      </c>
      <c r="DI673">
        <v>-0.24</v>
      </c>
      <c r="DJ673">
        <v>419</v>
      </c>
      <c r="DK673">
        <v>24</v>
      </c>
      <c r="DL673">
        <v>0.26</v>
      </c>
      <c r="DM673">
        <v>0.23</v>
      </c>
      <c r="DN673">
        <v>-74.48207560975609</v>
      </c>
      <c r="DO673">
        <v>-3.690637630662111</v>
      </c>
      <c r="DP673">
        <v>0.399087561014291</v>
      </c>
      <c r="DQ673">
        <v>0</v>
      </c>
      <c r="DR673">
        <v>11.16521219512195</v>
      </c>
      <c r="DS673">
        <v>-0.1085226480836258</v>
      </c>
      <c r="DT673">
        <v>0.01080826682529643</v>
      </c>
      <c r="DU673">
        <v>0</v>
      </c>
      <c r="DV673">
        <v>0</v>
      </c>
      <c r="DW673">
        <v>2</v>
      </c>
      <c r="DX673" t="s">
        <v>363</v>
      </c>
      <c r="DY673">
        <v>2.97399</v>
      </c>
      <c r="DZ673">
        <v>2.71551</v>
      </c>
      <c r="EA673">
        <v>0.207805</v>
      </c>
      <c r="EB673">
        <v>0.211763</v>
      </c>
      <c r="EC673">
        <v>0.0987179</v>
      </c>
      <c r="ED673">
        <v>0.0570642</v>
      </c>
      <c r="EE673">
        <v>24787.3</v>
      </c>
      <c r="EF673">
        <v>24792.3</v>
      </c>
      <c r="EG673">
        <v>29134.5</v>
      </c>
      <c r="EH673">
        <v>29129.1</v>
      </c>
      <c r="EI673">
        <v>34822.4</v>
      </c>
      <c r="EJ673">
        <v>36508.9</v>
      </c>
      <c r="EK673">
        <v>41060.3</v>
      </c>
      <c r="EL673">
        <v>41497.2</v>
      </c>
      <c r="EM673">
        <v>1.90782</v>
      </c>
      <c r="EN673">
        <v>1.75575</v>
      </c>
      <c r="EO673">
        <v>-0.0565872</v>
      </c>
      <c r="EP673">
        <v>0</v>
      </c>
      <c r="EQ673">
        <v>29.0943</v>
      </c>
      <c r="ER673">
        <v>999.9</v>
      </c>
      <c r="ES673">
        <v>46.3</v>
      </c>
      <c r="ET673">
        <v>35.3</v>
      </c>
      <c r="EU673">
        <v>29.3212</v>
      </c>
      <c r="EV673">
        <v>62.9189</v>
      </c>
      <c r="EW673">
        <v>33.2772</v>
      </c>
      <c r="EX673">
        <v>1</v>
      </c>
      <c r="EY673">
        <v>0.525876</v>
      </c>
      <c r="EZ673">
        <v>3.34887</v>
      </c>
      <c r="FA673">
        <v>20.3558</v>
      </c>
      <c r="FB673">
        <v>5.21474</v>
      </c>
      <c r="FC673">
        <v>12.0114</v>
      </c>
      <c r="FD673">
        <v>4.98645</v>
      </c>
      <c r="FE673">
        <v>3.28743</v>
      </c>
      <c r="FF673">
        <v>9999</v>
      </c>
      <c r="FG673">
        <v>9999</v>
      </c>
      <c r="FH673">
        <v>9999</v>
      </c>
      <c r="FI673">
        <v>237.3</v>
      </c>
      <c r="FJ673">
        <v>1.86739</v>
      </c>
      <c r="FK673">
        <v>1.86646</v>
      </c>
      <c r="FL673">
        <v>1.86584</v>
      </c>
      <c r="FM673">
        <v>1.86579</v>
      </c>
      <c r="FN673">
        <v>1.86767</v>
      </c>
      <c r="FO673">
        <v>1.87006</v>
      </c>
      <c r="FP673">
        <v>1.86874</v>
      </c>
      <c r="FQ673">
        <v>1.87015</v>
      </c>
      <c r="FR673">
        <v>0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-6.6</v>
      </c>
      <c r="GF673">
        <v>-0.1477</v>
      </c>
      <c r="GG673">
        <v>-2.195102806586654</v>
      </c>
      <c r="GH673">
        <v>-0.004122691595359968</v>
      </c>
      <c r="GI673">
        <v>1.072409145259099E-06</v>
      </c>
      <c r="GJ673">
        <v>-3.02996143763856E-10</v>
      </c>
      <c r="GK673">
        <v>-0.2199643628225807</v>
      </c>
      <c r="GL673">
        <v>-0.007501815610006822</v>
      </c>
      <c r="GM673">
        <v>0.0006897476983249637</v>
      </c>
      <c r="GN673">
        <v>-8.847485469147719E-06</v>
      </c>
      <c r="GO673">
        <v>3</v>
      </c>
      <c r="GP673">
        <v>2326</v>
      </c>
      <c r="GQ673">
        <v>1</v>
      </c>
      <c r="GR673">
        <v>31</v>
      </c>
      <c r="GS673">
        <v>20125.2</v>
      </c>
      <c r="GT673">
        <v>20125.2</v>
      </c>
      <c r="GU673">
        <v>2.79419</v>
      </c>
      <c r="GV673">
        <v>2.20947</v>
      </c>
      <c r="GW673">
        <v>1.39648</v>
      </c>
      <c r="GX673">
        <v>2.34619</v>
      </c>
      <c r="GY673">
        <v>1.49536</v>
      </c>
      <c r="GZ673">
        <v>2.4585</v>
      </c>
      <c r="HA673">
        <v>39.1924</v>
      </c>
      <c r="HB673">
        <v>13.9394</v>
      </c>
      <c r="HC673">
        <v>18</v>
      </c>
      <c r="HD673">
        <v>547.934</v>
      </c>
      <c r="HE673">
        <v>402.717</v>
      </c>
      <c r="HF673">
        <v>25.0005</v>
      </c>
      <c r="HG673">
        <v>33.8235</v>
      </c>
      <c r="HH673">
        <v>30.0003</v>
      </c>
      <c r="HI673">
        <v>33.7529</v>
      </c>
      <c r="HJ673">
        <v>33.6906</v>
      </c>
      <c r="HK673">
        <v>55.9541</v>
      </c>
      <c r="HL673">
        <v>57.6059</v>
      </c>
      <c r="HM673">
        <v>0</v>
      </c>
      <c r="HN673">
        <v>25</v>
      </c>
      <c r="HO673">
        <v>1457.14</v>
      </c>
      <c r="HP673">
        <v>10.5598</v>
      </c>
      <c r="HQ673">
        <v>99.6617</v>
      </c>
      <c r="HR673">
        <v>99.67449999999999</v>
      </c>
    </row>
    <row r="674" spans="1:226">
      <c r="A674">
        <v>658</v>
      </c>
      <c r="B674">
        <v>1663350454.6</v>
      </c>
      <c r="C674">
        <v>12713.09999990463</v>
      </c>
      <c r="D674" t="s">
        <v>1681</v>
      </c>
      <c r="E674" t="s">
        <v>1682</v>
      </c>
      <c r="F674">
        <v>5</v>
      </c>
      <c r="G674" t="s">
        <v>1508</v>
      </c>
      <c r="H674" t="s">
        <v>354</v>
      </c>
      <c r="I674">
        <v>1663350446.814285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1460.637443838757</v>
      </c>
      <c r="AK674">
        <v>1408.197696969697</v>
      </c>
      <c r="AL674">
        <v>3.329739184762751</v>
      </c>
      <c r="AM674">
        <v>64.85145723129139</v>
      </c>
      <c r="AN674">
        <f>(AP674 - AO674 + BO674*1E3/(8.314*(BQ674+273.15)) * AR674/BN674 * AQ674) * BN674/(100*BB674) * 1000/(1000 - AP674)</f>
        <v>0</v>
      </c>
      <c r="AO674">
        <v>10.47907382550626</v>
      </c>
      <c r="AP674">
        <v>21.61048969696969</v>
      </c>
      <c r="AQ674">
        <v>-0.0001179382328656617</v>
      </c>
      <c r="AR674">
        <v>86.10331569797489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6</v>
      </c>
      <c r="BC674">
        <v>0.5</v>
      </c>
      <c r="BD674" t="s">
        <v>355</v>
      </c>
      <c r="BE674">
        <v>2</v>
      </c>
      <c r="BF674" t="b">
        <v>1</v>
      </c>
      <c r="BG674">
        <v>1663350446.814285</v>
      </c>
      <c r="BH674">
        <v>1353.648928571428</v>
      </c>
      <c r="BI674">
        <v>1428.4725</v>
      </c>
      <c r="BJ674">
        <v>21.62851071428571</v>
      </c>
      <c r="BK674">
        <v>10.479275</v>
      </c>
      <c r="BL674">
        <v>1360.230357142857</v>
      </c>
      <c r="BM674">
        <v>21.77611785714285</v>
      </c>
      <c r="BN674">
        <v>500.0668214285714</v>
      </c>
      <c r="BO674">
        <v>90.68603214285714</v>
      </c>
      <c r="BP674">
        <v>0.1000469821428572</v>
      </c>
      <c r="BQ674">
        <v>28.74568571428571</v>
      </c>
      <c r="BR674">
        <v>28.16508571428572</v>
      </c>
      <c r="BS674">
        <v>999.9000000000002</v>
      </c>
      <c r="BT674">
        <v>0</v>
      </c>
      <c r="BU674">
        <v>0</v>
      </c>
      <c r="BV674">
        <v>9992.763214285715</v>
      </c>
      <c r="BW674">
        <v>0</v>
      </c>
      <c r="BX674">
        <v>212.23625</v>
      </c>
      <c r="BY674">
        <v>-74.82331071428572</v>
      </c>
      <c r="BZ674">
        <v>1383.573571428572</v>
      </c>
      <c r="CA674">
        <v>1443.6</v>
      </c>
      <c r="CB674">
        <v>11.14924642857143</v>
      </c>
      <c r="CC674">
        <v>1428.4725</v>
      </c>
      <c r="CD674">
        <v>10.479275</v>
      </c>
      <c r="CE674">
        <v>1.961404285714286</v>
      </c>
      <c r="CF674">
        <v>0.9503234999999999</v>
      </c>
      <c r="CG674">
        <v>17.13616071428572</v>
      </c>
      <c r="CH674">
        <v>6.176221428571428</v>
      </c>
      <c r="CI674">
        <v>1500.000357142857</v>
      </c>
      <c r="CJ674">
        <v>0.9730031428571431</v>
      </c>
      <c r="CK674">
        <v>0.02699678571428572</v>
      </c>
      <c r="CL674">
        <v>0</v>
      </c>
      <c r="CM674">
        <v>2.300014285714286</v>
      </c>
      <c r="CN674">
        <v>0</v>
      </c>
      <c r="CO674">
        <v>14218.4</v>
      </c>
      <c r="CP674">
        <v>12533.38928571428</v>
      </c>
      <c r="CQ674">
        <v>41.375</v>
      </c>
      <c r="CR674">
        <v>43.18699999999998</v>
      </c>
      <c r="CS674">
        <v>41.93699999999999</v>
      </c>
      <c r="CT674">
        <v>42.23199999999999</v>
      </c>
      <c r="CU674">
        <v>40.68699999999999</v>
      </c>
      <c r="CV674">
        <v>1459.507142857143</v>
      </c>
      <c r="CW674">
        <v>40.49107142857143</v>
      </c>
      <c r="CX674">
        <v>0</v>
      </c>
      <c r="CY674">
        <v>1663350455</v>
      </c>
      <c r="CZ674">
        <v>0</v>
      </c>
      <c r="DA674">
        <v>0</v>
      </c>
      <c r="DB674" t="s">
        <v>356</v>
      </c>
      <c r="DC674">
        <v>1662142938.1</v>
      </c>
      <c r="DD674">
        <v>1662142938.1</v>
      </c>
      <c r="DE674">
        <v>0</v>
      </c>
      <c r="DF674">
        <v>0.077</v>
      </c>
      <c r="DG674">
        <v>-0.133</v>
      </c>
      <c r="DH674">
        <v>-3.393</v>
      </c>
      <c r="DI674">
        <v>-0.24</v>
      </c>
      <c r="DJ674">
        <v>419</v>
      </c>
      <c r="DK674">
        <v>24</v>
      </c>
      <c r="DL674">
        <v>0.26</v>
      </c>
      <c r="DM674">
        <v>0.23</v>
      </c>
      <c r="DN674">
        <v>-74.67244000000001</v>
      </c>
      <c r="DO674">
        <v>-2.458727954971782</v>
      </c>
      <c r="DP674">
        <v>0.3611432913678446</v>
      </c>
      <c r="DQ674">
        <v>0</v>
      </c>
      <c r="DR674">
        <v>11.154095</v>
      </c>
      <c r="DS674">
        <v>-0.126099061913721</v>
      </c>
      <c r="DT674">
        <v>0.01221189891048888</v>
      </c>
      <c r="DU674">
        <v>0</v>
      </c>
      <c r="DV674">
        <v>0</v>
      </c>
      <c r="DW674">
        <v>2</v>
      </c>
      <c r="DX674" t="s">
        <v>363</v>
      </c>
      <c r="DY674">
        <v>2.97392</v>
      </c>
      <c r="DZ674">
        <v>2.71553</v>
      </c>
      <c r="EA674">
        <v>0.20933</v>
      </c>
      <c r="EB674">
        <v>0.213305</v>
      </c>
      <c r="EC674">
        <v>0.09867380000000001</v>
      </c>
      <c r="ED674">
        <v>0.0570607</v>
      </c>
      <c r="EE674">
        <v>24739.7</v>
      </c>
      <c r="EF674">
        <v>24743.1</v>
      </c>
      <c r="EG674">
        <v>29134.8</v>
      </c>
      <c r="EH674">
        <v>29128.6</v>
      </c>
      <c r="EI674">
        <v>34824.4</v>
      </c>
      <c r="EJ674">
        <v>36508.5</v>
      </c>
      <c r="EK674">
        <v>41060.7</v>
      </c>
      <c r="EL674">
        <v>41496.6</v>
      </c>
      <c r="EM674">
        <v>1.9078</v>
      </c>
      <c r="EN674">
        <v>1.75595</v>
      </c>
      <c r="EO674">
        <v>-0.0569969</v>
      </c>
      <c r="EP674">
        <v>0</v>
      </c>
      <c r="EQ674">
        <v>29.0967</v>
      </c>
      <c r="ER674">
        <v>999.9</v>
      </c>
      <c r="ES674">
        <v>46.3</v>
      </c>
      <c r="ET674">
        <v>35.3</v>
      </c>
      <c r="EU674">
        <v>29.3208</v>
      </c>
      <c r="EV674">
        <v>62.9589</v>
      </c>
      <c r="EW674">
        <v>33.2612</v>
      </c>
      <c r="EX674">
        <v>1</v>
      </c>
      <c r="EY674">
        <v>0.525958</v>
      </c>
      <c r="EZ674">
        <v>3.35075</v>
      </c>
      <c r="FA674">
        <v>20.3568</v>
      </c>
      <c r="FB674">
        <v>5.21444</v>
      </c>
      <c r="FC674">
        <v>12.0108</v>
      </c>
      <c r="FD674">
        <v>4.9864</v>
      </c>
      <c r="FE674">
        <v>3.28745</v>
      </c>
      <c r="FF674">
        <v>9999</v>
      </c>
      <c r="FG674">
        <v>9999</v>
      </c>
      <c r="FH674">
        <v>9999</v>
      </c>
      <c r="FI674">
        <v>237.3</v>
      </c>
      <c r="FJ674">
        <v>1.86741</v>
      </c>
      <c r="FK674">
        <v>1.86646</v>
      </c>
      <c r="FL674">
        <v>1.86584</v>
      </c>
      <c r="FM674">
        <v>1.86582</v>
      </c>
      <c r="FN674">
        <v>1.86767</v>
      </c>
      <c r="FO674">
        <v>1.87009</v>
      </c>
      <c r="FP674">
        <v>1.86874</v>
      </c>
      <c r="FQ674">
        <v>1.87015</v>
      </c>
      <c r="FR674">
        <v>0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-6.65</v>
      </c>
      <c r="GF674">
        <v>-0.1478</v>
      </c>
      <c r="GG674">
        <v>-2.195102806586654</v>
      </c>
      <c r="GH674">
        <v>-0.004122691595359968</v>
      </c>
      <c r="GI674">
        <v>1.072409145259099E-06</v>
      </c>
      <c r="GJ674">
        <v>-3.02996143763856E-10</v>
      </c>
      <c r="GK674">
        <v>-0.2199643628225807</v>
      </c>
      <c r="GL674">
        <v>-0.007501815610006822</v>
      </c>
      <c r="GM674">
        <v>0.0006897476983249637</v>
      </c>
      <c r="GN674">
        <v>-8.847485469147719E-06</v>
      </c>
      <c r="GO674">
        <v>3</v>
      </c>
      <c r="GP674">
        <v>2326</v>
      </c>
      <c r="GQ674">
        <v>1</v>
      </c>
      <c r="GR674">
        <v>31</v>
      </c>
      <c r="GS674">
        <v>20125.3</v>
      </c>
      <c r="GT674">
        <v>20125.3</v>
      </c>
      <c r="GU674">
        <v>2.8186</v>
      </c>
      <c r="GV674">
        <v>2.20825</v>
      </c>
      <c r="GW674">
        <v>1.39648</v>
      </c>
      <c r="GX674">
        <v>2.34741</v>
      </c>
      <c r="GY674">
        <v>1.49536</v>
      </c>
      <c r="GZ674">
        <v>2.46216</v>
      </c>
      <c r="HA674">
        <v>39.1924</v>
      </c>
      <c r="HB674">
        <v>13.9482</v>
      </c>
      <c r="HC674">
        <v>18</v>
      </c>
      <c r="HD674">
        <v>547.942</v>
      </c>
      <c r="HE674">
        <v>402.853</v>
      </c>
      <c r="HF674">
        <v>25.0004</v>
      </c>
      <c r="HG674">
        <v>33.8261</v>
      </c>
      <c r="HH674">
        <v>30.0003</v>
      </c>
      <c r="HI674">
        <v>33.7559</v>
      </c>
      <c r="HJ674">
        <v>33.6936</v>
      </c>
      <c r="HK674">
        <v>56.4299</v>
      </c>
      <c r="HL674">
        <v>57.3249</v>
      </c>
      <c r="HM674">
        <v>0</v>
      </c>
      <c r="HN674">
        <v>25</v>
      </c>
      <c r="HO674">
        <v>1470.5</v>
      </c>
      <c r="HP674">
        <v>10.5952</v>
      </c>
      <c r="HQ674">
        <v>99.6628</v>
      </c>
      <c r="HR674">
        <v>99.6729</v>
      </c>
    </row>
    <row r="675" spans="1:226">
      <c r="A675">
        <v>659</v>
      </c>
      <c r="B675">
        <v>1663350459.1</v>
      </c>
      <c r="C675">
        <v>12717.59999990463</v>
      </c>
      <c r="D675" t="s">
        <v>1683</v>
      </c>
      <c r="E675" t="s">
        <v>1684</v>
      </c>
      <c r="F675">
        <v>5</v>
      </c>
      <c r="G675" t="s">
        <v>1508</v>
      </c>
      <c r="H675" t="s">
        <v>354</v>
      </c>
      <c r="I675">
        <v>1663350451.260714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1476.49382836065</v>
      </c>
      <c r="AK675">
        <v>1423.580727272727</v>
      </c>
      <c r="AL675">
        <v>3.408663224648927</v>
      </c>
      <c r="AM675">
        <v>64.85145723129139</v>
      </c>
      <c r="AN675">
        <f>(AP675 - AO675 + BO675*1E3/(8.314*(BQ675+273.15)) * AR675/BN675 * AQ675) * BN675/(100*BB675) * 1000/(1000 - AP675)</f>
        <v>0</v>
      </c>
      <c r="AO675">
        <v>10.48264686930546</v>
      </c>
      <c r="AP675">
        <v>21.60202424242424</v>
      </c>
      <c r="AQ675">
        <v>-0.0001120243414627345</v>
      </c>
      <c r="AR675">
        <v>86.10331569797489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6</v>
      </c>
      <c r="BC675">
        <v>0.5</v>
      </c>
      <c r="BD675" t="s">
        <v>355</v>
      </c>
      <c r="BE675">
        <v>2</v>
      </c>
      <c r="BF675" t="b">
        <v>1</v>
      </c>
      <c r="BG675">
        <v>1663350451.260714</v>
      </c>
      <c r="BH675">
        <v>1368.451071428572</v>
      </c>
      <c r="BI675">
        <v>1443.504642857143</v>
      </c>
      <c r="BJ675">
        <v>21.618125</v>
      </c>
      <c r="BK675">
        <v>10.48432142857143</v>
      </c>
      <c r="BL675">
        <v>1375.074642857143</v>
      </c>
      <c r="BM675">
        <v>21.76583214285714</v>
      </c>
      <c r="BN675">
        <v>500.0393214285714</v>
      </c>
      <c r="BO675">
        <v>90.68514285714285</v>
      </c>
      <c r="BP675">
        <v>0.09991984285714284</v>
      </c>
      <c r="BQ675">
        <v>28.74788928571429</v>
      </c>
      <c r="BR675">
        <v>28.16856428571429</v>
      </c>
      <c r="BS675">
        <v>999.9000000000002</v>
      </c>
      <c r="BT675">
        <v>0</v>
      </c>
      <c r="BU675">
        <v>0</v>
      </c>
      <c r="BV675">
        <v>9988.188928571428</v>
      </c>
      <c r="BW675">
        <v>0</v>
      </c>
      <c r="BX675">
        <v>223.0644642857143</v>
      </c>
      <c r="BY675">
        <v>-75.05278214285714</v>
      </c>
      <c r="BZ675">
        <v>1398.688571428571</v>
      </c>
      <c r="CA675">
        <v>1458.798928571429</v>
      </c>
      <c r="CB675">
        <v>11.13381785714286</v>
      </c>
      <c r="CC675">
        <v>1443.504642857143</v>
      </c>
      <c r="CD675">
        <v>10.48432142857143</v>
      </c>
      <c r="CE675">
        <v>1.960443928571429</v>
      </c>
      <c r="CF675">
        <v>0.9507716785714286</v>
      </c>
      <c r="CG675">
        <v>17.12841785714286</v>
      </c>
      <c r="CH675">
        <v>6.183042142857142</v>
      </c>
      <c r="CI675">
        <v>1499.979642857142</v>
      </c>
      <c r="CJ675">
        <v>0.9730029642857143</v>
      </c>
      <c r="CK675">
        <v>0.02699697857142858</v>
      </c>
      <c r="CL675">
        <v>0</v>
      </c>
      <c r="CM675">
        <v>2.303796428571428</v>
      </c>
      <c r="CN675">
        <v>0</v>
      </c>
      <c r="CO675">
        <v>14223.38928571429</v>
      </c>
      <c r="CP675">
        <v>12533.22142857143</v>
      </c>
      <c r="CQ675">
        <v>41.375</v>
      </c>
      <c r="CR675">
        <v>43.18699999999998</v>
      </c>
      <c r="CS675">
        <v>41.93699999999999</v>
      </c>
      <c r="CT675">
        <v>42.22975</v>
      </c>
      <c r="CU675">
        <v>40.68699999999999</v>
      </c>
      <c r="CV675">
        <v>1459.486785714286</v>
      </c>
      <c r="CW675">
        <v>40.49071428571428</v>
      </c>
      <c r="CX675">
        <v>0</v>
      </c>
      <c r="CY675">
        <v>1663350459.2</v>
      </c>
      <c r="CZ675">
        <v>0</v>
      </c>
      <c r="DA675">
        <v>0</v>
      </c>
      <c r="DB675" t="s">
        <v>356</v>
      </c>
      <c r="DC675">
        <v>1662142938.1</v>
      </c>
      <c r="DD675">
        <v>1662142938.1</v>
      </c>
      <c r="DE675">
        <v>0</v>
      </c>
      <c r="DF675">
        <v>0.077</v>
      </c>
      <c r="DG675">
        <v>-0.133</v>
      </c>
      <c r="DH675">
        <v>-3.393</v>
      </c>
      <c r="DI675">
        <v>-0.24</v>
      </c>
      <c r="DJ675">
        <v>419</v>
      </c>
      <c r="DK675">
        <v>24</v>
      </c>
      <c r="DL675">
        <v>0.26</v>
      </c>
      <c r="DM675">
        <v>0.23</v>
      </c>
      <c r="DN675">
        <v>-74.91277500000001</v>
      </c>
      <c r="DO675">
        <v>-2.550630393995947</v>
      </c>
      <c r="DP675">
        <v>0.3711283010968025</v>
      </c>
      <c r="DQ675">
        <v>0</v>
      </c>
      <c r="DR675">
        <v>11.1431475</v>
      </c>
      <c r="DS675">
        <v>-0.1762030018762133</v>
      </c>
      <c r="DT675">
        <v>0.01801074661833871</v>
      </c>
      <c r="DU675">
        <v>0</v>
      </c>
      <c r="DV675">
        <v>0</v>
      </c>
      <c r="DW675">
        <v>2</v>
      </c>
      <c r="DX675" t="s">
        <v>363</v>
      </c>
      <c r="DY675">
        <v>2.97387</v>
      </c>
      <c r="DZ675">
        <v>2.71545</v>
      </c>
      <c r="EA675">
        <v>0.21072</v>
      </c>
      <c r="EB675">
        <v>0.214651</v>
      </c>
      <c r="EC675">
        <v>0.0986489</v>
      </c>
      <c r="ED675">
        <v>0.0573281</v>
      </c>
      <c r="EE675">
        <v>24695.9</v>
      </c>
      <c r="EF675">
        <v>24700.7</v>
      </c>
      <c r="EG675">
        <v>29134.6</v>
      </c>
      <c r="EH675">
        <v>29128.6</v>
      </c>
      <c r="EI675">
        <v>34825.4</v>
      </c>
      <c r="EJ675">
        <v>36498.1</v>
      </c>
      <c r="EK675">
        <v>41060.7</v>
      </c>
      <c r="EL675">
        <v>41496.5</v>
      </c>
      <c r="EM675">
        <v>1.90795</v>
      </c>
      <c r="EN675">
        <v>1.7562</v>
      </c>
      <c r="EO675">
        <v>-0.0568554</v>
      </c>
      <c r="EP675">
        <v>0</v>
      </c>
      <c r="EQ675">
        <v>29.0977</v>
      </c>
      <c r="ER675">
        <v>999.9</v>
      </c>
      <c r="ES675">
        <v>46.3</v>
      </c>
      <c r="ET675">
        <v>35.3</v>
      </c>
      <c r="EU675">
        <v>29.3248</v>
      </c>
      <c r="EV675">
        <v>63.1789</v>
      </c>
      <c r="EW675">
        <v>32.7604</v>
      </c>
      <c r="EX675">
        <v>1</v>
      </c>
      <c r="EY675">
        <v>0.526136</v>
      </c>
      <c r="EZ675">
        <v>3.35085</v>
      </c>
      <c r="FA675">
        <v>20.3555</v>
      </c>
      <c r="FB675">
        <v>5.21429</v>
      </c>
      <c r="FC675">
        <v>12.0119</v>
      </c>
      <c r="FD675">
        <v>4.9863</v>
      </c>
      <c r="FE675">
        <v>3.28735</v>
      </c>
      <c r="FF675">
        <v>9999</v>
      </c>
      <c r="FG675">
        <v>9999</v>
      </c>
      <c r="FH675">
        <v>9999</v>
      </c>
      <c r="FI675">
        <v>237.3</v>
      </c>
      <c r="FJ675">
        <v>1.8674</v>
      </c>
      <c r="FK675">
        <v>1.86646</v>
      </c>
      <c r="FL675">
        <v>1.86584</v>
      </c>
      <c r="FM675">
        <v>1.86581</v>
      </c>
      <c r="FN675">
        <v>1.86768</v>
      </c>
      <c r="FO675">
        <v>1.8701</v>
      </c>
      <c r="FP675">
        <v>1.86874</v>
      </c>
      <c r="FQ675">
        <v>1.87016</v>
      </c>
      <c r="FR675">
        <v>0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-6.7</v>
      </c>
      <c r="GF675">
        <v>-0.1479</v>
      </c>
      <c r="GG675">
        <v>-2.195102806586654</v>
      </c>
      <c r="GH675">
        <v>-0.004122691595359968</v>
      </c>
      <c r="GI675">
        <v>1.072409145259099E-06</v>
      </c>
      <c r="GJ675">
        <v>-3.02996143763856E-10</v>
      </c>
      <c r="GK675">
        <v>-0.2199643628225807</v>
      </c>
      <c r="GL675">
        <v>-0.007501815610006822</v>
      </c>
      <c r="GM675">
        <v>0.0006897476983249637</v>
      </c>
      <c r="GN675">
        <v>-8.847485469147719E-06</v>
      </c>
      <c r="GO675">
        <v>3</v>
      </c>
      <c r="GP675">
        <v>2326</v>
      </c>
      <c r="GQ675">
        <v>1</v>
      </c>
      <c r="GR675">
        <v>31</v>
      </c>
      <c r="GS675">
        <v>20125.3</v>
      </c>
      <c r="GT675">
        <v>20125.3</v>
      </c>
      <c r="GU675">
        <v>2.8418</v>
      </c>
      <c r="GV675">
        <v>2.21069</v>
      </c>
      <c r="GW675">
        <v>1.39648</v>
      </c>
      <c r="GX675">
        <v>2.34741</v>
      </c>
      <c r="GY675">
        <v>1.49536</v>
      </c>
      <c r="GZ675">
        <v>2.39624</v>
      </c>
      <c r="HA675">
        <v>39.1924</v>
      </c>
      <c r="HB675">
        <v>13.9394</v>
      </c>
      <c r="HC675">
        <v>18</v>
      </c>
      <c r="HD675">
        <v>548.072</v>
      </c>
      <c r="HE675">
        <v>403.013</v>
      </c>
      <c r="HF675">
        <v>25.0001</v>
      </c>
      <c r="HG675">
        <v>33.8278</v>
      </c>
      <c r="HH675">
        <v>30.0003</v>
      </c>
      <c r="HI675">
        <v>33.7588</v>
      </c>
      <c r="HJ675">
        <v>33.6956</v>
      </c>
      <c r="HK675">
        <v>56.9497</v>
      </c>
      <c r="HL675">
        <v>57.037</v>
      </c>
      <c r="HM675">
        <v>0</v>
      </c>
      <c r="HN675">
        <v>25</v>
      </c>
      <c r="HO675">
        <v>1490.54</v>
      </c>
      <c r="HP675">
        <v>10.7307</v>
      </c>
      <c r="HQ675">
        <v>99.66249999999999</v>
      </c>
      <c r="HR675">
        <v>99.67270000000001</v>
      </c>
    </row>
    <row r="676" spans="1:226">
      <c r="A676">
        <v>660</v>
      </c>
      <c r="B676">
        <v>1663350464.6</v>
      </c>
      <c r="C676">
        <v>12723.09999990463</v>
      </c>
      <c r="D676" t="s">
        <v>1685</v>
      </c>
      <c r="E676" t="s">
        <v>1686</v>
      </c>
      <c r="F676">
        <v>5</v>
      </c>
      <c r="G676" t="s">
        <v>1508</v>
      </c>
      <c r="H676" t="s">
        <v>354</v>
      </c>
      <c r="I676">
        <v>1663350456.832142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1495.402735286944</v>
      </c>
      <c r="AK676">
        <v>1442.383636363637</v>
      </c>
      <c r="AL676">
        <v>3.434534107787332</v>
      </c>
      <c r="AM676">
        <v>64.85145723129139</v>
      </c>
      <c r="AN676">
        <f>(AP676 - AO676 + BO676*1E3/(8.314*(BQ676+273.15)) * AR676/BN676 * AQ676) * BN676/(100*BB676) * 1000/(1000 - AP676)</f>
        <v>0</v>
      </c>
      <c r="AO676">
        <v>10.6249979502948</v>
      </c>
      <c r="AP676">
        <v>21.63991454545453</v>
      </c>
      <c r="AQ676">
        <v>0.007876160964763972</v>
      </c>
      <c r="AR676">
        <v>86.10331569797489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6</v>
      </c>
      <c r="BC676">
        <v>0.5</v>
      </c>
      <c r="BD676" t="s">
        <v>355</v>
      </c>
      <c r="BE676">
        <v>2</v>
      </c>
      <c r="BF676" t="b">
        <v>1</v>
      </c>
      <c r="BG676">
        <v>1663350456.832142</v>
      </c>
      <c r="BH676">
        <v>1386.960714285714</v>
      </c>
      <c r="BI676">
        <v>1462.209285714286</v>
      </c>
      <c r="BJ676">
        <v>21.61431428571428</v>
      </c>
      <c r="BK676">
        <v>10.53648571428571</v>
      </c>
      <c r="BL676">
        <v>1393.639285714286</v>
      </c>
      <c r="BM676">
        <v>21.76206071428571</v>
      </c>
      <c r="BN676">
        <v>500.0511428571428</v>
      </c>
      <c r="BO676">
        <v>90.68427857142856</v>
      </c>
      <c r="BP676">
        <v>0.09996413214285714</v>
      </c>
      <c r="BQ676">
        <v>28.74901071428571</v>
      </c>
      <c r="BR676">
        <v>28.17032857142857</v>
      </c>
      <c r="BS676">
        <v>999.9000000000002</v>
      </c>
      <c r="BT676">
        <v>0</v>
      </c>
      <c r="BU676">
        <v>0</v>
      </c>
      <c r="BV676">
        <v>9993.389285714284</v>
      </c>
      <c r="BW676">
        <v>0</v>
      </c>
      <c r="BX676">
        <v>222.2748214285714</v>
      </c>
      <c r="BY676">
        <v>-75.24804642857143</v>
      </c>
      <c r="BZ676">
        <v>1417.601071428571</v>
      </c>
      <c r="CA676">
        <v>1477.780357142857</v>
      </c>
      <c r="CB676">
        <v>11.07783928571429</v>
      </c>
      <c r="CC676">
        <v>1462.209285714286</v>
      </c>
      <c r="CD676">
        <v>10.53648571428571</v>
      </c>
      <c r="CE676">
        <v>1.960079285714286</v>
      </c>
      <c r="CF676">
        <v>0.9554933928571429</v>
      </c>
      <c r="CG676">
        <v>17.125475</v>
      </c>
      <c r="CH676">
        <v>6.254534999999999</v>
      </c>
      <c r="CI676">
        <v>1499.983214285714</v>
      </c>
      <c r="CJ676">
        <v>0.9730029642857144</v>
      </c>
      <c r="CK676">
        <v>0.02699697857142858</v>
      </c>
      <c r="CL676">
        <v>0</v>
      </c>
      <c r="CM676">
        <v>2.310646428571428</v>
      </c>
      <c r="CN676">
        <v>0</v>
      </c>
      <c r="CO676">
        <v>14223.14642857143</v>
      </c>
      <c r="CP676">
        <v>12533.26071428571</v>
      </c>
      <c r="CQ676">
        <v>41.375</v>
      </c>
      <c r="CR676">
        <v>43.18699999999998</v>
      </c>
      <c r="CS676">
        <v>41.93699999999999</v>
      </c>
      <c r="CT676">
        <v>42.23875</v>
      </c>
      <c r="CU676">
        <v>40.68699999999999</v>
      </c>
      <c r="CV676">
        <v>1459.490357142857</v>
      </c>
      <c r="CW676">
        <v>40.49071428571428</v>
      </c>
      <c r="CX676">
        <v>0</v>
      </c>
      <c r="CY676">
        <v>1663350464.6</v>
      </c>
      <c r="CZ676">
        <v>0</v>
      </c>
      <c r="DA676">
        <v>0</v>
      </c>
      <c r="DB676" t="s">
        <v>356</v>
      </c>
      <c r="DC676">
        <v>1662142938.1</v>
      </c>
      <c r="DD676">
        <v>1662142938.1</v>
      </c>
      <c r="DE676">
        <v>0</v>
      </c>
      <c r="DF676">
        <v>0.077</v>
      </c>
      <c r="DG676">
        <v>-0.133</v>
      </c>
      <c r="DH676">
        <v>-3.393</v>
      </c>
      <c r="DI676">
        <v>-0.24</v>
      </c>
      <c r="DJ676">
        <v>419</v>
      </c>
      <c r="DK676">
        <v>24</v>
      </c>
      <c r="DL676">
        <v>0.26</v>
      </c>
      <c r="DM676">
        <v>0.23</v>
      </c>
      <c r="DN676">
        <v>-75.15571749999999</v>
      </c>
      <c r="DO676">
        <v>-2.49708855534683</v>
      </c>
      <c r="DP676">
        <v>0.3598914724521123</v>
      </c>
      <c r="DQ676">
        <v>0</v>
      </c>
      <c r="DR676">
        <v>11.105545</v>
      </c>
      <c r="DS676">
        <v>-0.5306228893058498</v>
      </c>
      <c r="DT676">
        <v>0.0583971786561645</v>
      </c>
      <c r="DU676">
        <v>0</v>
      </c>
      <c r="DV676">
        <v>0</v>
      </c>
      <c r="DW676">
        <v>2</v>
      </c>
      <c r="DX676" t="s">
        <v>363</v>
      </c>
      <c r="DY676">
        <v>2.97398</v>
      </c>
      <c r="DZ676">
        <v>2.71568</v>
      </c>
      <c r="EA676">
        <v>0.212416</v>
      </c>
      <c r="EB676">
        <v>0.216301</v>
      </c>
      <c r="EC676">
        <v>0.0987763</v>
      </c>
      <c r="ED676">
        <v>0.0578325</v>
      </c>
      <c r="EE676">
        <v>24642.5</v>
      </c>
      <c r="EF676">
        <v>24648.8</v>
      </c>
      <c r="EG676">
        <v>29134.4</v>
      </c>
      <c r="EH676">
        <v>29128.9</v>
      </c>
      <c r="EI676">
        <v>34819.9</v>
      </c>
      <c r="EJ676">
        <v>36478.8</v>
      </c>
      <c r="EK676">
        <v>41060</v>
      </c>
      <c r="EL676">
        <v>41496.8</v>
      </c>
      <c r="EM676">
        <v>1.9075</v>
      </c>
      <c r="EN676">
        <v>1.756</v>
      </c>
      <c r="EO676">
        <v>-0.057146</v>
      </c>
      <c r="EP676">
        <v>0</v>
      </c>
      <c r="EQ676">
        <v>29.0992</v>
      </c>
      <c r="ER676">
        <v>999.9</v>
      </c>
      <c r="ES676">
        <v>46.3</v>
      </c>
      <c r="ET676">
        <v>35.3</v>
      </c>
      <c r="EU676">
        <v>29.3224</v>
      </c>
      <c r="EV676">
        <v>63.2189</v>
      </c>
      <c r="EW676">
        <v>32.8165</v>
      </c>
      <c r="EX676">
        <v>1</v>
      </c>
      <c r="EY676">
        <v>0.526524</v>
      </c>
      <c r="EZ676">
        <v>3.35</v>
      </c>
      <c r="FA676">
        <v>20.356</v>
      </c>
      <c r="FB676">
        <v>5.21549</v>
      </c>
      <c r="FC676">
        <v>12.0125</v>
      </c>
      <c r="FD676">
        <v>4.98695</v>
      </c>
      <c r="FE676">
        <v>3.28765</v>
      </c>
      <c r="FF676">
        <v>9999</v>
      </c>
      <c r="FG676">
        <v>9999</v>
      </c>
      <c r="FH676">
        <v>9999</v>
      </c>
      <c r="FI676">
        <v>237.3</v>
      </c>
      <c r="FJ676">
        <v>1.86738</v>
      </c>
      <c r="FK676">
        <v>1.86646</v>
      </c>
      <c r="FL676">
        <v>1.86584</v>
      </c>
      <c r="FM676">
        <v>1.86578</v>
      </c>
      <c r="FN676">
        <v>1.86768</v>
      </c>
      <c r="FO676">
        <v>1.8701</v>
      </c>
      <c r="FP676">
        <v>1.86874</v>
      </c>
      <c r="FQ676">
        <v>1.87015</v>
      </c>
      <c r="FR676">
        <v>0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-6.75</v>
      </c>
      <c r="GF676">
        <v>-0.1475</v>
      </c>
      <c r="GG676">
        <v>-2.195102806586654</v>
      </c>
      <c r="GH676">
        <v>-0.004122691595359968</v>
      </c>
      <c r="GI676">
        <v>1.072409145259099E-06</v>
      </c>
      <c r="GJ676">
        <v>-3.02996143763856E-10</v>
      </c>
      <c r="GK676">
        <v>-0.2199643628225807</v>
      </c>
      <c r="GL676">
        <v>-0.007501815610006822</v>
      </c>
      <c r="GM676">
        <v>0.0006897476983249637</v>
      </c>
      <c r="GN676">
        <v>-8.847485469147719E-06</v>
      </c>
      <c r="GO676">
        <v>3</v>
      </c>
      <c r="GP676">
        <v>2326</v>
      </c>
      <c r="GQ676">
        <v>1</v>
      </c>
      <c r="GR676">
        <v>31</v>
      </c>
      <c r="GS676">
        <v>20125.4</v>
      </c>
      <c r="GT676">
        <v>20125.4</v>
      </c>
      <c r="GU676">
        <v>2.86987</v>
      </c>
      <c r="GV676">
        <v>2.2168</v>
      </c>
      <c r="GW676">
        <v>1.39648</v>
      </c>
      <c r="GX676">
        <v>2.34619</v>
      </c>
      <c r="GY676">
        <v>1.49536</v>
      </c>
      <c r="GZ676">
        <v>2.35229</v>
      </c>
      <c r="HA676">
        <v>39.1924</v>
      </c>
      <c r="HB676">
        <v>13.9306</v>
      </c>
      <c r="HC676">
        <v>18</v>
      </c>
      <c r="HD676">
        <v>547.776</v>
      </c>
      <c r="HE676">
        <v>402.914</v>
      </c>
      <c r="HF676">
        <v>24.9999</v>
      </c>
      <c r="HG676">
        <v>33.8306</v>
      </c>
      <c r="HH676">
        <v>30.0003</v>
      </c>
      <c r="HI676">
        <v>33.7616</v>
      </c>
      <c r="HJ676">
        <v>33.6986</v>
      </c>
      <c r="HK676">
        <v>57.4586</v>
      </c>
      <c r="HL676">
        <v>57.037</v>
      </c>
      <c r="HM676">
        <v>0</v>
      </c>
      <c r="HN676">
        <v>25</v>
      </c>
      <c r="HO676">
        <v>1503.91</v>
      </c>
      <c r="HP676">
        <v>10.7603</v>
      </c>
      <c r="HQ676">
        <v>99.66119999999999</v>
      </c>
      <c r="HR676">
        <v>99.6735</v>
      </c>
    </row>
    <row r="677" spans="1:226">
      <c r="A677">
        <v>661</v>
      </c>
      <c r="B677">
        <v>1663350469.1</v>
      </c>
      <c r="C677">
        <v>12727.59999990463</v>
      </c>
      <c r="D677" t="s">
        <v>1687</v>
      </c>
      <c r="E677" t="s">
        <v>1688</v>
      </c>
      <c r="F677">
        <v>5</v>
      </c>
      <c r="G677" t="s">
        <v>1508</v>
      </c>
      <c r="H677" t="s">
        <v>354</v>
      </c>
      <c r="I677">
        <v>1663350461.278571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1510.725102539079</v>
      </c>
      <c r="AK677">
        <v>1457.785636363636</v>
      </c>
      <c r="AL677">
        <v>3.419464601456029</v>
      </c>
      <c r="AM677">
        <v>64.85145723129139</v>
      </c>
      <c r="AN677">
        <f>(AP677 - AO677 + BO677*1E3/(8.314*(BQ677+273.15)) * AR677/BN677 * AQ677) * BN677/(100*BB677) * 1000/(1000 - AP677)</f>
        <v>0</v>
      </c>
      <c r="AO677">
        <v>10.66990419492075</v>
      </c>
      <c r="AP677">
        <v>21.66190424242424</v>
      </c>
      <c r="AQ677">
        <v>0.006112885535993248</v>
      </c>
      <c r="AR677">
        <v>86.10331569797489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6</v>
      </c>
      <c r="BC677">
        <v>0.5</v>
      </c>
      <c r="BD677" t="s">
        <v>355</v>
      </c>
      <c r="BE677">
        <v>2</v>
      </c>
      <c r="BF677" t="b">
        <v>1</v>
      </c>
      <c r="BG677">
        <v>1663350461.278571</v>
      </c>
      <c r="BH677">
        <v>1401.758571428571</v>
      </c>
      <c r="BI677">
        <v>1477.2725</v>
      </c>
      <c r="BJ677">
        <v>21.62462857142857</v>
      </c>
      <c r="BK677">
        <v>10.59184285714286</v>
      </c>
      <c r="BL677">
        <v>1408.479642857143</v>
      </c>
      <c r="BM677">
        <v>21.77228571428572</v>
      </c>
      <c r="BN677">
        <v>500.0613214285714</v>
      </c>
      <c r="BO677">
        <v>90.68396785714286</v>
      </c>
      <c r="BP677">
        <v>0.09999713214285715</v>
      </c>
      <c r="BQ677">
        <v>28.7494</v>
      </c>
      <c r="BR677">
        <v>28.16918214285714</v>
      </c>
      <c r="BS677">
        <v>999.9000000000002</v>
      </c>
      <c r="BT677">
        <v>0</v>
      </c>
      <c r="BU677">
        <v>0</v>
      </c>
      <c r="BV677">
        <v>9998.320714285715</v>
      </c>
      <c r="BW677">
        <v>0</v>
      </c>
      <c r="BX677">
        <v>222.0538571428571</v>
      </c>
      <c r="BY677">
        <v>-75.51390357142859</v>
      </c>
      <c r="BZ677">
        <v>1432.740714285714</v>
      </c>
      <c r="CA677">
        <v>1493.088214285714</v>
      </c>
      <c r="CB677">
        <v>11.03279642857143</v>
      </c>
      <c r="CC677">
        <v>1477.2725</v>
      </c>
      <c r="CD677">
        <v>10.59184285714286</v>
      </c>
      <c r="CE677">
        <v>1.961008214285714</v>
      </c>
      <c r="CF677">
        <v>0.9605105714285714</v>
      </c>
      <c r="CG677">
        <v>17.13295714285714</v>
      </c>
      <c r="CH677">
        <v>6.330381785714286</v>
      </c>
      <c r="CI677">
        <v>1499.991428571429</v>
      </c>
      <c r="CJ677">
        <v>0.9730029642857144</v>
      </c>
      <c r="CK677">
        <v>0.02699697857142858</v>
      </c>
      <c r="CL677">
        <v>0</v>
      </c>
      <c r="CM677">
        <v>2.308492857142857</v>
      </c>
      <c r="CN677">
        <v>0</v>
      </c>
      <c r="CO677">
        <v>14228.18571428572</v>
      </c>
      <c r="CP677">
        <v>12533.33214285714</v>
      </c>
      <c r="CQ677">
        <v>41.375</v>
      </c>
      <c r="CR677">
        <v>43.18699999999998</v>
      </c>
      <c r="CS677">
        <v>41.93699999999999</v>
      </c>
      <c r="CT677">
        <v>42.241</v>
      </c>
      <c r="CU677">
        <v>40.68699999999999</v>
      </c>
      <c r="CV677">
        <v>1459.498214285714</v>
      </c>
      <c r="CW677">
        <v>40.49285714285714</v>
      </c>
      <c r="CX677">
        <v>0</v>
      </c>
      <c r="CY677">
        <v>1663350469.4</v>
      </c>
      <c r="CZ677">
        <v>0</v>
      </c>
      <c r="DA677">
        <v>0</v>
      </c>
      <c r="DB677" t="s">
        <v>356</v>
      </c>
      <c r="DC677">
        <v>1662142938.1</v>
      </c>
      <c r="DD677">
        <v>1662142938.1</v>
      </c>
      <c r="DE677">
        <v>0</v>
      </c>
      <c r="DF677">
        <v>0.077</v>
      </c>
      <c r="DG677">
        <v>-0.133</v>
      </c>
      <c r="DH677">
        <v>-3.393</v>
      </c>
      <c r="DI677">
        <v>-0.24</v>
      </c>
      <c r="DJ677">
        <v>419</v>
      </c>
      <c r="DK677">
        <v>24</v>
      </c>
      <c r="DL677">
        <v>0.26</v>
      </c>
      <c r="DM677">
        <v>0.23</v>
      </c>
      <c r="DN677">
        <v>-75.29893414634147</v>
      </c>
      <c r="DO677">
        <v>-3.410408362369385</v>
      </c>
      <c r="DP677">
        <v>0.3975558666737417</v>
      </c>
      <c r="DQ677">
        <v>0</v>
      </c>
      <c r="DR677">
        <v>11.06059512195122</v>
      </c>
      <c r="DS677">
        <v>-0.6767017421602742</v>
      </c>
      <c r="DT677">
        <v>0.07097497996535596</v>
      </c>
      <c r="DU677">
        <v>0</v>
      </c>
      <c r="DV677">
        <v>0</v>
      </c>
      <c r="DW677">
        <v>2</v>
      </c>
      <c r="DX677" t="s">
        <v>363</v>
      </c>
      <c r="DY677">
        <v>2.97399</v>
      </c>
      <c r="DZ677">
        <v>2.71551</v>
      </c>
      <c r="EA677">
        <v>0.213791</v>
      </c>
      <c r="EB677">
        <v>0.217594</v>
      </c>
      <c r="EC677">
        <v>0.0988454</v>
      </c>
      <c r="ED677">
        <v>0.0579101</v>
      </c>
      <c r="EE677">
        <v>24599</v>
      </c>
      <c r="EF677">
        <v>24607.8</v>
      </c>
      <c r="EG677">
        <v>29134.2</v>
      </c>
      <c r="EH677">
        <v>29128.8</v>
      </c>
      <c r="EI677">
        <v>34817.1</v>
      </c>
      <c r="EJ677">
        <v>36475.8</v>
      </c>
      <c r="EK677">
        <v>41059.8</v>
      </c>
      <c r="EL677">
        <v>41496.8</v>
      </c>
      <c r="EM677">
        <v>1.90777</v>
      </c>
      <c r="EN677">
        <v>1.75622</v>
      </c>
      <c r="EO677">
        <v>-0.0567362</v>
      </c>
      <c r="EP677">
        <v>0</v>
      </c>
      <c r="EQ677">
        <v>29.0992</v>
      </c>
      <c r="ER677">
        <v>999.9</v>
      </c>
      <c r="ES677">
        <v>46.3</v>
      </c>
      <c r="ET677">
        <v>35.3</v>
      </c>
      <c r="EU677">
        <v>29.3233</v>
      </c>
      <c r="EV677">
        <v>63.0789</v>
      </c>
      <c r="EW677">
        <v>32.9968</v>
      </c>
      <c r="EX677">
        <v>1</v>
      </c>
      <c r="EY677">
        <v>0.5265339999999999</v>
      </c>
      <c r="EZ677">
        <v>3.34898</v>
      </c>
      <c r="FA677">
        <v>20.3559</v>
      </c>
      <c r="FB677">
        <v>5.21564</v>
      </c>
      <c r="FC677">
        <v>12.0114</v>
      </c>
      <c r="FD677">
        <v>4.987</v>
      </c>
      <c r="FE677">
        <v>3.28758</v>
      </c>
      <c r="FF677">
        <v>9999</v>
      </c>
      <c r="FG677">
        <v>9999</v>
      </c>
      <c r="FH677">
        <v>9999</v>
      </c>
      <c r="FI677">
        <v>237.3</v>
      </c>
      <c r="FJ677">
        <v>1.86739</v>
      </c>
      <c r="FK677">
        <v>1.86646</v>
      </c>
      <c r="FL677">
        <v>1.86584</v>
      </c>
      <c r="FM677">
        <v>1.86578</v>
      </c>
      <c r="FN677">
        <v>1.86768</v>
      </c>
      <c r="FO677">
        <v>1.87007</v>
      </c>
      <c r="FP677">
        <v>1.86874</v>
      </c>
      <c r="FQ677">
        <v>1.87012</v>
      </c>
      <c r="FR677">
        <v>0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-6.8</v>
      </c>
      <c r="GF677">
        <v>-0.1472</v>
      </c>
      <c r="GG677">
        <v>-2.195102806586654</v>
      </c>
      <c r="GH677">
        <v>-0.004122691595359968</v>
      </c>
      <c r="GI677">
        <v>1.072409145259099E-06</v>
      </c>
      <c r="GJ677">
        <v>-3.02996143763856E-10</v>
      </c>
      <c r="GK677">
        <v>-0.2199643628225807</v>
      </c>
      <c r="GL677">
        <v>-0.007501815610006822</v>
      </c>
      <c r="GM677">
        <v>0.0006897476983249637</v>
      </c>
      <c r="GN677">
        <v>-8.847485469147719E-06</v>
      </c>
      <c r="GO677">
        <v>3</v>
      </c>
      <c r="GP677">
        <v>2326</v>
      </c>
      <c r="GQ677">
        <v>1</v>
      </c>
      <c r="GR677">
        <v>31</v>
      </c>
      <c r="GS677">
        <v>20125.5</v>
      </c>
      <c r="GT677">
        <v>20125.5</v>
      </c>
      <c r="GU677">
        <v>2.89062</v>
      </c>
      <c r="GV677">
        <v>2.20825</v>
      </c>
      <c r="GW677">
        <v>1.39648</v>
      </c>
      <c r="GX677">
        <v>2.34619</v>
      </c>
      <c r="GY677">
        <v>1.49536</v>
      </c>
      <c r="GZ677">
        <v>2.47437</v>
      </c>
      <c r="HA677">
        <v>39.1924</v>
      </c>
      <c r="HB677">
        <v>13.9482</v>
      </c>
      <c r="HC677">
        <v>18</v>
      </c>
      <c r="HD677">
        <v>547.979</v>
      </c>
      <c r="HE677">
        <v>403.053</v>
      </c>
      <c r="HF677">
        <v>24.9997</v>
      </c>
      <c r="HG677">
        <v>33.8326</v>
      </c>
      <c r="HH677">
        <v>30.0003</v>
      </c>
      <c r="HI677">
        <v>33.7626</v>
      </c>
      <c r="HJ677">
        <v>33.6998</v>
      </c>
      <c r="HK677">
        <v>57.8566</v>
      </c>
      <c r="HL677">
        <v>56.76</v>
      </c>
      <c r="HM677">
        <v>0</v>
      </c>
      <c r="HN677">
        <v>25</v>
      </c>
      <c r="HO677">
        <v>1523.95</v>
      </c>
      <c r="HP677">
        <v>10.7888</v>
      </c>
      <c r="HQ677">
        <v>99.6606</v>
      </c>
      <c r="HR677">
        <v>99.6734</v>
      </c>
    </row>
    <row r="678" spans="1:226">
      <c r="A678">
        <v>662</v>
      </c>
      <c r="B678">
        <v>1663350474.6</v>
      </c>
      <c r="C678">
        <v>12733.09999990463</v>
      </c>
      <c r="D678" t="s">
        <v>1689</v>
      </c>
      <c r="E678" t="s">
        <v>1690</v>
      </c>
      <c r="F678">
        <v>5</v>
      </c>
      <c r="G678" t="s">
        <v>1508</v>
      </c>
      <c r="H678" t="s">
        <v>354</v>
      </c>
      <c r="I678">
        <v>1663350466.85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1527.98567674591</v>
      </c>
      <c r="AK678">
        <v>1475.836727272727</v>
      </c>
      <c r="AL678">
        <v>3.252931784425572</v>
      </c>
      <c r="AM678">
        <v>64.85145723129139</v>
      </c>
      <c r="AN678">
        <f>(AP678 - AO678 + BO678*1E3/(8.314*(BQ678+273.15)) * AR678/BN678 * AQ678) * BN678/(100*BB678) * 1000/(1000 - AP678)</f>
        <v>0</v>
      </c>
      <c r="AO678">
        <v>10.72035771070646</v>
      </c>
      <c r="AP678">
        <v>21.68113151515151</v>
      </c>
      <c r="AQ678">
        <v>0.001132510656074522</v>
      </c>
      <c r="AR678">
        <v>86.10331569797489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6</v>
      </c>
      <c r="BC678">
        <v>0.5</v>
      </c>
      <c r="BD678" t="s">
        <v>355</v>
      </c>
      <c r="BE678">
        <v>2</v>
      </c>
      <c r="BF678" t="b">
        <v>1</v>
      </c>
      <c r="BG678">
        <v>1663350466.85</v>
      </c>
      <c r="BH678">
        <v>1420.222857142857</v>
      </c>
      <c r="BI678">
        <v>1495.530357142857</v>
      </c>
      <c r="BJ678">
        <v>21.64899285714285</v>
      </c>
      <c r="BK678">
        <v>10.67337857142857</v>
      </c>
      <c r="BL678">
        <v>1426.997857142857</v>
      </c>
      <c r="BM678">
        <v>21.79640714285714</v>
      </c>
      <c r="BN678">
        <v>500.0557857142857</v>
      </c>
      <c r="BO678">
        <v>90.68386071428571</v>
      </c>
      <c r="BP678">
        <v>0.09998450357142856</v>
      </c>
      <c r="BQ678">
        <v>28.74992142857143</v>
      </c>
      <c r="BR678">
        <v>28.17261428571429</v>
      </c>
      <c r="BS678">
        <v>999.9000000000002</v>
      </c>
      <c r="BT678">
        <v>0</v>
      </c>
      <c r="BU678">
        <v>0</v>
      </c>
      <c r="BV678">
        <v>10002.87142857143</v>
      </c>
      <c r="BW678">
        <v>0</v>
      </c>
      <c r="BX678">
        <v>223.068</v>
      </c>
      <c r="BY678">
        <v>-75.30840000000001</v>
      </c>
      <c r="BZ678">
        <v>1451.649642857143</v>
      </c>
      <c r="CA678">
        <v>1511.666071428572</v>
      </c>
      <c r="CB678">
        <v>10.97561785714286</v>
      </c>
      <c r="CC678">
        <v>1495.530357142857</v>
      </c>
      <c r="CD678">
        <v>10.67337857142857</v>
      </c>
      <c r="CE678">
        <v>1.963214285714286</v>
      </c>
      <c r="CF678">
        <v>0.967903357142857</v>
      </c>
      <c r="CG678">
        <v>17.15072142857143</v>
      </c>
      <c r="CH678">
        <v>6.441856428571428</v>
      </c>
      <c r="CI678">
        <v>1499.990714285714</v>
      </c>
      <c r="CJ678">
        <v>0.9730026071428571</v>
      </c>
      <c r="CK678">
        <v>0.02699736428571429</v>
      </c>
      <c r="CL678">
        <v>0</v>
      </c>
      <c r="CM678">
        <v>2.307039285714286</v>
      </c>
      <c r="CN678">
        <v>0</v>
      </c>
      <c r="CO678">
        <v>14232.99642857143</v>
      </c>
      <c r="CP678">
        <v>12533.32142857143</v>
      </c>
      <c r="CQ678">
        <v>41.375</v>
      </c>
      <c r="CR678">
        <v>43.18699999999998</v>
      </c>
      <c r="CS678">
        <v>41.93699999999999</v>
      </c>
      <c r="CT678">
        <v>42.2455</v>
      </c>
      <c r="CU678">
        <v>40.68699999999999</v>
      </c>
      <c r="CV678">
        <v>1459.496071428571</v>
      </c>
      <c r="CW678">
        <v>40.49535714285715</v>
      </c>
      <c r="CX678">
        <v>0</v>
      </c>
      <c r="CY678">
        <v>1663350474.8</v>
      </c>
      <c r="CZ678">
        <v>0</v>
      </c>
      <c r="DA678">
        <v>0</v>
      </c>
      <c r="DB678" t="s">
        <v>356</v>
      </c>
      <c r="DC678">
        <v>1662142938.1</v>
      </c>
      <c r="DD678">
        <v>1662142938.1</v>
      </c>
      <c r="DE678">
        <v>0</v>
      </c>
      <c r="DF678">
        <v>0.077</v>
      </c>
      <c r="DG678">
        <v>-0.133</v>
      </c>
      <c r="DH678">
        <v>-3.393</v>
      </c>
      <c r="DI678">
        <v>-0.24</v>
      </c>
      <c r="DJ678">
        <v>419</v>
      </c>
      <c r="DK678">
        <v>24</v>
      </c>
      <c r="DL678">
        <v>0.26</v>
      </c>
      <c r="DM678">
        <v>0.23</v>
      </c>
      <c r="DN678">
        <v>-75.34728292682927</v>
      </c>
      <c r="DO678">
        <v>1.647052264808367</v>
      </c>
      <c r="DP678">
        <v>0.316919197905696</v>
      </c>
      <c r="DQ678">
        <v>0</v>
      </c>
      <c r="DR678">
        <v>11.01578048780488</v>
      </c>
      <c r="DS678">
        <v>-0.595375609756078</v>
      </c>
      <c r="DT678">
        <v>0.06453640386752491</v>
      </c>
      <c r="DU678">
        <v>0</v>
      </c>
      <c r="DV678">
        <v>0</v>
      </c>
      <c r="DW678">
        <v>2</v>
      </c>
      <c r="DX678" t="s">
        <v>363</v>
      </c>
      <c r="DY678">
        <v>2.97418</v>
      </c>
      <c r="DZ678">
        <v>2.71581</v>
      </c>
      <c r="EA678">
        <v>0.215394</v>
      </c>
      <c r="EB678">
        <v>0.219103</v>
      </c>
      <c r="EC678">
        <v>0.0989029</v>
      </c>
      <c r="ED678">
        <v>0.0581376</v>
      </c>
      <c r="EE678">
        <v>24549</v>
      </c>
      <c r="EF678">
        <v>24560.4</v>
      </c>
      <c r="EG678">
        <v>29134.5</v>
      </c>
      <c r="EH678">
        <v>29129</v>
      </c>
      <c r="EI678">
        <v>34815.3</v>
      </c>
      <c r="EJ678">
        <v>36467.3</v>
      </c>
      <c r="EK678">
        <v>41060.3</v>
      </c>
      <c r="EL678">
        <v>41497.1</v>
      </c>
      <c r="EM678">
        <v>1.9076</v>
      </c>
      <c r="EN678">
        <v>1.75608</v>
      </c>
      <c r="EO678">
        <v>-0.0564009</v>
      </c>
      <c r="EP678">
        <v>0</v>
      </c>
      <c r="EQ678">
        <v>29.0992</v>
      </c>
      <c r="ER678">
        <v>999.9</v>
      </c>
      <c r="ES678">
        <v>46.3</v>
      </c>
      <c r="ET678">
        <v>35.3</v>
      </c>
      <c r="EU678">
        <v>29.3177</v>
      </c>
      <c r="EV678">
        <v>63.1189</v>
      </c>
      <c r="EW678">
        <v>32.7804</v>
      </c>
      <c r="EX678">
        <v>1</v>
      </c>
      <c r="EY678">
        <v>0.526768</v>
      </c>
      <c r="EZ678">
        <v>3.34741</v>
      </c>
      <c r="FA678">
        <v>20.3569</v>
      </c>
      <c r="FB678">
        <v>5.21564</v>
      </c>
      <c r="FC678">
        <v>12.0108</v>
      </c>
      <c r="FD678">
        <v>4.9869</v>
      </c>
      <c r="FE678">
        <v>3.28765</v>
      </c>
      <c r="FF678">
        <v>9999</v>
      </c>
      <c r="FG678">
        <v>9999</v>
      </c>
      <c r="FH678">
        <v>9999</v>
      </c>
      <c r="FI678">
        <v>237.3</v>
      </c>
      <c r="FJ678">
        <v>1.86737</v>
      </c>
      <c r="FK678">
        <v>1.86646</v>
      </c>
      <c r="FL678">
        <v>1.86585</v>
      </c>
      <c r="FM678">
        <v>1.86578</v>
      </c>
      <c r="FN678">
        <v>1.86768</v>
      </c>
      <c r="FO678">
        <v>1.8701</v>
      </c>
      <c r="FP678">
        <v>1.86874</v>
      </c>
      <c r="FQ678">
        <v>1.87017</v>
      </c>
      <c r="FR678">
        <v>0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-6.84</v>
      </c>
      <c r="GF678">
        <v>-0.1471</v>
      </c>
      <c r="GG678">
        <v>-2.195102806586654</v>
      </c>
      <c r="GH678">
        <v>-0.004122691595359968</v>
      </c>
      <c r="GI678">
        <v>1.072409145259099E-06</v>
      </c>
      <c r="GJ678">
        <v>-3.02996143763856E-10</v>
      </c>
      <c r="GK678">
        <v>-0.2199643628225807</v>
      </c>
      <c r="GL678">
        <v>-0.007501815610006822</v>
      </c>
      <c r="GM678">
        <v>0.0006897476983249637</v>
      </c>
      <c r="GN678">
        <v>-8.847485469147719E-06</v>
      </c>
      <c r="GO678">
        <v>3</v>
      </c>
      <c r="GP678">
        <v>2326</v>
      </c>
      <c r="GQ678">
        <v>1</v>
      </c>
      <c r="GR678">
        <v>31</v>
      </c>
      <c r="GS678">
        <v>20125.6</v>
      </c>
      <c r="GT678">
        <v>20125.6</v>
      </c>
      <c r="GU678">
        <v>2.9187</v>
      </c>
      <c r="GV678">
        <v>2.20825</v>
      </c>
      <c r="GW678">
        <v>1.39771</v>
      </c>
      <c r="GX678">
        <v>2.34619</v>
      </c>
      <c r="GY678">
        <v>1.49536</v>
      </c>
      <c r="GZ678">
        <v>2.43896</v>
      </c>
      <c r="HA678">
        <v>39.1924</v>
      </c>
      <c r="HB678">
        <v>13.9394</v>
      </c>
      <c r="HC678">
        <v>18</v>
      </c>
      <c r="HD678">
        <v>547.876</v>
      </c>
      <c r="HE678">
        <v>402.976</v>
      </c>
      <c r="HF678">
        <v>24.9997</v>
      </c>
      <c r="HG678">
        <v>33.8356</v>
      </c>
      <c r="HH678">
        <v>30.0003</v>
      </c>
      <c r="HI678">
        <v>33.765</v>
      </c>
      <c r="HJ678">
        <v>33.7016</v>
      </c>
      <c r="HK678">
        <v>58.4328</v>
      </c>
      <c r="HL678">
        <v>56.76</v>
      </c>
      <c r="HM678">
        <v>0</v>
      </c>
      <c r="HN678">
        <v>25</v>
      </c>
      <c r="HO678">
        <v>1537.31</v>
      </c>
      <c r="HP678">
        <v>10.8229</v>
      </c>
      <c r="HQ678">
        <v>99.6618</v>
      </c>
      <c r="HR678">
        <v>99.6741</v>
      </c>
    </row>
    <row r="679" spans="1:226">
      <c r="A679">
        <v>663</v>
      </c>
      <c r="B679">
        <v>1663350479.1</v>
      </c>
      <c r="C679">
        <v>12737.59999990463</v>
      </c>
      <c r="D679" t="s">
        <v>1691</v>
      </c>
      <c r="E679" t="s">
        <v>1692</v>
      </c>
      <c r="F679">
        <v>5</v>
      </c>
      <c r="G679" t="s">
        <v>1508</v>
      </c>
      <c r="H679" t="s">
        <v>354</v>
      </c>
      <c r="I679">
        <v>1663350471.278571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1542.936351994218</v>
      </c>
      <c r="AK679">
        <v>1490.751757575757</v>
      </c>
      <c r="AL679">
        <v>3.309534322912976</v>
      </c>
      <c r="AM679">
        <v>64.85145723129139</v>
      </c>
      <c r="AN679">
        <f>(AP679 - AO679 + BO679*1E3/(8.314*(BQ679+273.15)) * AR679/BN679 * AQ679) * BN679/(100*BB679) * 1000/(1000 - AP679)</f>
        <v>0</v>
      </c>
      <c r="AO679">
        <v>10.74318255050153</v>
      </c>
      <c r="AP679">
        <v>21.68982363636363</v>
      </c>
      <c r="AQ679">
        <v>0.0004399480441767248</v>
      </c>
      <c r="AR679">
        <v>86.10331569797489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6</v>
      </c>
      <c r="BC679">
        <v>0.5</v>
      </c>
      <c r="BD679" t="s">
        <v>355</v>
      </c>
      <c r="BE679">
        <v>2</v>
      </c>
      <c r="BF679" t="b">
        <v>1</v>
      </c>
      <c r="BG679">
        <v>1663350471.278571</v>
      </c>
      <c r="BH679">
        <v>1434.731785714286</v>
      </c>
      <c r="BI679">
        <v>1509.901785714286</v>
      </c>
      <c r="BJ679">
        <v>21.66948928571429</v>
      </c>
      <c r="BK679">
        <v>10.70973571428572</v>
      </c>
      <c r="BL679">
        <v>1441.549285714286</v>
      </c>
      <c r="BM679">
        <v>21.81670357142857</v>
      </c>
      <c r="BN679">
        <v>500.0513214285714</v>
      </c>
      <c r="BO679">
        <v>90.68403214285715</v>
      </c>
      <c r="BP679">
        <v>0.09997128928571429</v>
      </c>
      <c r="BQ679">
        <v>28.74978928571429</v>
      </c>
      <c r="BR679">
        <v>28.17496785714286</v>
      </c>
      <c r="BS679">
        <v>999.9000000000002</v>
      </c>
      <c r="BT679">
        <v>0</v>
      </c>
      <c r="BU679">
        <v>0</v>
      </c>
      <c r="BV679">
        <v>9999.497499999999</v>
      </c>
      <c r="BW679">
        <v>0</v>
      </c>
      <c r="BX679">
        <v>224.1495714285714</v>
      </c>
      <c r="BY679">
        <v>-75.17033928571429</v>
      </c>
      <c r="BZ679">
        <v>1466.511428571428</v>
      </c>
      <c r="CA679">
        <v>1526.248928571429</v>
      </c>
      <c r="CB679">
        <v>10.95975714285714</v>
      </c>
      <c r="CC679">
        <v>1509.901785714286</v>
      </c>
      <c r="CD679">
        <v>10.70973571428572</v>
      </c>
      <c r="CE679">
        <v>1.965077142857143</v>
      </c>
      <c r="CF679">
        <v>0.9712021428571429</v>
      </c>
      <c r="CG679">
        <v>17.16570714285714</v>
      </c>
      <c r="CH679">
        <v>6.491312499999999</v>
      </c>
      <c r="CI679">
        <v>1499.981785714286</v>
      </c>
      <c r="CJ679">
        <v>0.9730022500000001</v>
      </c>
      <c r="CK679">
        <v>0.02699775000000001</v>
      </c>
      <c r="CL679">
        <v>0</v>
      </c>
      <c r="CM679">
        <v>2.301014285714286</v>
      </c>
      <c r="CN679">
        <v>0</v>
      </c>
      <c r="CO679">
        <v>14233.58928571428</v>
      </c>
      <c r="CP679">
        <v>12533.23571428571</v>
      </c>
      <c r="CQ679">
        <v>41.375</v>
      </c>
      <c r="CR679">
        <v>43.18257142857141</v>
      </c>
      <c r="CS679">
        <v>41.93699999999999</v>
      </c>
      <c r="CT679">
        <v>42.2455</v>
      </c>
      <c r="CU679">
        <v>40.68699999999999</v>
      </c>
      <c r="CV679">
        <v>1459.485357142857</v>
      </c>
      <c r="CW679">
        <v>40.49821428571429</v>
      </c>
      <c r="CX679">
        <v>0</v>
      </c>
      <c r="CY679">
        <v>1663350479.6</v>
      </c>
      <c r="CZ679">
        <v>0</v>
      </c>
      <c r="DA679">
        <v>0</v>
      </c>
      <c r="DB679" t="s">
        <v>356</v>
      </c>
      <c r="DC679">
        <v>1662142938.1</v>
      </c>
      <c r="DD679">
        <v>1662142938.1</v>
      </c>
      <c r="DE679">
        <v>0</v>
      </c>
      <c r="DF679">
        <v>0.077</v>
      </c>
      <c r="DG679">
        <v>-0.133</v>
      </c>
      <c r="DH679">
        <v>-3.393</v>
      </c>
      <c r="DI679">
        <v>-0.24</v>
      </c>
      <c r="DJ679">
        <v>419</v>
      </c>
      <c r="DK679">
        <v>24</v>
      </c>
      <c r="DL679">
        <v>0.26</v>
      </c>
      <c r="DM679">
        <v>0.23</v>
      </c>
      <c r="DN679">
        <v>-75.26130000000001</v>
      </c>
      <c r="DO679">
        <v>2.433558188153152</v>
      </c>
      <c r="DP679">
        <v>0.3484232532633753</v>
      </c>
      <c r="DQ679">
        <v>0</v>
      </c>
      <c r="DR679">
        <v>10.97289756097561</v>
      </c>
      <c r="DS679">
        <v>-0.2767296167247303</v>
      </c>
      <c r="DT679">
        <v>0.03188939335712278</v>
      </c>
      <c r="DU679">
        <v>0</v>
      </c>
      <c r="DV679">
        <v>0</v>
      </c>
      <c r="DW679">
        <v>2</v>
      </c>
      <c r="DX679" t="s">
        <v>363</v>
      </c>
      <c r="DY679">
        <v>2.97417</v>
      </c>
      <c r="DZ679">
        <v>2.71563</v>
      </c>
      <c r="EA679">
        <v>0.21671</v>
      </c>
      <c r="EB679">
        <v>0.220417</v>
      </c>
      <c r="EC679">
        <v>0.09892430000000001</v>
      </c>
      <c r="ED679">
        <v>0.0581548</v>
      </c>
      <c r="EE679">
        <v>24507.4</v>
      </c>
      <c r="EF679">
        <v>24518.8</v>
      </c>
      <c r="EG679">
        <v>29134.2</v>
      </c>
      <c r="EH679">
        <v>29128.9</v>
      </c>
      <c r="EI679">
        <v>34814.1</v>
      </c>
      <c r="EJ679">
        <v>36466.8</v>
      </c>
      <c r="EK679">
        <v>41059.8</v>
      </c>
      <c r="EL679">
        <v>41497.2</v>
      </c>
      <c r="EM679">
        <v>1.90772</v>
      </c>
      <c r="EN679">
        <v>1.75622</v>
      </c>
      <c r="EO679">
        <v>-0.0564754</v>
      </c>
      <c r="EP679">
        <v>0</v>
      </c>
      <c r="EQ679">
        <v>29.097</v>
      </c>
      <c r="ER679">
        <v>999.9</v>
      </c>
      <c r="ES679">
        <v>46.2</v>
      </c>
      <c r="ET679">
        <v>35.3</v>
      </c>
      <c r="EU679">
        <v>29.2602</v>
      </c>
      <c r="EV679">
        <v>63.0689</v>
      </c>
      <c r="EW679">
        <v>32.7003</v>
      </c>
      <c r="EX679">
        <v>1</v>
      </c>
      <c r="EY679">
        <v>0.526966</v>
      </c>
      <c r="EZ679">
        <v>3.34361</v>
      </c>
      <c r="FA679">
        <v>20.3563</v>
      </c>
      <c r="FB679">
        <v>5.21489</v>
      </c>
      <c r="FC679">
        <v>12.011</v>
      </c>
      <c r="FD679">
        <v>4.98675</v>
      </c>
      <c r="FE679">
        <v>3.2875</v>
      </c>
      <c r="FF679">
        <v>9999</v>
      </c>
      <c r="FG679">
        <v>9999</v>
      </c>
      <c r="FH679">
        <v>9999</v>
      </c>
      <c r="FI679">
        <v>237.3</v>
      </c>
      <c r="FJ679">
        <v>1.86738</v>
      </c>
      <c r="FK679">
        <v>1.86646</v>
      </c>
      <c r="FL679">
        <v>1.86584</v>
      </c>
      <c r="FM679">
        <v>1.86582</v>
      </c>
      <c r="FN679">
        <v>1.86767</v>
      </c>
      <c r="FO679">
        <v>1.87011</v>
      </c>
      <c r="FP679">
        <v>1.86874</v>
      </c>
      <c r="FQ679">
        <v>1.87014</v>
      </c>
      <c r="FR679">
        <v>0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-6.9</v>
      </c>
      <c r="GF679">
        <v>-0.147</v>
      </c>
      <c r="GG679">
        <v>-2.195102806586654</v>
      </c>
      <c r="GH679">
        <v>-0.004122691595359968</v>
      </c>
      <c r="GI679">
        <v>1.072409145259099E-06</v>
      </c>
      <c r="GJ679">
        <v>-3.02996143763856E-10</v>
      </c>
      <c r="GK679">
        <v>-0.2199643628225807</v>
      </c>
      <c r="GL679">
        <v>-0.007501815610006822</v>
      </c>
      <c r="GM679">
        <v>0.0006897476983249637</v>
      </c>
      <c r="GN679">
        <v>-8.847485469147719E-06</v>
      </c>
      <c r="GO679">
        <v>3</v>
      </c>
      <c r="GP679">
        <v>2326</v>
      </c>
      <c r="GQ679">
        <v>1</v>
      </c>
      <c r="GR679">
        <v>31</v>
      </c>
      <c r="GS679">
        <v>20125.7</v>
      </c>
      <c r="GT679">
        <v>20125.7</v>
      </c>
      <c r="GU679">
        <v>2.94067</v>
      </c>
      <c r="GV679">
        <v>2.20703</v>
      </c>
      <c r="GW679">
        <v>1.39648</v>
      </c>
      <c r="GX679">
        <v>2.34741</v>
      </c>
      <c r="GY679">
        <v>1.49536</v>
      </c>
      <c r="GZ679">
        <v>2.44507</v>
      </c>
      <c r="HA679">
        <v>39.1924</v>
      </c>
      <c r="HB679">
        <v>13.9394</v>
      </c>
      <c r="HC679">
        <v>18</v>
      </c>
      <c r="HD679">
        <v>547.982</v>
      </c>
      <c r="HE679">
        <v>403.076</v>
      </c>
      <c r="HF679">
        <v>24.9992</v>
      </c>
      <c r="HG679">
        <v>33.8362</v>
      </c>
      <c r="HH679">
        <v>30.0001</v>
      </c>
      <c r="HI679">
        <v>33.7671</v>
      </c>
      <c r="HJ679">
        <v>33.7036</v>
      </c>
      <c r="HK679">
        <v>58.8614</v>
      </c>
      <c r="HL679">
        <v>56.4751</v>
      </c>
      <c r="HM679">
        <v>0</v>
      </c>
      <c r="HN679">
        <v>25</v>
      </c>
      <c r="HO679">
        <v>1557.34</v>
      </c>
      <c r="HP679">
        <v>10.854</v>
      </c>
      <c r="HQ679">
        <v>99.6606</v>
      </c>
      <c r="HR679">
        <v>99.6742</v>
      </c>
    </row>
    <row r="680" spans="1:226">
      <c r="A680">
        <v>664</v>
      </c>
      <c r="B680">
        <v>1663350484.6</v>
      </c>
      <c r="C680">
        <v>12743.09999990463</v>
      </c>
      <c r="D680" t="s">
        <v>1693</v>
      </c>
      <c r="E680" t="s">
        <v>1694</v>
      </c>
      <c r="F680">
        <v>5</v>
      </c>
      <c r="G680" t="s">
        <v>1508</v>
      </c>
      <c r="H680" t="s">
        <v>354</v>
      </c>
      <c r="I680">
        <v>1663350476.85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1561.706353064606</v>
      </c>
      <c r="AK680">
        <v>1509.087818181818</v>
      </c>
      <c r="AL680">
        <v>3.330633957198786</v>
      </c>
      <c r="AM680">
        <v>64.85145723129139</v>
      </c>
      <c r="AN680">
        <f>(AP680 - AO680 + BO680*1E3/(8.314*(BQ680+273.15)) * AR680/BN680 * AQ680) * BN680/(100*BB680) * 1000/(1000 - AP680)</f>
        <v>0</v>
      </c>
      <c r="AO680">
        <v>10.76462112723339</v>
      </c>
      <c r="AP680">
        <v>21.68995151515151</v>
      </c>
      <c r="AQ680">
        <v>-0.0002093646712876551</v>
      </c>
      <c r="AR680">
        <v>86.10331569797489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6</v>
      </c>
      <c r="BC680">
        <v>0.5</v>
      </c>
      <c r="BD680" t="s">
        <v>355</v>
      </c>
      <c r="BE680">
        <v>2</v>
      </c>
      <c r="BF680" t="b">
        <v>1</v>
      </c>
      <c r="BG680">
        <v>1663350476.85</v>
      </c>
      <c r="BH680">
        <v>1452.827142857143</v>
      </c>
      <c r="BI680">
        <v>1527.996428571429</v>
      </c>
      <c r="BJ680">
        <v>21.68255714285714</v>
      </c>
      <c r="BK680">
        <v>10.74842142857143</v>
      </c>
      <c r="BL680">
        <v>1459.698214285714</v>
      </c>
      <c r="BM680">
        <v>21.82963214285714</v>
      </c>
      <c r="BN680">
        <v>500.0540714285715</v>
      </c>
      <c r="BO680">
        <v>90.68380000000001</v>
      </c>
      <c r="BP680">
        <v>0.09997766428571429</v>
      </c>
      <c r="BQ680">
        <v>28.74913214285714</v>
      </c>
      <c r="BR680">
        <v>28.17605</v>
      </c>
      <c r="BS680">
        <v>999.9000000000002</v>
      </c>
      <c r="BT680">
        <v>0</v>
      </c>
      <c r="BU680">
        <v>0</v>
      </c>
      <c r="BV680">
        <v>9997.199285714285</v>
      </c>
      <c r="BW680">
        <v>0</v>
      </c>
      <c r="BX680">
        <v>225.9405357142857</v>
      </c>
      <c r="BY680">
        <v>-75.16836785714284</v>
      </c>
      <c r="BZ680">
        <v>1485.027857142857</v>
      </c>
      <c r="CA680">
        <v>1544.598571428571</v>
      </c>
      <c r="CB680">
        <v>10.93414285714286</v>
      </c>
      <c r="CC680">
        <v>1527.996428571429</v>
      </c>
      <c r="CD680">
        <v>10.74842142857143</v>
      </c>
      <c r="CE680">
        <v>1.966256071428571</v>
      </c>
      <c r="CF680">
        <v>0.9747074285714287</v>
      </c>
      <c r="CG680">
        <v>17.17519285714286</v>
      </c>
      <c r="CH680">
        <v>6.543634642857144</v>
      </c>
      <c r="CI680">
        <v>1499.955714285715</v>
      </c>
      <c r="CJ680">
        <v>0.9730018928571429</v>
      </c>
      <c r="CK680">
        <v>0.02699813571428572</v>
      </c>
      <c r="CL680">
        <v>0</v>
      </c>
      <c r="CM680">
        <v>2.350025</v>
      </c>
      <c r="CN680">
        <v>0</v>
      </c>
      <c r="CO680">
        <v>14227.30357142857</v>
      </c>
      <c r="CP680">
        <v>12533.02857142857</v>
      </c>
      <c r="CQ680">
        <v>41.375</v>
      </c>
      <c r="CR680">
        <v>43.17592857142856</v>
      </c>
      <c r="CS680">
        <v>41.93699999999999</v>
      </c>
      <c r="CT680">
        <v>42.24324999999999</v>
      </c>
      <c r="CU680">
        <v>40.68699999999999</v>
      </c>
      <c r="CV680">
        <v>1459.457857142857</v>
      </c>
      <c r="CW680">
        <v>40.49892857142857</v>
      </c>
      <c r="CX680">
        <v>0</v>
      </c>
      <c r="CY680">
        <v>1663350485</v>
      </c>
      <c r="CZ680">
        <v>0</v>
      </c>
      <c r="DA680">
        <v>0</v>
      </c>
      <c r="DB680" t="s">
        <v>356</v>
      </c>
      <c r="DC680">
        <v>1662142938.1</v>
      </c>
      <c r="DD680">
        <v>1662142938.1</v>
      </c>
      <c r="DE680">
        <v>0</v>
      </c>
      <c r="DF680">
        <v>0.077</v>
      </c>
      <c r="DG680">
        <v>-0.133</v>
      </c>
      <c r="DH680">
        <v>-3.393</v>
      </c>
      <c r="DI680">
        <v>-0.24</v>
      </c>
      <c r="DJ680">
        <v>419</v>
      </c>
      <c r="DK680">
        <v>24</v>
      </c>
      <c r="DL680">
        <v>0.26</v>
      </c>
      <c r="DM680">
        <v>0.23</v>
      </c>
      <c r="DN680">
        <v>-75.27646829268292</v>
      </c>
      <c r="DO680">
        <v>0.02738257839715132</v>
      </c>
      <c r="DP680">
        <v>0.3581753599940138</v>
      </c>
      <c r="DQ680">
        <v>1</v>
      </c>
      <c r="DR680">
        <v>10.94972926829268</v>
      </c>
      <c r="DS680">
        <v>-0.2430292682926774</v>
      </c>
      <c r="DT680">
        <v>0.02709474113228577</v>
      </c>
      <c r="DU680">
        <v>0</v>
      </c>
      <c r="DV680">
        <v>1</v>
      </c>
      <c r="DW680">
        <v>2</v>
      </c>
      <c r="DX680" t="s">
        <v>357</v>
      </c>
      <c r="DY680">
        <v>2.97409</v>
      </c>
      <c r="DZ680">
        <v>2.71563</v>
      </c>
      <c r="EA680">
        <v>0.218319</v>
      </c>
      <c r="EB680">
        <v>0.221991</v>
      </c>
      <c r="EC680">
        <v>0.0989314</v>
      </c>
      <c r="ED680">
        <v>0.0585602</v>
      </c>
      <c r="EE680">
        <v>24457.1</v>
      </c>
      <c r="EF680">
        <v>24469.5</v>
      </c>
      <c r="EG680">
        <v>29134.6</v>
      </c>
      <c r="EH680">
        <v>29129.4</v>
      </c>
      <c r="EI680">
        <v>34814.5</v>
      </c>
      <c r="EJ680">
        <v>36451.8</v>
      </c>
      <c r="EK680">
        <v>41060.5</v>
      </c>
      <c r="EL680">
        <v>41498</v>
      </c>
      <c r="EM680">
        <v>1.90753</v>
      </c>
      <c r="EN680">
        <v>1.7566</v>
      </c>
      <c r="EO680">
        <v>-0.0562333</v>
      </c>
      <c r="EP680">
        <v>0</v>
      </c>
      <c r="EQ680">
        <v>29.0927</v>
      </c>
      <c r="ER680">
        <v>999.9</v>
      </c>
      <c r="ES680">
        <v>46.2</v>
      </c>
      <c r="ET680">
        <v>35.3</v>
      </c>
      <c r="EU680">
        <v>29.257</v>
      </c>
      <c r="EV680">
        <v>62.9589</v>
      </c>
      <c r="EW680">
        <v>32.9928</v>
      </c>
      <c r="EX680">
        <v>1</v>
      </c>
      <c r="EY680">
        <v>0.526811</v>
      </c>
      <c r="EZ680">
        <v>3.33368</v>
      </c>
      <c r="FA680">
        <v>20.3561</v>
      </c>
      <c r="FB680">
        <v>5.21489</v>
      </c>
      <c r="FC680">
        <v>12.0111</v>
      </c>
      <c r="FD680">
        <v>4.9867</v>
      </c>
      <c r="FE680">
        <v>3.2875</v>
      </c>
      <c r="FF680">
        <v>9999</v>
      </c>
      <c r="FG680">
        <v>9999</v>
      </c>
      <c r="FH680">
        <v>9999</v>
      </c>
      <c r="FI680">
        <v>237.3</v>
      </c>
      <c r="FJ680">
        <v>1.86738</v>
      </c>
      <c r="FK680">
        <v>1.86646</v>
      </c>
      <c r="FL680">
        <v>1.86584</v>
      </c>
      <c r="FM680">
        <v>1.86578</v>
      </c>
      <c r="FN680">
        <v>1.86768</v>
      </c>
      <c r="FO680">
        <v>1.87008</v>
      </c>
      <c r="FP680">
        <v>1.86874</v>
      </c>
      <c r="FQ680">
        <v>1.87014</v>
      </c>
      <c r="FR680">
        <v>0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-6.94</v>
      </c>
      <c r="GF680">
        <v>-0.147</v>
      </c>
      <c r="GG680">
        <v>-2.195102806586654</v>
      </c>
      <c r="GH680">
        <v>-0.004122691595359968</v>
      </c>
      <c r="GI680">
        <v>1.072409145259099E-06</v>
      </c>
      <c r="GJ680">
        <v>-3.02996143763856E-10</v>
      </c>
      <c r="GK680">
        <v>-0.2199643628225807</v>
      </c>
      <c r="GL680">
        <v>-0.007501815610006822</v>
      </c>
      <c r="GM680">
        <v>0.0006897476983249637</v>
      </c>
      <c r="GN680">
        <v>-8.847485469147719E-06</v>
      </c>
      <c r="GO680">
        <v>3</v>
      </c>
      <c r="GP680">
        <v>2326</v>
      </c>
      <c r="GQ680">
        <v>1</v>
      </c>
      <c r="GR680">
        <v>31</v>
      </c>
      <c r="GS680">
        <v>20125.8</v>
      </c>
      <c r="GT680">
        <v>20125.8</v>
      </c>
      <c r="GU680">
        <v>2.96875</v>
      </c>
      <c r="GV680">
        <v>2.20825</v>
      </c>
      <c r="GW680">
        <v>1.39648</v>
      </c>
      <c r="GX680">
        <v>2.34741</v>
      </c>
      <c r="GY680">
        <v>1.49536</v>
      </c>
      <c r="GZ680">
        <v>2.45483</v>
      </c>
      <c r="HA680">
        <v>39.1924</v>
      </c>
      <c r="HB680">
        <v>13.9394</v>
      </c>
      <c r="HC680">
        <v>18</v>
      </c>
      <c r="HD680">
        <v>547.848</v>
      </c>
      <c r="HE680">
        <v>403.304</v>
      </c>
      <c r="HF680">
        <v>24.9985</v>
      </c>
      <c r="HG680">
        <v>33.8387</v>
      </c>
      <c r="HH680">
        <v>30.0001</v>
      </c>
      <c r="HI680">
        <v>33.768</v>
      </c>
      <c r="HJ680">
        <v>33.7046</v>
      </c>
      <c r="HK680">
        <v>59.4395</v>
      </c>
      <c r="HL680">
        <v>56.4751</v>
      </c>
      <c r="HM680">
        <v>0</v>
      </c>
      <c r="HN680">
        <v>25</v>
      </c>
      <c r="HO680">
        <v>1570.72</v>
      </c>
      <c r="HP680">
        <v>10.884</v>
      </c>
      <c r="HQ680">
        <v>99.6622</v>
      </c>
      <c r="HR680">
        <v>99.676</v>
      </c>
    </row>
    <row r="681" spans="1:226">
      <c r="A681">
        <v>665</v>
      </c>
      <c r="B681">
        <v>1663350489.1</v>
      </c>
      <c r="C681">
        <v>12747.59999990463</v>
      </c>
      <c r="D681" t="s">
        <v>1695</v>
      </c>
      <c r="E681" t="s">
        <v>1696</v>
      </c>
      <c r="F681">
        <v>5</v>
      </c>
      <c r="G681" t="s">
        <v>1508</v>
      </c>
      <c r="H681" t="s">
        <v>354</v>
      </c>
      <c r="I681">
        <v>1663350481.278571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1576.975766527702</v>
      </c>
      <c r="AK681">
        <v>1524.173575757575</v>
      </c>
      <c r="AL681">
        <v>3.352902086722906</v>
      </c>
      <c r="AM681">
        <v>64.85145723129139</v>
      </c>
      <c r="AN681">
        <f>(AP681 - AO681 + BO681*1E3/(8.314*(BQ681+273.15)) * AR681/BN681 * AQ681) * BN681/(100*BB681) * 1000/(1000 - AP681)</f>
        <v>0</v>
      </c>
      <c r="AO681">
        <v>10.86022842412601</v>
      </c>
      <c r="AP681">
        <v>21.71258909090909</v>
      </c>
      <c r="AQ681">
        <v>0.00615090304687761</v>
      </c>
      <c r="AR681">
        <v>86.10331569797489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6</v>
      </c>
      <c r="BC681">
        <v>0.5</v>
      </c>
      <c r="BD681" t="s">
        <v>355</v>
      </c>
      <c r="BE681">
        <v>2</v>
      </c>
      <c r="BF681" t="b">
        <v>1</v>
      </c>
      <c r="BG681">
        <v>1663350481.278571</v>
      </c>
      <c r="BH681">
        <v>1467.184285714286</v>
      </c>
      <c r="BI681">
        <v>1542.6825</v>
      </c>
      <c r="BJ681">
        <v>21.69167857142858</v>
      </c>
      <c r="BK681">
        <v>10.79039642857143</v>
      </c>
      <c r="BL681">
        <v>1474.097857142857</v>
      </c>
      <c r="BM681">
        <v>21.83866785714286</v>
      </c>
      <c r="BN681">
        <v>500.0704642857142</v>
      </c>
      <c r="BO681">
        <v>90.68381428571429</v>
      </c>
      <c r="BP681">
        <v>0.1000595107142857</v>
      </c>
      <c r="BQ681">
        <v>28.74690357142857</v>
      </c>
      <c r="BR681">
        <v>28.17502142857143</v>
      </c>
      <c r="BS681">
        <v>999.9000000000002</v>
      </c>
      <c r="BT681">
        <v>0</v>
      </c>
      <c r="BU681">
        <v>0</v>
      </c>
      <c r="BV681">
        <v>9996.151785714286</v>
      </c>
      <c r="BW681">
        <v>0</v>
      </c>
      <c r="BX681">
        <v>226.1741785714286</v>
      </c>
      <c r="BY681">
        <v>-75.49798571428572</v>
      </c>
      <c r="BZ681">
        <v>1499.717142857143</v>
      </c>
      <c r="CA681">
        <v>1559.511071428572</v>
      </c>
      <c r="CB681">
        <v>10.90129642857143</v>
      </c>
      <c r="CC681">
        <v>1542.6825</v>
      </c>
      <c r="CD681">
        <v>10.79039642857143</v>
      </c>
      <c r="CE681">
        <v>1.967083571428571</v>
      </c>
      <c r="CF681">
        <v>0.9785134999999999</v>
      </c>
      <c r="CG681">
        <v>17.18184285714286</v>
      </c>
      <c r="CH681">
        <v>6.6001675</v>
      </c>
      <c r="CI681">
        <v>1499.947857142858</v>
      </c>
      <c r="CJ681">
        <v>0.9730017142857142</v>
      </c>
      <c r="CK681">
        <v>0.02699832857142858</v>
      </c>
      <c r="CL681">
        <v>0</v>
      </c>
      <c r="CM681">
        <v>2.393085714285714</v>
      </c>
      <c r="CN681">
        <v>0</v>
      </c>
      <c r="CO681">
        <v>14221.73571428572</v>
      </c>
      <c r="CP681">
        <v>12532.95357142857</v>
      </c>
      <c r="CQ681">
        <v>41.375</v>
      </c>
      <c r="CR681">
        <v>43.16264285714285</v>
      </c>
      <c r="CS681">
        <v>41.93699999999999</v>
      </c>
      <c r="CT681">
        <v>42.22974999999999</v>
      </c>
      <c r="CU681">
        <v>40.68699999999999</v>
      </c>
      <c r="CV681">
        <v>1459.448214285715</v>
      </c>
      <c r="CW681">
        <v>40.5</v>
      </c>
      <c r="CX681">
        <v>0</v>
      </c>
      <c r="CY681">
        <v>1663350489.2</v>
      </c>
      <c r="CZ681">
        <v>0</v>
      </c>
      <c r="DA681">
        <v>0</v>
      </c>
      <c r="DB681" t="s">
        <v>356</v>
      </c>
      <c r="DC681">
        <v>1662142938.1</v>
      </c>
      <c r="DD681">
        <v>1662142938.1</v>
      </c>
      <c r="DE681">
        <v>0</v>
      </c>
      <c r="DF681">
        <v>0.077</v>
      </c>
      <c r="DG681">
        <v>-0.133</v>
      </c>
      <c r="DH681">
        <v>-3.393</v>
      </c>
      <c r="DI681">
        <v>-0.24</v>
      </c>
      <c r="DJ681">
        <v>419</v>
      </c>
      <c r="DK681">
        <v>24</v>
      </c>
      <c r="DL681">
        <v>0.26</v>
      </c>
      <c r="DM681">
        <v>0.23</v>
      </c>
      <c r="DN681">
        <v>-75.34088536585367</v>
      </c>
      <c r="DO681">
        <v>-3.94600766550534</v>
      </c>
      <c r="DP681">
        <v>0.4388941627856368</v>
      </c>
      <c r="DQ681">
        <v>0</v>
      </c>
      <c r="DR681">
        <v>10.9164243902439</v>
      </c>
      <c r="DS681">
        <v>-0.4343644599302995</v>
      </c>
      <c r="DT681">
        <v>0.04684063683143667</v>
      </c>
      <c r="DU681">
        <v>0</v>
      </c>
      <c r="DV681">
        <v>0</v>
      </c>
      <c r="DW681">
        <v>2</v>
      </c>
      <c r="DX681" t="s">
        <v>363</v>
      </c>
      <c r="DY681">
        <v>2.97393</v>
      </c>
      <c r="DZ681">
        <v>2.71566</v>
      </c>
      <c r="EA681">
        <v>0.219639</v>
      </c>
      <c r="EB681">
        <v>0.223303</v>
      </c>
      <c r="EC681">
        <v>0.09900299999999999</v>
      </c>
      <c r="ED681">
        <v>0.0586632</v>
      </c>
      <c r="EE681">
        <v>24415.4</v>
      </c>
      <c r="EF681">
        <v>24428</v>
      </c>
      <c r="EG681">
        <v>29134.3</v>
      </c>
      <c r="EH681">
        <v>29129.3</v>
      </c>
      <c r="EI681">
        <v>34811.5</v>
      </c>
      <c r="EJ681">
        <v>36447.5</v>
      </c>
      <c r="EK681">
        <v>41060.2</v>
      </c>
      <c r="EL681">
        <v>41497.7</v>
      </c>
      <c r="EM681">
        <v>1.90762</v>
      </c>
      <c r="EN681">
        <v>1.75655</v>
      </c>
      <c r="EO681">
        <v>-0.0561774</v>
      </c>
      <c r="EP681">
        <v>0</v>
      </c>
      <c r="EQ681">
        <v>29.0871</v>
      </c>
      <c r="ER681">
        <v>999.9</v>
      </c>
      <c r="ES681">
        <v>46.2</v>
      </c>
      <c r="ET681">
        <v>35.3</v>
      </c>
      <c r="EU681">
        <v>29.2597</v>
      </c>
      <c r="EV681">
        <v>62.9989</v>
      </c>
      <c r="EW681">
        <v>32.7965</v>
      </c>
      <c r="EX681">
        <v>1</v>
      </c>
      <c r="EY681">
        <v>0.526966</v>
      </c>
      <c r="EZ681">
        <v>3.32709</v>
      </c>
      <c r="FA681">
        <v>20.3561</v>
      </c>
      <c r="FB681">
        <v>5.21549</v>
      </c>
      <c r="FC681">
        <v>12.0114</v>
      </c>
      <c r="FD681">
        <v>4.98675</v>
      </c>
      <c r="FE681">
        <v>3.2875</v>
      </c>
      <c r="FF681">
        <v>9999</v>
      </c>
      <c r="FG681">
        <v>9999</v>
      </c>
      <c r="FH681">
        <v>9999</v>
      </c>
      <c r="FI681">
        <v>237.3</v>
      </c>
      <c r="FJ681">
        <v>1.86739</v>
      </c>
      <c r="FK681">
        <v>1.86646</v>
      </c>
      <c r="FL681">
        <v>1.86584</v>
      </c>
      <c r="FM681">
        <v>1.86581</v>
      </c>
      <c r="FN681">
        <v>1.86768</v>
      </c>
      <c r="FO681">
        <v>1.8701</v>
      </c>
      <c r="FP681">
        <v>1.86874</v>
      </c>
      <c r="FQ681">
        <v>1.87016</v>
      </c>
      <c r="FR681">
        <v>0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-6.99</v>
      </c>
      <c r="GF681">
        <v>-0.1467</v>
      </c>
      <c r="GG681">
        <v>-2.195102806586654</v>
      </c>
      <c r="GH681">
        <v>-0.004122691595359968</v>
      </c>
      <c r="GI681">
        <v>1.072409145259099E-06</v>
      </c>
      <c r="GJ681">
        <v>-3.02996143763856E-10</v>
      </c>
      <c r="GK681">
        <v>-0.2199643628225807</v>
      </c>
      <c r="GL681">
        <v>-0.007501815610006822</v>
      </c>
      <c r="GM681">
        <v>0.0006897476983249637</v>
      </c>
      <c r="GN681">
        <v>-8.847485469147719E-06</v>
      </c>
      <c r="GO681">
        <v>3</v>
      </c>
      <c r="GP681">
        <v>2326</v>
      </c>
      <c r="GQ681">
        <v>1</v>
      </c>
      <c r="GR681">
        <v>31</v>
      </c>
      <c r="GS681">
        <v>20125.8</v>
      </c>
      <c r="GT681">
        <v>20125.8</v>
      </c>
      <c r="GU681">
        <v>2.99194</v>
      </c>
      <c r="GV681">
        <v>2.20459</v>
      </c>
      <c r="GW681">
        <v>1.39648</v>
      </c>
      <c r="GX681">
        <v>2.34741</v>
      </c>
      <c r="GY681">
        <v>1.49536</v>
      </c>
      <c r="GZ681">
        <v>2.46338</v>
      </c>
      <c r="HA681">
        <v>39.1924</v>
      </c>
      <c r="HB681">
        <v>13.9394</v>
      </c>
      <c r="HC681">
        <v>18</v>
      </c>
      <c r="HD681">
        <v>547.919</v>
      </c>
      <c r="HE681">
        <v>403.274</v>
      </c>
      <c r="HF681">
        <v>24.9984</v>
      </c>
      <c r="HG681">
        <v>33.8387</v>
      </c>
      <c r="HH681">
        <v>30.0001</v>
      </c>
      <c r="HI681">
        <v>33.768</v>
      </c>
      <c r="HJ681">
        <v>33.7046</v>
      </c>
      <c r="HK681">
        <v>59.8677</v>
      </c>
      <c r="HL681">
        <v>56.4751</v>
      </c>
      <c r="HM681">
        <v>0</v>
      </c>
      <c r="HN681">
        <v>25</v>
      </c>
      <c r="HO681">
        <v>1590.75</v>
      </c>
      <c r="HP681">
        <v>10.9003</v>
      </c>
      <c r="HQ681">
        <v>99.6614</v>
      </c>
      <c r="HR681">
        <v>99.6754</v>
      </c>
    </row>
    <row r="682" spans="1:226">
      <c r="A682">
        <v>666</v>
      </c>
      <c r="B682">
        <v>1663351534.1</v>
      </c>
      <c r="C682">
        <v>13792.59999990463</v>
      </c>
      <c r="D682" t="s">
        <v>1697</v>
      </c>
      <c r="E682" t="s">
        <v>1698</v>
      </c>
      <c r="F682">
        <v>5</v>
      </c>
      <c r="G682" t="s">
        <v>1699</v>
      </c>
      <c r="H682" t="s">
        <v>354</v>
      </c>
      <c r="I682">
        <v>1663351526.099999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424.0190447207943</v>
      </c>
      <c r="AK682">
        <v>392.6086545454546</v>
      </c>
      <c r="AL682">
        <v>0.0002319843239665065</v>
      </c>
      <c r="AM682">
        <v>64.77159452188947</v>
      </c>
      <c r="AN682">
        <f>(AP682 - AO682 + BO682*1E3/(8.314*(BQ682+273.15)) * AR682/BN682 * AQ682) * BN682/(100*BB682) * 1000/(1000 - AP682)</f>
        <v>0</v>
      </c>
      <c r="AO682">
        <v>9.497692817395741</v>
      </c>
      <c r="AP682">
        <v>22.1404606060606</v>
      </c>
      <c r="AQ682">
        <v>0.006078321906124832</v>
      </c>
      <c r="AR682">
        <v>85.72811382933341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6</v>
      </c>
      <c r="BC682">
        <v>0.5</v>
      </c>
      <c r="BD682" t="s">
        <v>355</v>
      </c>
      <c r="BE682">
        <v>2</v>
      </c>
      <c r="BF682" t="b">
        <v>1</v>
      </c>
      <c r="BG682">
        <v>1663351526.099999</v>
      </c>
      <c r="BH682">
        <v>383.9142903225806</v>
      </c>
      <c r="BI682">
        <v>419.9761612903226</v>
      </c>
      <c r="BJ682">
        <v>22.10612903225807</v>
      </c>
      <c r="BK682">
        <v>9.419337096774195</v>
      </c>
      <c r="BL682">
        <v>387.5638387096774</v>
      </c>
      <c r="BM682">
        <v>22.24901612903227</v>
      </c>
      <c r="BN682">
        <v>500.0567096774193</v>
      </c>
      <c r="BO682">
        <v>90.66253225806452</v>
      </c>
      <c r="BP682">
        <v>0.09999146129032259</v>
      </c>
      <c r="BQ682">
        <v>28.99972258064516</v>
      </c>
      <c r="BR682">
        <v>28.21334516129032</v>
      </c>
      <c r="BS682">
        <v>999.9000000000003</v>
      </c>
      <c r="BT682">
        <v>0</v>
      </c>
      <c r="BU682">
        <v>0</v>
      </c>
      <c r="BV682">
        <v>9999.81741935484</v>
      </c>
      <c r="BW682">
        <v>0</v>
      </c>
      <c r="BX682">
        <v>232.5915483870968</v>
      </c>
      <c r="BY682">
        <v>-36.06185483870969</v>
      </c>
      <c r="BZ682">
        <v>392.5929677419355</v>
      </c>
      <c r="CA682">
        <v>423.9697741935483</v>
      </c>
      <c r="CB682">
        <v>12.6868</v>
      </c>
      <c r="CC682">
        <v>419.9761612903226</v>
      </c>
      <c r="CD682">
        <v>9.419337096774195</v>
      </c>
      <c r="CE682">
        <v>2.004198387096774</v>
      </c>
      <c r="CF682">
        <v>0.8539810000000001</v>
      </c>
      <c r="CG682">
        <v>17.47754193548387</v>
      </c>
      <c r="CH682">
        <v>4.637391290322581</v>
      </c>
      <c r="CI682">
        <v>1500.016129032258</v>
      </c>
      <c r="CJ682">
        <v>0.973003870967742</v>
      </c>
      <c r="CK682">
        <v>0.02699621935483871</v>
      </c>
      <c r="CL682">
        <v>0</v>
      </c>
      <c r="CM682">
        <v>2.294770967741936</v>
      </c>
      <c r="CN682">
        <v>0</v>
      </c>
      <c r="CO682">
        <v>12932.15806451613</v>
      </c>
      <c r="CP682">
        <v>12533.52258064516</v>
      </c>
      <c r="CQ682">
        <v>41.49187096774194</v>
      </c>
      <c r="CR682">
        <v>43.25</v>
      </c>
      <c r="CS682">
        <v>42.06199999999998</v>
      </c>
      <c r="CT682">
        <v>42.31199999999998</v>
      </c>
      <c r="CU682">
        <v>40.81199999999998</v>
      </c>
      <c r="CV682">
        <v>1459.525806451613</v>
      </c>
      <c r="CW682">
        <v>40.49032258064516</v>
      </c>
      <c r="CX682">
        <v>0</v>
      </c>
      <c r="CY682">
        <v>1663351534.4</v>
      </c>
      <c r="CZ682">
        <v>0</v>
      </c>
      <c r="DA682">
        <v>0</v>
      </c>
      <c r="DB682" t="s">
        <v>356</v>
      </c>
      <c r="DC682">
        <v>1662142938.1</v>
      </c>
      <c r="DD682">
        <v>1662142938.1</v>
      </c>
      <c r="DE682">
        <v>0</v>
      </c>
      <c r="DF682">
        <v>0.077</v>
      </c>
      <c r="DG682">
        <v>-0.133</v>
      </c>
      <c r="DH682">
        <v>-3.393</v>
      </c>
      <c r="DI682">
        <v>-0.24</v>
      </c>
      <c r="DJ682">
        <v>419</v>
      </c>
      <c r="DK682">
        <v>24</v>
      </c>
      <c r="DL682">
        <v>0.26</v>
      </c>
      <c r="DM682">
        <v>0.23</v>
      </c>
      <c r="DN682">
        <v>-36.0592025</v>
      </c>
      <c r="DO682">
        <v>-0.02510881801125853</v>
      </c>
      <c r="DP682">
        <v>0.02733093931334923</v>
      </c>
      <c r="DQ682">
        <v>1</v>
      </c>
      <c r="DR682">
        <v>12.7044875</v>
      </c>
      <c r="DS682">
        <v>-0.5044131332082717</v>
      </c>
      <c r="DT682">
        <v>0.05364816952841909</v>
      </c>
      <c r="DU682">
        <v>0</v>
      </c>
      <c r="DV682">
        <v>1</v>
      </c>
      <c r="DW682">
        <v>2</v>
      </c>
      <c r="DX682" t="s">
        <v>357</v>
      </c>
      <c r="DY682">
        <v>2.97362</v>
      </c>
      <c r="DZ682">
        <v>2.71541</v>
      </c>
      <c r="EA682">
        <v>0.0873361</v>
      </c>
      <c r="EB682">
        <v>0.0919222</v>
      </c>
      <c r="EC682">
        <v>0.100296</v>
      </c>
      <c r="ED682">
        <v>0.0529232</v>
      </c>
      <c r="EE682">
        <v>28558.4</v>
      </c>
      <c r="EF682">
        <v>28562.4</v>
      </c>
      <c r="EG682">
        <v>29128.3</v>
      </c>
      <c r="EH682">
        <v>29121</v>
      </c>
      <c r="EI682">
        <v>34751.5</v>
      </c>
      <c r="EJ682">
        <v>36658.2</v>
      </c>
      <c r="EK682">
        <v>41050.9</v>
      </c>
      <c r="EL682">
        <v>41487.3</v>
      </c>
      <c r="EM682">
        <v>1.9005</v>
      </c>
      <c r="EN682">
        <v>1.74673</v>
      </c>
      <c r="EO682">
        <v>-0.0499524</v>
      </c>
      <c r="EP682">
        <v>0</v>
      </c>
      <c r="EQ682">
        <v>29.0258</v>
      </c>
      <c r="ER682">
        <v>999.9</v>
      </c>
      <c r="ES682">
        <v>45.5</v>
      </c>
      <c r="ET682">
        <v>35.8</v>
      </c>
      <c r="EU682">
        <v>29.6281</v>
      </c>
      <c r="EV682">
        <v>63.1992</v>
      </c>
      <c r="EW682">
        <v>32.9006</v>
      </c>
      <c r="EX682">
        <v>1</v>
      </c>
      <c r="EY682">
        <v>0.538181</v>
      </c>
      <c r="EZ682">
        <v>3.36885</v>
      </c>
      <c r="FA682">
        <v>20.3559</v>
      </c>
      <c r="FB682">
        <v>5.21909</v>
      </c>
      <c r="FC682">
        <v>12.014</v>
      </c>
      <c r="FD682">
        <v>4.98835</v>
      </c>
      <c r="FE682">
        <v>3.28833</v>
      </c>
      <c r="FF682">
        <v>9999</v>
      </c>
      <c r="FG682">
        <v>9999</v>
      </c>
      <c r="FH682">
        <v>9999</v>
      </c>
      <c r="FI682">
        <v>237.6</v>
      </c>
      <c r="FJ682">
        <v>1.86737</v>
      </c>
      <c r="FK682">
        <v>1.86646</v>
      </c>
      <c r="FL682">
        <v>1.86584</v>
      </c>
      <c r="FM682">
        <v>1.86575</v>
      </c>
      <c r="FN682">
        <v>1.86767</v>
      </c>
      <c r="FO682">
        <v>1.87007</v>
      </c>
      <c r="FP682">
        <v>1.86874</v>
      </c>
      <c r="FQ682">
        <v>1.87012</v>
      </c>
      <c r="FR682">
        <v>0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-3.65</v>
      </c>
      <c r="GF682">
        <v>-0.1425</v>
      </c>
      <c r="GG682">
        <v>-2.195102806586654</v>
      </c>
      <c r="GH682">
        <v>-0.004122691595359968</v>
      </c>
      <c r="GI682">
        <v>1.072409145259099E-06</v>
      </c>
      <c r="GJ682">
        <v>-3.02996143763856E-10</v>
      </c>
      <c r="GK682">
        <v>-0.2199643628225807</v>
      </c>
      <c r="GL682">
        <v>-0.007501815610006822</v>
      </c>
      <c r="GM682">
        <v>0.0006897476983249637</v>
      </c>
      <c r="GN682">
        <v>-8.847485469147719E-06</v>
      </c>
      <c r="GO682">
        <v>3</v>
      </c>
      <c r="GP682">
        <v>2326</v>
      </c>
      <c r="GQ682">
        <v>1</v>
      </c>
      <c r="GR682">
        <v>31</v>
      </c>
      <c r="GS682">
        <v>20143.3</v>
      </c>
      <c r="GT682">
        <v>20143.3</v>
      </c>
      <c r="GU682">
        <v>1.03882</v>
      </c>
      <c r="GV682">
        <v>2.23145</v>
      </c>
      <c r="GW682">
        <v>1.39648</v>
      </c>
      <c r="GX682">
        <v>2.34619</v>
      </c>
      <c r="GY682">
        <v>1.49536</v>
      </c>
      <c r="GZ682">
        <v>2.43774</v>
      </c>
      <c r="HA682">
        <v>39.5917</v>
      </c>
      <c r="HB682">
        <v>13.8081</v>
      </c>
      <c r="HC682">
        <v>18</v>
      </c>
      <c r="HD682">
        <v>544.26</v>
      </c>
      <c r="HE682">
        <v>398.548</v>
      </c>
      <c r="HF682">
        <v>24.9995</v>
      </c>
      <c r="HG682">
        <v>33.9731</v>
      </c>
      <c r="HH682">
        <v>29.9998</v>
      </c>
      <c r="HI682">
        <v>33.9349</v>
      </c>
      <c r="HJ682">
        <v>33.8732</v>
      </c>
      <c r="HK682">
        <v>20.7972</v>
      </c>
      <c r="HL682">
        <v>60.1005</v>
      </c>
      <c r="HM682">
        <v>0</v>
      </c>
      <c r="HN682">
        <v>25</v>
      </c>
      <c r="HO682">
        <v>413.312</v>
      </c>
      <c r="HP682">
        <v>9.420489999999999</v>
      </c>
      <c r="HQ682">
        <v>99.6396</v>
      </c>
      <c r="HR682">
        <v>99.6491</v>
      </c>
    </row>
    <row r="683" spans="1:226">
      <c r="A683">
        <v>667</v>
      </c>
      <c r="B683">
        <v>1663351539.1</v>
      </c>
      <c r="C683">
        <v>13797.59999990463</v>
      </c>
      <c r="D683" t="s">
        <v>1700</v>
      </c>
      <c r="E683" t="s">
        <v>1701</v>
      </c>
      <c r="F683">
        <v>5</v>
      </c>
      <c r="G683" t="s">
        <v>1699</v>
      </c>
      <c r="H683" t="s">
        <v>354</v>
      </c>
      <c r="I683">
        <v>1663351531.255172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423.9127695979973</v>
      </c>
      <c r="AK683">
        <v>392.5856606060606</v>
      </c>
      <c r="AL683">
        <v>-0.02095535385685245</v>
      </c>
      <c r="AM683">
        <v>64.77159452188947</v>
      </c>
      <c r="AN683">
        <f>(AP683 - AO683 + BO683*1E3/(8.314*(BQ683+273.15)) * AR683/BN683 * AQ683) * BN683/(100*BB683) * 1000/(1000 - AP683)</f>
        <v>0</v>
      </c>
      <c r="AO683">
        <v>9.503739137152765</v>
      </c>
      <c r="AP683">
        <v>22.16302727272728</v>
      </c>
      <c r="AQ683">
        <v>0.005766970797682069</v>
      </c>
      <c r="AR683">
        <v>85.72811382933341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6</v>
      </c>
      <c r="BC683">
        <v>0.5</v>
      </c>
      <c r="BD683" t="s">
        <v>355</v>
      </c>
      <c r="BE683">
        <v>2</v>
      </c>
      <c r="BF683" t="b">
        <v>1</v>
      </c>
      <c r="BG683">
        <v>1663351531.255172</v>
      </c>
      <c r="BH683">
        <v>383.9171034482759</v>
      </c>
      <c r="BI683">
        <v>419.8424827586207</v>
      </c>
      <c r="BJ683">
        <v>22.12652758620689</v>
      </c>
      <c r="BK683">
        <v>9.47424724137931</v>
      </c>
      <c r="BL683">
        <v>387.5666551724138</v>
      </c>
      <c r="BM683">
        <v>22.26921034482758</v>
      </c>
      <c r="BN683">
        <v>500.0395172413793</v>
      </c>
      <c r="BO683">
        <v>90.66231379310346</v>
      </c>
      <c r="BP683">
        <v>0.09994364137931036</v>
      </c>
      <c r="BQ683">
        <v>29.00116206896552</v>
      </c>
      <c r="BR683">
        <v>28.20997586206896</v>
      </c>
      <c r="BS683">
        <v>999.9000000000002</v>
      </c>
      <c r="BT683">
        <v>0</v>
      </c>
      <c r="BU683">
        <v>0</v>
      </c>
      <c r="BV683">
        <v>10001.76448275862</v>
      </c>
      <c r="BW683">
        <v>0</v>
      </c>
      <c r="BX683">
        <v>232.8834827586207</v>
      </c>
      <c r="BY683">
        <v>-35.92528965517241</v>
      </c>
      <c r="BZ683">
        <v>392.6039999999999</v>
      </c>
      <c r="CA683">
        <v>423.8582068965517</v>
      </c>
      <c r="CB683">
        <v>12.65228620689656</v>
      </c>
      <c r="CC683">
        <v>419.8424827586207</v>
      </c>
      <c r="CD683">
        <v>9.47424724137931</v>
      </c>
      <c r="CE683">
        <v>2.006042413793103</v>
      </c>
      <c r="CF683">
        <v>0.858957172413793</v>
      </c>
      <c r="CG683">
        <v>17.49209655172414</v>
      </c>
      <c r="CH683">
        <v>4.720711034482759</v>
      </c>
      <c r="CI683">
        <v>1500.008275862069</v>
      </c>
      <c r="CJ683">
        <v>0.9730039655172414</v>
      </c>
      <c r="CK683">
        <v>0.02699611724137931</v>
      </c>
      <c r="CL683">
        <v>0</v>
      </c>
      <c r="CM683">
        <v>2.272379310344827</v>
      </c>
      <c r="CN683">
        <v>0</v>
      </c>
      <c r="CO683">
        <v>12926.37931034483</v>
      </c>
      <c r="CP683">
        <v>12533.46206896552</v>
      </c>
      <c r="CQ683">
        <v>41.48696551724137</v>
      </c>
      <c r="CR683">
        <v>43.25</v>
      </c>
      <c r="CS683">
        <v>42.06199999999998</v>
      </c>
      <c r="CT683">
        <v>42.31199999999998</v>
      </c>
      <c r="CU683">
        <v>40.81199999999998</v>
      </c>
      <c r="CV683">
        <v>1459.517931034483</v>
      </c>
      <c r="CW683">
        <v>40.49034482758621</v>
      </c>
      <c r="CX683">
        <v>0</v>
      </c>
      <c r="CY683">
        <v>1663351539.2</v>
      </c>
      <c r="CZ683">
        <v>0</v>
      </c>
      <c r="DA683">
        <v>0</v>
      </c>
      <c r="DB683" t="s">
        <v>356</v>
      </c>
      <c r="DC683">
        <v>1662142938.1</v>
      </c>
      <c r="DD683">
        <v>1662142938.1</v>
      </c>
      <c r="DE683">
        <v>0</v>
      </c>
      <c r="DF683">
        <v>0.077</v>
      </c>
      <c r="DG683">
        <v>-0.133</v>
      </c>
      <c r="DH683">
        <v>-3.393</v>
      </c>
      <c r="DI683">
        <v>-0.24</v>
      </c>
      <c r="DJ683">
        <v>419</v>
      </c>
      <c r="DK683">
        <v>24</v>
      </c>
      <c r="DL683">
        <v>0.26</v>
      </c>
      <c r="DM683">
        <v>0.23</v>
      </c>
      <c r="DN683">
        <v>-36.005295</v>
      </c>
      <c r="DO683">
        <v>0.9194656660413449</v>
      </c>
      <c r="DP683">
        <v>0.1954209020934041</v>
      </c>
      <c r="DQ683">
        <v>0</v>
      </c>
      <c r="DR683">
        <v>12.67823</v>
      </c>
      <c r="DS683">
        <v>-0.4188540337711422</v>
      </c>
      <c r="DT683">
        <v>0.04920284646237445</v>
      </c>
      <c r="DU683">
        <v>0</v>
      </c>
      <c r="DV683">
        <v>0</v>
      </c>
      <c r="DW683">
        <v>2</v>
      </c>
      <c r="DX683" t="s">
        <v>363</v>
      </c>
      <c r="DY683">
        <v>2.97374</v>
      </c>
      <c r="DZ683">
        <v>2.71569</v>
      </c>
      <c r="EA683">
        <v>0.0873126</v>
      </c>
      <c r="EB683">
        <v>0.0915261</v>
      </c>
      <c r="EC683">
        <v>0.100356</v>
      </c>
      <c r="ED683">
        <v>0.0529342</v>
      </c>
      <c r="EE683">
        <v>28559.2</v>
      </c>
      <c r="EF683">
        <v>28575.3</v>
      </c>
      <c r="EG683">
        <v>29128.3</v>
      </c>
      <c r="EH683">
        <v>29121.4</v>
      </c>
      <c r="EI683">
        <v>34749.4</v>
      </c>
      <c r="EJ683">
        <v>36658.3</v>
      </c>
      <c r="EK683">
        <v>41051.2</v>
      </c>
      <c r="EL683">
        <v>41488</v>
      </c>
      <c r="EM683">
        <v>1.90062</v>
      </c>
      <c r="EN683">
        <v>1.74662</v>
      </c>
      <c r="EO683">
        <v>-0.0497364</v>
      </c>
      <c r="EP683">
        <v>0</v>
      </c>
      <c r="EQ683">
        <v>29.0227</v>
      </c>
      <c r="ER683">
        <v>999.9</v>
      </c>
      <c r="ES683">
        <v>45.5</v>
      </c>
      <c r="ET683">
        <v>35.8</v>
      </c>
      <c r="EU683">
        <v>29.6265</v>
      </c>
      <c r="EV683">
        <v>63.1792</v>
      </c>
      <c r="EW683">
        <v>33.4495</v>
      </c>
      <c r="EX683">
        <v>1</v>
      </c>
      <c r="EY683">
        <v>0.537797</v>
      </c>
      <c r="EZ683">
        <v>3.37248</v>
      </c>
      <c r="FA683">
        <v>20.3555</v>
      </c>
      <c r="FB683">
        <v>5.21594</v>
      </c>
      <c r="FC683">
        <v>12.014</v>
      </c>
      <c r="FD683">
        <v>4.9869</v>
      </c>
      <c r="FE683">
        <v>3.28765</v>
      </c>
      <c r="FF683">
        <v>9999</v>
      </c>
      <c r="FG683">
        <v>9999</v>
      </c>
      <c r="FH683">
        <v>9999</v>
      </c>
      <c r="FI683">
        <v>237.6</v>
      </c>
      <c r="FJ683">
        <v>1.8674</v>
      </c>
      <c r="FK683">
        <v>1.86646</v>
      </c>
      <c r="FL683">
        <v>1.86584</v>
      </c>
      <c r="FM683">
        <v>1.86578</v>
      </c>
      <c r="FN683">
        <v>1.86768</v>
      </c>
      <c r="FO683">
        <v>1.87007</v>
      </c>
      <c r="FP683">
        <v>1.86874</v>
      </c>
      <c r="FQ683">
        <v>1.87012</v>
      </c>
      <c r="FR683">
        <v>0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-3.649</v>
      </c>
      <c r="GF683">
        <v>-0.1423</v>
      </c>
      <c r="GG683">
        <v>-2.195102806586654</v>
      </c>
      <c r="GH683">
        <v>-0.004122691595359968</v>
      </c>
      <c r="GI683">
        <v>1.072409145259099E-06</v>
      </c>
      <c r="GJ683">
        <v>-3.02996143763856E-10</v>
      </c>
      <c r="GK683">
        <v>-0.2199643628225807</v>
      </c>
      <c r="GL683">
        <v>-0.007501815610006822</v>
      </c>
      <c r="GM683">
        <v>0.0006897476983249637</v>
      </c>
      <c r="GN683">
        <v>-8.847485469147719E-06</v>
      </c>
      <c r="GO683">
        <v>3</v>
      </c>
      <c r="GP683">
        <v>2326</v>
      </c>
      <c r="GQ683">
        <v>1</v>
      </c>
      <c r="GR683">
        <v>31</v>
      </c>
      <c r="GS683">
        <v>20143.3</v>
      </c>
      <c r="GT683">
        <v>20143.3</v>
      </c>
      <c r="GU683">
        <v>1.0144</v>
      </c>
      <c r="GV683">
        <v>2.23877</v>
      </c>
      <c r="GW683">
        <v>1.39648</v>
      </c>
      <c r="GX683">
        <v>2.34619</v>
      </c>
      <c r="GY683">
        <v>1.49536</v>
      </c>
      <c r="GZ683">
        <v>2.40356</v>
      </c>
      <c r="HA683">
        <v>39.5917</v>
      </c>
      <c r="HB683">
        <v>13.7818</v>
      </c>
      <c r="HC683">
        <v>18</v>
      </c>
      <c r="HD683">
        <v>544.348</v>
      </c>
      <c r="HE683">
        <v>398.49</v>
      </c>
      <c r="HF683">
        <v>25.0004</v>
      </c>
      <c r="HG683">
        <v>33.9716</v>
      </c>
      <c r="HH683">
        <v>29.9999</v>
      </c>
      <c r="HI683">
        <v>33.9349</v>
      </c>
      <c r="HJ683">
        <v>33.8732</v>
      </c>
      <c r="HK683">
        <v>20.2612</v>
      </c>
      <c r="HL683">
        <v>60.375</v>
      </c>
      <c r="HM683">
        <v>0</v>
      </c>
      <c r="HN683">
        <v>25</v>
      </c>
      <c r="HO683">
        <v>399.878</v>
      </c>
      <c r="HP683">
        <v>9.420489999999999</v>
      </c>
      <c r="HQ683">
        <v>99.6401</v>
      </c>
      <c r="HR683">
        <v>99.65049999999999</v>
      </c>
    </row>
    <row r="684" spans="1:226">
      <c r="A684">
        <v>668</v>
      </c>
      <c r="B684">
        <v>1663351544.1</v>
      </c>
      <c r="C684">
        <v>13802.59999990463</v>
      </c>
      <c r="D684" t="s">
        <v>1702</v>
      </c>
      <c r="E684" t="s">
        <v>1703</v>
      </c>
      <c r="F684">
        <v>5</v>
      </c>
      <c r="G684" t="s">
        <v>1699</v>
      </c>
      <c r="H684" t="s">
        <v>354</v>
      </c>
      <c r="I684">
        <v>1663351536.332142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416.203152553019</v>
      </c>
      <c r="AK684">
        <v>389.4294969696969</v>
      </c>
      <c r="AL684">
        <v>-0.8569577366368433</v>
      </c>
      <c r="AM684">
        <v>64.77159452188947</v>
      </c>
      <c r="AN684">
        <f>(AP684 - AO684 + BO684*1E3/(8.314*(BQ684+273.15)) * AR684/BN684 * AQ684) * BN684/(100*BB684) * 1000/(1000 - AP684)</f>
        <v>0</v>
      </c>
      <c r="AO684">
        <v>9.489270497398946</v>
      </c>
      <c r="AP684">
        <v>22.15496666666666</v>
      </c>
      <c r="AQ684">
        <v>-6.68746179741484E-05</v>
      </c>
      <c r="AR684">
        <v>85.72811382933341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6</v>
      </c>
      <c r="BC684">
        <v>0.5</v>
      </c>
      <c r="BD684" t="s">
        <v>355</v>
      </c>
      <c r="BE684">
        <v>2</v>
      </c>
      <c r="BF684" t="b">
        <v>1</v>
      </c>
      <c r="BG684">
        <v>1663351536.332142</v>
      </c>
      <c r="BH684">
        <v>383.4810000000001</v>
      </c>
      <c r="BI684">
        <v>417.2196785714286</v>
      </c>
      <c r="BJ684">
        <v>22.14777857142857</v>
      </c>
      <c r="BK684">
        <v>9.493647857142857</v>
      </c>
      <c r="BL684">
        <v>387.1291071428572</v>
      </c>
      <c r="BM684">
        <v>22.29025357142857</v>
      </c>
      <c r="BN684">
        <v>500.0361071428571</v>
      </c>
      <c r="BO684">
        <v>90.66210714285714</v>
      </c>
      <c r="BP684">
        <v>0.09992583928571427</v>
      </c>
      <c r="BQ684">
        <v>29.00119642857143</v>
      </c>
      <c r="BR684">
        <v>28.21358214285714</v>
      </c>
      <c r="BS684">
        <v>999.9000000000002</v>
      </c>
      <c r="BT684">
        <v>0</v>
      </c>
      <c r="BU684">
        <v>0</v>
      </c>
      <c r="BV684">
        <v>10000.73464285714</v>
      </c>
      <c r="BW684">
        <v>0</v>
      </c>
      <c r="BX684">
        <v>233.0492142857143</v>
      </c>
      <c r="BY684">
        <v>-33.73855357142857</v>
      </c>
      <c r="BZ684">
        <v>392.1665714285714</v>
      </c>
      <c r="CA684">
        <v>421.2186071428572</v>
      </c>
      <c r="CB684">
        <v>12.65413214285714</v>
      </c>
      <c r="CC684">
        <v>417.2196785714286</v>
      </c>
      <c r="CD684">
        <v>9.493647857142857</v>
      </c>
      <c r="CE684">
        <v>2.007964642857142</v>
      </c>
      <c r="CF684">
        <v>0.8607141428571429</v>
      </c>
      <c r="CG684">
        <v>17.50727857142857</v>
      </c>
      <c r="CH684">
        <v>4.75009</v>
      </c>
      <c r="CI684">
        <v>1500.011785714285</v>
      </c>
      <c r="CJ684">
        <v>0.9730041071428571</v>
      </c>
      <c r="CK684">
        <v>0.02699596428571429</v>
      </c>
      <c r="CL684">
        <v>0</v>
      </c>
      <c r="CM684">
        <v>2.262546428571429</v>
      </c>
      <c r="CN684">
        <v>0</v>
      </c>
      <c r="CO684">
        <v>12924.82142857143</v>
      </c>
      <c r="CP684">
        <v>12533.49285714286</v>
      </c>
      <c r="CQ684">
        <v>41.491</v>
      </c>
      <c r="CR684">
        <v>43.25</v>
      </c>
      <c r="CS684">
        <v>42.06199999999999</v>
      </c>
      <c r="CT684">
        <v>42.31199999999999</v>
      </c>
      <c r="CU684">
        <v>40.80757142857142</v>
      </c>
      <c r="CV684">
        <v>1459.521071428571</v>
      </c>
      <c r="CW684">
        <v>40.49071428571428</v>
      </c>
      <c r="CX684">
        <v>0</v>
      </c>
      <c r="CY684">
        <v>1663351544.6</v>
      </c>
      <c r="CZ684">
        <v>0</v>
      </c>
      <c r="DA684">
        <v>0</v>
      </c>
      <c r="DB684" t="s">
        <v>356</v>
      </c>
      <c r="DC684">
        <v>1662142938.1</v>
      </c>
      <c r="DD684">
        <v>1662142938.1</v>
      </c>
      <c r="DE684">
        <v>0</v>
      </c>
      <c r="DF684">
        <v>0.077</v>
      </c>
      <c r="DG684">
        <v>-0.133</v>
      </c>
      <c r="DH684">
        <v>-3.393</v>
      </c>
      <c r="DI684">
        <v>-0.24</v>
      </c>
      <c r="DJ684">
        <v>419</v>
      </c>
      <c r="DK684">
        <v>24</v>
      </c>
      <c r="DL684">
        <v>0.26</v>
      </c>
      <c r="DM684">
        <v>0.23</v>
      </c>
      <c r="DN684">
        <v>-34.91211463414634</v>
      </c>
      <c r="DO684">
        <v>16.60097979094078</v>
      </c>
      <c r="DP684">
        <v>2.325741803776727</v>
      </c>
      <c r="DQ684">
        <v>0</v>
      </c>
      <c r="DR684">
        <v>12.66288780487805</v>
      </c>
      <c r="DS684">
        <v>-0.117462020905915</v>
      </c>
      <c r="DT684">
        <v>0.03481533300507995</v>
      </c>
      <c r="DU684">
        <v>0</v>
      </c>
      <c r="DV684">
        <v>0</v>
      </c>
      <c r="DW684">
        <v>2</v>
      </c>
      <c r="DX684" t="s">
        <v>363</v>
      </c>
      <c r="DY684">
        <v>2.97381</v>
      </c>
      <c r="DZ684">
        <v>2.71571</v>
      </c>
      <c r="EA684">
        <v>0.0866656</v>
      </c>
      <c r="EB684">
        <v>0.0893497</v>
      </c>
      <c r="EC684">
        <v>0.100326</v>
      </c>
      <c r="ED684">
        <v>0.0526721</v>
      </c>
      <c r="EE684">
        <v>28579.2</v>
      </c>
      <c r="EF684">
        <v>28643.6</v>
      </c>
      <c r="EG684">
        <v>29128</v>
      </c>
      <c r="EH684">
        <v>29121.3</v>
      </c>
      <c r="EI684">
        <v>34750</v>
      </c>
      <c r="EJ684">
        <v>36668.1</v>
      </c>
      <c r="EK684">
        <v>41050.5</v>
      </c>
      <c r="EL684">
        <v>41487.6</v>
      </c>
      <c r="EM684">
        <v>1.9006</v>
      </c>
      <c r="EN684">
        <v>1.74657</v>
      </c>
      <c r="EO684">
        <v>-0.0494123</v>
      </c>
      <c r="EP684">
        <v>0</v>
      </c>
      <c r="EQ684">
        <v>29.0244</v>
      </c>
      <c r="ER684">
        <v>999.9</v>
      </c>
      <c r="ES684">
        <v>45.5</v>
      </c>
      <c r="ET684">
        <v>35.8</v>
      </c>
      <c r="EU684">
        <v>29.6247</v>
      </c>
      <c r="EV684">
        <v>63.2792</v>
      </c>
      <c r="EW684">
        <v>33.2692</v>
      </c>
      <c r="EX684">
        <v>1</v>
      </c>
      <c r="EY684">
        <v>0.537802</v>
      </c>
      <c r="EZ684">
        <v>3.37953</v>
      </c>
      <c r="FA684">
        <v>20.3553</v>
      </c>
      <c r="FB684">
        <v>5.21549</v>
      </c>
      <c r="FC684">
        <v>12.0129</v>
      </c>
      <c r="FD684">
        <v>4.98675</v>
      </c>
      <c r="FE684">
        <v>3.28748</v>
      </c>
      <c r="FF684">
        <v>9999</v>
      </c>
      <c r="FG684">
        <v>9999</v>
      </c>
      <c r="FH684">
        <v>9999</v>
      </c>
      <c r="FI684">
        <v>237.6</v>
      </c>
      <c r="FJ684">
        <v>1.86738</v>
      </c>
      <c r="FK684">
        <v>1.86646</v>
      </c>
      <c r="FL684">
        <v>1.86584</v>
      </c>
      <c r="FM684">
        <v>1.86579</v>
      </c>
      <c r="FN684">
        <v>1.86768</v>
      </c>
      <c r="FO684">
        <v>1.8701</v>
      </c>
      <c r="FP684">
        <v>1.86873</v>
      </c>
      <c r="FQ684">
        <v>1.87014</v>
      </c>
      <c r="FR684">
        <v>0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-3.636</v>
      </c>
      <c r="GF684">
        <v>-0.1424</v>
      </c>
      <c r="GG684">
        <v>-2.195102806586654</v>
      </c>
      <c r="GH684">
        <v>-0.004122691595359968</v>
      </c>
      <c r="GI684">
        <v>1.072409145259099E-06</v>
      </c>
      <c r="GJ684">
        <v>-3.02996143763856E-10</v>
      </c>
      <c r="GK684">
        <v>-0.2199643628225807</v>
      </c>
      <c r="GL684">
        <v>-0.007501815610006822</v>
      </c>
      <c r="GM684">
        <v>0.0006897476983249637</v>
      </c>
      <c r="GN684">
        <v>-8.847485469147719E-06</v>
      </c>
      <c r="GO684">
        <v>3</v>
      </c>
      <c r="GP684">
        <v>2326</v>
      </c>
      <c r="GQ684">
        <v>1</v>
      </c>
      <c r="GR684">
        <v>31</v>
      </c>
      <c r="GS684">
        <v>20143.4</v>
      </c>
      <c r="GT684">
        <v>20143.4</v>
      </c>
      <c r="GU684">
        <v>0.985107</v>
      </c>
      <c r="GV684">
        <v>2.23999</v>
      </c>
      <c r="GW684">
        <v>1.39648</v>
      </c>
      <c r="GX684">
        <v>2.34619</v>
      </c>
      <c r="GY684">
        <v>1.49536</v>
      </c>
      <c r="GZ684">
        <v>2.44507</v>
      </c>
      <c r="HA684">
        <v>39.5917</v>
      </c>
      <c r="HB684">
        <v>13.7906</v>
      </c>
      <c r="HC684">
        <v>18</v>
      </c>
      <c r="HD684">
        <v>544.331</v>
      </c>
      <c r="HE684">
        <v>398.461</v>
      </c>
      <c r="HF684">
        <v>25.001</v>
      </c>
      <c r="HG684">
        <v>33.97</v>
      </c>
      <c r="HH684">
        <v>29.9999</v>
      </c>
      <c r="HI684">
        <v>33.9349</v>
      </c>
      <c r="HJ684">
        <v>33.8732</v>
      </c>
      <c r="HK684">
        <v>19.6746</v>
      </c>
      <c r="HL684">
        <v>60.375</v>
      </c>
      <c r="HM684">
        <v>0</v>
      </c>
      <c r="HN684">
        <v>25</v>
      </c>
      <c r="HO684">
        <v>386.521</v>
      </c>
      <c r="HP684">
        <v>9.420489999999999</v>
      </c>
      <c r="HQ684">
        <v>99.6387</v>
      </c>
      <c r="HR684">
        <v>99.6498</v>
      </c>
    </row>
    <row r="685" spans="1:226">
      <c r="A685">
        <v>669</v>
      </c>
      <c r="B685">
        <v>1663351549.1</v>
      </c>
      <c r="C685">
        <v>13807.59999990463</v>
      </c>
      <c r="D685" t="s">
        <v>1704</v>
      </c>
      <c r="E685" t="s">
        <v>1705</v>
      </c>
      <c r="F685">
        <v>5</v>
      </c>
      <c r="G685" t="s">
        <v>1699</v>
      </c>
      <c r="H685" t="s">
        <v>354</v>
      </c>
      <c r="I685">
        <v>1663351541.6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401.0141963477036</v>
      </c>
      <c r="AK685">
        <v>380.2257515151516</v>
      </c>
      <c r="AL685">
        <v>-2.014187189873268</v>
      </c>
      <c r="AM685">
        <v>64.77159452188947</v>
      </c>
      <c r="AN685">
        <f>(AP685 - AO685 + BO685*1E3/(8.314*(BQ685+273.15)) * AR685/BN685 * AQ685) * BN685/(100*BB685) * 1000/(1000 - AP685)</f>
        <v>0</v>
      </c>
      <c r="AO685">
        <v>9.43601477678528</v>
      </c>
      <c r="AP685">
        <v>22.13592848484848</v>
      </c>
      <c r="AQ685">
        <v>-0.0007377749873099782</v>
      </c>
      <c r="AR685">
        <v>85.72811382933341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6</v>
      </c>
      <c r="BC685">
        <v>0.5</v>
      </c>
      <c r="BD685" t="s">
        <v>355</v>
      </c>
      <c r="BE685">
        <v>2</v>
      </c>
      <c r="BF685" t="b">
        <v>1</v>
      </c>
      <c r="BG685">
        <v>1663351541.6</v>
      </c>
      <c r="BH685">
        <v>380.7601481481482</v>
      </c>
      <c r="BI685">
        <v>409.4227777777778</v>
      </c>
      <c r="BJ685">
        <v>22.15234074074074</v>
      </c>
      <c r="BK685">
        <v>9.472741851851852</v>
      </c>
      <c r="BL685">
        <v>384.3987777777778</v>
      </c>
      <c r="BM685">
        <v>22.29476296296296</v>
      </c>
      <c r="BN685">
        <v>500.0423703703704</v>
      </c>
      <c r="BO685">
        <v>90.66176296296297</v>
      </c>
      <c r="BP685">
        <v>0.09993168888888888</v>
      </c>
      <c r="BQ685">
        <v>29.00494074074074</v>
      </c>
      <c r="BR685">
        <v>28.21695185185185</v>
      </c>
      <c r="BS685">
        <v>999.9000000000001</v>
      </c>
      <c r="BT685">
        <v>0</v>
      </c>
      <c r="BU685">
        <v>0</v>
      </c>
      <c r="BV685">
        <v>10002.96111111111</v>
      </c>
      <c r="BW685">
        <v>0</v>
      </c>
      <c r="BX685">
        <v>233.4242592592593</v>
      </c>
      <c r="BY685">
        <v>-28.66258518518519</v>
      </c>
      <c r="BZ685">
        <v>389.386</v>
      </c>
      <c r="CA685">
        <v>413.3384814814814</v>
      </c>
      <c r="CB685">
        <v>12.6795962962963</v>
      </c>
      <c r="CC685">
        <v>409.4227777777778</v>
      </c>
      <c r="CD685">
        <v>9.472741851851852</v>
      </c>
      <c r="CE685">
        <v>2.00837</v>
      </c>
      <c r="CF685">
        <v>0.8588154814814816</v>
      </c>
      <c r="CG685">
        <v>17.51048518518519</v>
      </c>
      <c r="CH685">
        <v>4.718430370370371</v>
      </c>
      <c r="CI685">
        <v>1500.003333333334</v>
      </c>
      <c r="CJ685">
        <v>0.9730042592592594</v>
      </c>
      <c r="CK685">
        <v>0.0269958</v>
      </c>
      <c r="CL685">
        <v>0</v>
      </c>
      <c r="CM685">
        <v>2.290322222222222</v>
      </c>
      <c r="CN685">
        <v>0</v>
      </c>
      <c r="CO685">
        <v>12922.35555555556</v>
      </c>
      <c r="CP685">
        <v>12533.43333333334</v>
      </c>
      <c r="CQ685">
        <v>41.49533333333333</v>
      </c>
      <c r="CR685">
        <v>43.25</v>
      </c>
      <c r="CS685">
        <v>42.06199999999999</v>
      </c>
      <c r="CT685">
        <v>42.31199999999999</v>
      </c>
      <c r="CU685">
        <v>40.79362962962963</v>
      </c>
      <c r="CV685">
        <v>1459.512592592593</v>
      </c>
      <c r="CW685">
        <v>40.49074074074074</v>
      </c>
      <c r="CX685">
        <v>0</v>
      </c>
      <c r="CY685">
        <v>1663351549.4</v>
      </c>
      <c r="CZ685">
        <v>0</v>
      </c>
      <c r="DA685">
        <v>0</v>
      </c>
      <c r="DB685" t="s">
        <v>356</v>
      </c>
      <c r="DC685">
        <v>1662142938.1</v>
      </c>
      <c r="DD685">
        <v>1662142938.1</v>
      </c>
      <c r="DE685">
        <v>0</v>
      </c>
      <c r="DF685">
        <v>0.077</v>
      </c>
      <c r="DG685">
        <v>-0.133</v>
      </c>
      <c r="DH685">
        <v>-3.393</v>
      </c>
      <c r="DI685">
        <v>-0.24</v>
      </c>
      <c r="DJ685">
        <v>419</v>
      </c>
      <c r="DK685">
        <v>24</v>
      </c>
      <c r="DL685">
        <v>0.26</v>
      </c>
      <c r="DM685">
        <v>0.23</v>
      </c>
      <c r="DN685">
        <v>-30.85879268292683</v>
      </c>
      <c r="DO685">
        <v>57.31161114982578</v>
      </c>
      <c r="DP685">
        <v>6.128461727709103</v>
      </c>
      <c r="DQ685">
        <v>0</v>
      </c>
      <c r="DR685">
        <v>12.66611463414634</v>
      </c>
      <c r="DS685">
        <v>0.2947045296167459</v>
      </c>
      <c r="DT685">
        <v>0.03013373088519358</v>
      </c>
      <c r="DU685">
        <v>0</v>
      </c>
      <c r="DV685">
        <v>0</v>
      </c>
      <c r="DW685">
        <v>2</v>
      </c>
      <c r="DX685" t="s">
        <v>363</v>
      </c>
      <c r="DY685">
        <v>2.97372</v>
      </c>
      <c r="DZ685">
        <v>2.71554</v>
      </c>
      <c r="EA685">
        <v>0.08499130000000001</v>
      </c>
      <c r="EB685">
        <v>0.08664040000000001</v>
      </c>
      <c r="EC685">
        <v>0.100274</v>
      </c>
      <c r="ED685">
        <v>0.0526268</v>
      </c>
      <c r="EE685">
        <v>28632.4</v>
      </c>
      <c r="EF685">
        <v>28728.7</v>
      </c>
      <c r="EG685">
        <v>29128.9</v>
      </c>
      <c r="EH685">
        <v>29121</v>
      </c>
      <c r="EI685">
        <v>34753.1</v>
      </c>
      <c r="EJ685">
        <v>36669.5</v>
      </c>
      <c r="EK685">
        <v>41051.9</v>
      </c>
      <c r="EL685">
        <v>41487.2</v>
      </c>
      <c r="EM685">
        <v>1.90045</v>
      </c>
      <c r="EN685">
        <v>1.7465</v>
      </c>
      <c r="EO685">
        <v>-0.0489391</v>
      </c>
      <c r="EP685">
        <v>0</v>
      </c>
      <c r="EQ685">
        <v>29.0267</v>
      </c>
      <c r="ER685">
        <v>999.9</v>
      </c>
      <c r="ES685">
        <v>45.5</v>
      </c>
      <c r="ET685">
        <v>35.8</v>
      </c>
      <c r="EU685">
        <v>29.6272</v>
      </c>
      <c r="EV685">
        <v>63.2892</v>
      </c>
      <c r="EW685">
        <v>33.2933</v>
      </c>
      <c r="EX685">
        <v>1</v>
      </c>
      <c r="EY685">
        <v>0.53748</v>
      </c>
      <c r="EZ685">
        <v>3.38594</v>
      </c>
      <c r="FA685">
        <v>20.3551</v>
      </c>
      <c r="FB685">
        <v>5.21534</v>
      </c>
      <c r="FC685">
        <v>12.0126</v>
      </c>
      <c r="FD685">
        <v>4.98665</v>
      </c>
      <c r="FE685">
        <v>3.2875</v>
      </c>
      <c r="FF685">
        <v>9999</v>
      </c>
      <c r="FG685">
        <v>9999</v>
      </c>
      <c r="FH685">
        <v>9999</v>
      </c>
      <c r="FI685">
        <v>237.6</v>
      </c>
      <c r="FJ685">
        <v>1.86737</v>
      </c>
      <c r="FK685">
        <v>1.86646</v>
      </c>
      <c r="FL685">
        <v>1.86584</v>
      </c>
      <c r="FM685">
        <v>1.86578</v>
      </c>
      <c r="FN685">
        <v>1.86768</v>
      </c>
      <c r="FO685">
        <v>1.87007</v>
      </c>
      <c r="FP685">
        <v>1.86873</v>
      </c>
      <c r="FQ685">
        <v>1.87013</v>
      </c>
      <c r="FR685">
        <v>0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-3.603</v>
      </c>
      <c r="GF685">
        <v>-0.1426</v>
      </c>
      <c r="GG685">
        <v>-2.195102806586654</v>
      </c>
      <c r="GH685">
        <v>-0.004122691595359968</v>
      </c>
      <c r="GI685">
        <v>1.072409145259099E-06</v>
      </c>
      <c r="GJ685">
        <v>-3.02996143763856E-10</v>
      </c>
      <c r="GK685">
        <v>-0.2199643628225807</v>
      </c>
      <c r="GL685">
        <v>-0.007501815610006822</v>
      </c>
      <c r="GM685">
        <v>0.0006897476983249637</v>
      </c>
      <c r="GN685">
        <v>-8.847485469147719E-06</v>
      </c>
      <c r="GO685">
        <v>3</v>
      </c>
      <c r="GP685">
        <v>2326</v>
      </c>
      <c r="GQ685">
        <v>1</v>
      </c>
      <c r="GR685">
        <v>31</v>
      </c>
      <c r="GS685">
        <v>20143.5</v>
      </c>
      <c r="GT685">
        <v>20143.5</v>
      </c>
      <c r="GU685">
        <v>0.950928</v>
      </c>
      <c r="GV685">
        <v>2.23511</v>
      </c>
      <c r="GW685">
        <v>1.39648</v>
      </c>
      <c r="GX685">
        <v>2.34741</v>
      </c>
      <c r="GY685">
        <v>1.49536</v>
      </c>
      <c r="GZ685">
        <v>2.45239</v>
      </c>
      <c r="HA685">
        <v>39.5917</v>
      </c>
      <c r="HB685">
        <v>13.7906</v>
      </c>
      <c r="HC685">
        <v>18</v>
      </c>
      <c r="HD685">
        <v>544.224</v>
      </c>
      <c r="HE685">
        <v>398.417</v>
      </c>
      <c r="HF685">
        <v>25.0012</v>
      </c>
      <c r="HG685">
        <v>33.97</v>
      </c>
      <c r="HH685">
        <v>29.9999</v>
      </c>
      <c r="HI685">
        <v>33.9349</v>
      </c>
      <c r="HJ685">
        <v>33.8732</v>
      </c>
      <c r="HK685">
        <v>18.977</v>
      </c>
      <c r="HL685">
        <v>60.375</v>
      </c>
      <c r="HM685">
        <v>0</v>
      </c>
      <c r="HN685">
        <v>25</v>
      </c>
      <c r="HO685">
        <v>366.486</v>
      </c>
      <c r="HP685">
        <v>9.420489999999999</v>
      </c>
      <c r="HQ685">
        <v>99.6418</v>
      </c>
      <c r="HR685">
        <v>99.6489</v>
      </c>
    </row>
    <row r="686" spans="1:226">
      <c r="A686">
        <v>670</v>
      </c>
      <c r="B686">
        <v>1663351554.1</v>
      </c>
      <c r="C686">
        <v>13812.59999990463</v>
      </c>
      <c r="D686" t="s">
        <v>1706</v>
      </c>
      <c r="E686" t="s">
        <v>1707</v>
      </c>
      <c r="F686">
        <v>5</v>
      </c>
      <c r="G686" t="s">
        <v>1699</v>
      </c>
      <c r="H686" t="s">
        <v>354</v>
      </c>
      <c r="I686">
        <v>1663351546.314285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384.5828107864878</v>
      </c>
      <c r="AK686">
        <v>367.5195090909089</v>
      </c>
      <c r="AL686">
        <v>-2.651488675781934</v>
      </c>
      <c r="AM686">
        <v>64.77159452188947</v>
      </c>
      <c r="AN686">
        <f>(AP686 - AO686 + BO686*1E3/(8.314*(BQ686+273.15)) * AR686/BN686 * AQ686) * BN686/(100*BB686) * 1000/(1000 - AP686)</f>
        <v>0</v>
      </c>
      <c r="AO686">
        <v>9.432810066730433</v>
      </c>
      <c r="AP686">
        <v>22.13364424242424</v>
      </c>
      <c r="AQ686">
        <v>7.558782513375132E-05</v>
      </c>
      <c r="AR686">
        <v>85.72811382933341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6</v>
      </c>
      <c r="BC686">
        <v>0.5</v>
      </c>
      <c r="BD686" t="s">
        <v>355</v>
      </c>
      <c r="BE686">
        <v>2</v>
      </c>
      <c r="BF686" t="b">
        <v>1</v>
      </c>
      <c r="BG686">
        <v>1663351546.314285</v>
      </c>
      <c r="BH686">
        <v>374.6569285714285</v>
      </c>
      <c r="BI686">
        <v>397.2301785714286</v>
      </c>
      <c r="BJ686">
        <v>22.14672857142857</v>
      </c>
      <c r="BK686">
        <v>9.450920357142857</v>
      </c>
      <c r="BL686">
        <v>378.2744642857143</v>
      </c>
      <c r="BM686">
        <v>22.28921071428572</v>
      </c>
      <c r="BN686">
        <v>500.0675357142858</v>
      </c>
      <c r="BO686">
        <v>90.66185357142858</v>
      </c>
      <c r="BP686">
        <v>0.1000468821428571</v>
      </c>
      <c r="BQ686">
        <v>29.00731785714286</v>
      </c>
      <c r="BR686">
        <v>28.22431071428571</v>
      </c>
      <c r="BS686">
        <v>999.9000000000002</v>
      </c>
      <c r="BT686">
        <v>0</v>
      </c>
      <c r="BU686">
        <v>0</v>
      </c>
      <c r="BV686">
        <v>10005.78535714286</v>
      </c>
      <c r="BW686">
        <v>0</v>
      </c>
      <c r="BX686">
        <v>234.0597142857143</v>
      </c>
      <c r="BY686">
        <v>-22.57333571428572</v>
      </c>
      <c r="BZ686">
        <v>383.1423571428572</v>
      </c>
      <c r="CA686">
        <v>401.0205357142858</v>
      </c>
      <c r="CB686">
        <v>12.69580714285714</v>
      </c>
      <c r="CC686">
        <v>397.2301785714286</v>
      </c>
      <c r="CD686">
        <v>9.450920357142857</v>
      </c>
      <c r="CE686">
        <v>2.007863928571429</v>
      </c>
      <c r="CF686">
        <v>0.8568379642857142</v>
      </c>
      <c r="CG686">
        <v>17.50649285714286</v>
      </c>
      <c r="CH686">
        <v>4.685460357142857</v>
      </c>
      <c r="CI686">
        <v>1499.998571428572</v>
      </c>
      <c r="CJ686">
        <v>0.9730044642857144</v>
      </c>
      <c r="CK686">
        <v>0.02699557857142857</v>
      </c>
      <c r="CL686">
        <v>0</v>
      </c>
      <c r="CM686">
        <v>2.258939285714286</v>
      </c>
      <c r="CN686">
        <v>0</v>
      </c>
      <c r="CO686">
        <v>12906.39642857143</v>
      </c>
      <c r="CP686">
        <v>12533.37857142858</v>
      </c>
      <c r="CQ686">
        <v>41.49775</v>
      </c>
      <c r="CR686">
        <v>43.25</v>
      </c>
      <c r="CS686">
        <v>42.06199999999999</v>
      </c>
      <c r="CT686">
        <v>42.31199999999999</v>
      </c>
      <c r="CU686">
        <v>40.79428571428571</v>
      </c>
      <c r="CV686">
        <v>1459.507857142857</v>
      </c>
      <c r="CW686">
        <v>40.49071428571428</v>
      </c>
      <c r="CX686">
        <v>0</v>
      </c>
      <c r="CY686">
        <v>1663351554.2</v>
      </c>
      <c r="CZ686">
        <v>0</v>
      </c>
      <c r="DA686">
        <v>0</v>
      </c>
      <c r="DB686" t="s">
        <v>356</v>
      </c>
      <c r="DC686">
        <v>1662142938.1</v>
      </c>
      <c r="DD686">
        <v>1662142938.1</v>
      </c>
      <c r="DE686">
        <v>0</v>
      </c>
      <c r="DF686">
        <v>0.077</v>
      </c>
      <c r="DG686">
        <v>-0.133</v>
      </c>
      <c r="DH686">
        <v>-3.393</v>
      </c>
      <c r="DI686">
        <v>-0.24</v>
      </c>
      <c r="DJ686">
        <v>419</v>
      </c>
      <c r="DK686">
        <v>24</v>
      </c>
      <c r="DL686">
        <v>0.26</v>
      </c>
      <c r="DM686">
        <v>0.23</v>
      </c>
      <c r="DN686">
        <v>-26.3117975</v>
      </c>
      <c r="DO686">
        <v>78.23953733583501</v>
      </c>
      <c r="DP686">
        <v>7.619535636391745</v>
      </c>
      <c r="DQ686">
        <v>0</v>
      </c>
      <c r="DR686">
        <v>12.6831375</v>
      </c>
      <c r="DS686">
        <v>0.2394675422138646</v>
      </c>
      <c r="DT686">
        <v>0.0256658594975894</v>
      </c>
      <c r="DU686">
        <v>0</v>
      </c>
      <c r="DV686">
        <v>0</v>
      </c>
      <c r="DW686">
        <v>2</v>
      </c>
      <c r="DX686" t="s">
        <v>363</v>
      </c>
      <c r="DY686">
        <v>2.97392</v>
      </c>
      <c r="DZ686">
        <v>2.71569</v>
      </c>
      <c r="EA686">
        <v>0.0827103</v>
      </c>
      <c r="EB686">
        <v>0.08375349999999999</v>
      </c>
      <c r="EC686">
        <v>0.100264</v>
      </c>
      <c r="ED686">
        <v>0.0526222</v>
      </c>
      <c r="EE686">
        <v>28703.4</v>
      </c>
      <c r="EF686">
        <v>28819.6</v>
      </c>
      <c r="EG686">
        <v>29128.5</v>
      </c>
      <c r="EH686">
        <v>29121.1</v>
      </c>
      <c r="EI686">
        <v>34753</v>
      </c>
      <c r="EJ686">
        <v>36669.6</v>
      </c>
      <c r="EK686">
        <v>41051.4</v>
      </c>
      <c r="EL686">
        <v>41487.2</v>
      </c>
      <c r="EM686">
        <v>1.90068</v>
      </c>
      <c r="EN686">
        <v>1.7463</v>
      </c>
      <c r="EO686">
        <v>-0.0489429</v>
      </c>
      <c r="EP686">
        <v>0</v>
      </c>
      <c r="EQ686">
        <v>29.0296</v>
      </c>
      <c r="ER686">
        <v>999.9</v>
      </c>
      <c r="ES686">
        <v>45.5</v>
      </c>
      <c r="ET686">
        <v>35.8</v>
      </c>
      <c r="EU686">
        <v>29.6257</v>
      </c>
      <c r="EV686">
        <v>63.2692</v>
      </c>
      <c r="EW686">
        <v>33.0128</v>
      </c>
      <c r="EX686">
        <v>1</v>
      </c>
      <c r="EY686">
        <v>0.5376069999999999</v>
      </c>
      <c r="EZ686">
        <v>3.39313</v>
      </c>
      <c r="FA686">
        <v>20.355</v>
      </c>
      <c r="FB686">
        <v>5.21504</v>
      </c>
      <c r="FC686">
        <v>12.0114</v>
      </c>
      <c r="FD686">
        <v>4.98685</v>
      </c>
      <c r="FE686">
        <v>3.2875</v>
      </c>
      <c r="FF686">
        <v>9999</v>
      </c>
      <c r="FG686">
        <v>9999</v>
      </c>
      <c r="FH686">
        <v>9999</v>
      </c>
      <c r="FI686">
        <v>237.6</v>
      </c>
      <c r="FJ686">
        <v>1.86738</v>
      </c>
      <c r="FK686">
        <v>1.86646</v>
      </c>
      <c r="FL686">
        <v>1.86584</v>
      </c>
      <c r="FM686">
        <v>1.86577</v>
      </c>
      <c r="FN686">
        <v>1.86768</v>
      </c>
      <c r="FO686">
        <v>1.87011</v>
      </c>
      <c r="FP686">
        <v>1.86874</v>
      </c>
      <c r="FQ686">
        <v>1.87014</v>
      </c>
      <c r="FR686">
        <v>0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-3.56</v>
      </c>
      <c r="GF686">
        <v>-0.1426</v>
      </c>
      <c r="GG686">
        <v>-2.195102806586654</v>
      </c>
      <c r="GH686">
        <v>-0.004122691595359968</v>
      </c>
      <c r="GI686">
        <v>1.072409145259099E-06</v>
      </c>
      <c r="GJ686">
        <v>-3.02996143763856E-10</v>
      </c>
      <c r="GK686">
        <v>-0.2199643628225807</v>
      </c>
      <c r="GL686">
        <v>-0.007501815610006822</v>
      </c>
      <c r="GM686">
        <v>0.0006897476983249637</v>
      </c>
      <c r="GN686">
        <v>-8.847485469147719E-06</v>
      </c>
      <c r="GO686">
        <v>3</v>
      </c>
      <c r="GP686">
        <v>2326</v>
      </c>
      <c r="GQ686">
        <v>1</v>
      </c>
      <c r="GR686">
        <v>31</v>
      </c>
      <c r="GS686">
        <v>20143.6</v>
      </c>
      <c r="GT686">
        <v>20143.6</v>
      </c>
      <c r="GU686">
        <v>0.917969</v>
      </c>
      <c r="GV686">
        <v>2.23755</v>
      </c>
      <c r="GW686">
        <v>1.39648</v>
      </c>
      <c r="GX686">
        <v>2.34619</v>
      </c>
      <c r="GY686">
        <v>1.49536</v>
      </c>
      <c r="GZ686">
        <v>2.44507</v>
      </c>
      <c r="HA686">
        <v>39.5917</v>
      </c>
      <c r="HB686">
        <v>13.7906</v>
      </c>
      <c r="HC686">
        <v>18</v>
      </c>
      <c r="HD686">
        <v>544.383</v>
      </c>
      <c r="HE686">
        <v>398.312</v>
      </c>
      <c r="HF686">
        <v>25.0014</v>
      </c>
      <c r="HG686">
        <v>33.97</v>
      </c>
      <c r="HH686">
        <v>30.0002</v>
      </c>
      <c r="HI686">
        <v>33.9349</v>
      </c>
      <c r="HJ686">
        <v>33.8753</v>
      </c>
      <c r="HK686">
        <v>18.3537</v>
      </c>
      <c r="HL686">
        <v>60.375</v>
      </c>
      <c r="HM686">
        <v>0</v>
      </c>
      <c r="HN686">
        <v>25</v>
      </c>
      <c r="HO686">
        <v>353.13</v>
      </c>
      <c r="HP686">
        <v>9.420489999999999</v>
      </c>
      <c r="HQ686">
        <v>99.6405</v>
      </c>
      <c r="HR686">
        <v>99.649</v>
      </c>
    </row>
    <row r="687" spans="1:226">
      <c r="A687">
        <v>671</v>
      </c>
      <c r="B687">
        <v>1663351559.1</v>
      </c>
      <c r="C687">
        <v>13817.59999990463</v>
      </c>
      <c r="D687" t="s">
        <v>1708</v>
      </c>
      <c r="E687" t="s">
        <v>1709</v>
      </c>
      <c r="F687">
        <v>5</v>
      </c>
      <c r="G687" t="s">
        <v>1699</v>
      </c>
      <c r="H687" t="s">
        <v>354</v>
      </c>
      <c r="I687">
        <v>1663351551.6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367.8450024027454</v>
      </c>
      <c r="AK687">
        <v>353.170103030303</v>
      </c>
      <c r="AL687">
        <v>-2.901906378231949</v>
      </c>
      <c r="AM687">
        <v>64.77159452188947</v>
      </c>
      <c r="AN687">
        <f>(AP687 - AO687 + BO687*1E3/(8.314*(BQ687+273.15)) * AR687/BN687 * AQ687) * BN687/(100*BB687) * 1000/(1000 - AP687)</f>
        <v>0</v>
      </c>
      <c r="AO687">
        <v>9.431836646221832</v>
      </c>
      <c r="AP687">
        <v>22.12463272727273</v>
      </c>
      <c r="AQ687">
        <v>-0.0001476405486125747</v>
      </c>
      <c r="AR687">
        <v>85.72811382933341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6</v>
      </c>
      <c r="BC687">
        <v>0.5</v>
      </c>
      <c r="BD687" t="s">
        <v>355</v>
      </c>
      <c r="BE687">
        <v>2</v>
      </c>
      <c r="BF687" t="b">
        <v>1</v>
      </c>
      <c r="BG687">
        <v>1663351551.6</v>
      </c>
      <c r="BH687">
        <v>363.8115925925925</v>
      </c>
      <c r="BI687">
        <v>380.537</v>
      </c>
      <c r="BJ687">
        <v>22.13549259259259</v>
      </c>
      <c r="BK687">
        <v>9.43335814814815</v>
      </c>
      <c r="BL687">
        <v>367.3915925925926</v>
      </c>
      <c r="BM687">
        <v>22.27808148148148</v>
      </c>
      <c r="BN687">
        <v>500.054074074074</v>
      </c>
      <c r="BO687">
        <v>90.66282222222223</v>
      </c>
      <c r="BP687">
        <v>0.09996404074074074</v>
      </c>
      <c r="BQ687">
        <v>29.01358888888889</v>
      </c>
      <c r="BR687">
        <v>28.22818518518519</v>
      </c>
      <c r="BS687">
        <v>999.9000000000001</v>
      </c>
      <c r="BT687">
        <v>0</v>
      </c>
      <c r="BU687">
        <v>0</v>
      </c>
      <c r="BV687">
        <v>10008.75444444444</v>
      </c>
      <c r="BW687">
        <v>0</v>
      </c>
      <c r="BX687">
        <v>234.4744444444445</v>
      </c>
      <c r="BY687">
        <v>-16.72544444444445</v>
      </c>
      <c r="BZ687">
        <v>372.0471481481481</v>
      </c>
      <c r="CA687">
        <v>384.160925925926</v>
      </c>
      <c r="CB687">
        <v>12.70213333333333</v>
      </c>
      <c r="CC687">
        <v>380.537</v>
      </c>
      <c r="CD687">
        <v>9.43335814814815</v>
      </c>
      <c r="CE687">
        <v>2.006866666666667</v>
      </c>
      <c r="CF687">
        <v>0.8552549259259259</v>
      </c>
      <c r="CG687">
        <v>17.49861481481481</v>
      </c>
      <c r="CH687">
        <v>4.659048148148148</v>
      </c>
      <c r="CI687">
        <v>1499.988518518518</v>
      </c>
      <c r="CJ687">
        <v>0.973005</v>
      </c>
      <c r="CK687">
        <v>0.026995</v>
      </c>
      <c r="CL687">
        <v>0</v>
      </c>
      <c r="CM687">
        <v>2.214114814814815</v>
      </c>
      <c r="CN687">
        <v>0</v>
      </c>
      <c r="CO687">
        <v>12865.44444444444</v>
      </c>
      <c r="CP687">
        <v>12533.2962962963</v>
      </c>
      <c r="CQ687">
        <v>41.5</v>
      </c>
      <c r="CR687">
        <v>43.25</v>
      </c>
      <c r="CS687">
        <v>42.06199999999999</v>
      </c>
      <c r="CT687">
        <v>42.31199999999999</v>
      </c>
      <c r="CU687">
        <v>40.79822222222222</v>
      </c>
      <c r="CV687">
        <v>1459.498518518518</v>
      </c>
      <c r="CW687">
        <v>40.49</v>
      </c>
      <c r="CX687">
        <v>0</v>
      </c>
      <c r="CY687">
        <v>1663351559.6</v>
      </c>
      <c r="CZ687">
        <v>0</v>
      </c>
      <c r="DA687">
        <v>0</v>
      </c>
      <c r="DB687" t="s">
        <v>356</v>
      </c>
      <c r="DC687">
        <v>1662142938.1</v>
      </c>
      <c r="DD687">
        <v>1662142938.1</v>
      </c>
      <c r="DE687">
        <v>0</v>
      </c>
      <c r="DF687">
        <v>0.077</v>
      </c>
      <c r="DG687">
        <v>-0.133</v>
      </c>
      <c r="DH687">
        <v>-3.393</v>
      </c>
      <c r="DI687">
        <v>-0.24</v>
      </c>
      <c r="DJ687">
        <v>419</v>
      </c>
      <c r="DK687">
        <v>24</v>
      </c>
      <c r="DL687">
        <v>0.26</v>
      </c>
      <c r="DM687">
        <v>0.23</v>
      </c>
      <c r="DN687">
        <v>-20.7040475</v>
      </c>
      <c r="DO687">
        <v>68.48551181988746</v>
      </c>
      <c r="DP687">
        <v>6.756525915512628</v>
      </c>
      <c r="DQ687">
        <v>0</v>
      </c>
      <c r="DR687">
        <v>12.69551</v>
      </c>
      <c r="DS687">
        <v>0.08170131332080817</v>
      </c>
      <c r="DT687">
        <v>0.01526010812543599</v>
      </c>
      <c r="DU687">
        <v>1</v>
      </c>
      <c r="DV687">
        <v>1</v>
      </c>
      <c r="DW687">
        <v>2</v>
      </c>
      <c r="DX687" t="s">
        <v>357</v>
      </c>
      <c r="DY687">
        <v>2.97374</v>
      </c>
      <c r="DZ687">
        <v>2.71571</v>
      </c>
      <c r="EA687">
        <v>0.080128</v>
      </c>
      <c r="EB687">
        <v>0.0808031</v>
      </c>
      <c r="EC687">
        <v>0.100244</v>
      </c>
      <c r="ED687">
        <v>0.0526235</v>
      </c>
      <c r="EE687">
        <v>28784.6</v>
      </c>
      <c r="EF687">
        <v>28912.3</v>
      </c>
      <c r="EG687">
        <v>29128.7</v>
      </c>
      <c r="EH687">
        <v>29120.9</v>
      </c>
      <c r="EI687">
        <v>34753.9</v>
      </c>
      <c r="EJ687">
        <v>36669.4</v>
      </c>
      <c r="EK687">
        <v>41051.5</v>
      </c>
      <c r="EL687">
        <v>41487</v>
      </c>
      <c r="EM687">
        <v>1.90053</v>
      </c>
      <c r="EN687">
        <v>1.74632</v>
      </c>
      <c r="EO687">
        <v>-0.0490062</v>
      </c>
      <c r="EP687">
        <v>0</v>
      </c>
      <c r="EQ687">
        <v>29.034</v>
      </c>
      <c r="ER687">
        <v>999.9</v>
      </c>
      <c r="ES687">
        <v>45.5</v>
      </c>
      <c r="ET687">
        <v>35.8</v>
      </c>
      <c r="EU687">
        <v>29.6223</v>
      </c>
      <c r="EV687">
        <v>63.0692</v>
      </c>
      <c r="EW687">
        <v>33.0609</v>
      </c>
      <c r="EX687">
        <v>1</v>
      </c>
      <c r="EY687">
        <v>0.537891</v>
      </c>
      <c r="EZ687">
        <v>3.40228</v>
      </c>
      <c r="FA687">
        <v>20.355</v>
      </c>
      <c r="FB687">
        <v>5.21549</v>
      </c>
      <c r="FC687">
        <v>12.0119</v>
      </c>
      <c r="FD687">
        <v>4.98695</v>
      </c>
      <c r="FE687">
        <v>3.28753</v>
      </c>
      <c r="FF687">
        <v>9999</v>
      </c>
      <c r="FG687">
        <v>9999</v>
      </c>
      <c r="FH687">
        <v>9999</v>
      </c>
      <c r="FI687">
        <v>237.6</v>
      </c>
      <c r="FJ687">
        <v>1.86739</v>
      </c>
      <c r="FK687">
        <v>1.86646</v>
      </c>
      <c r="FL687">
        <v>1.86584</v>
      </c>
      <c r="FM687">
        <v>1.86579</v>
      </c>
      <c r="FN687">
        <v>1.86768</v>
      </c>
      <c r="FO687">
        <v>1.8701</v>
      </c>
      <c r="FP687">
        <v>1.86874</v>
      </c>
      <c r="FQ687">
        <v>1.87013</v>
      </c>
      <c r="FR687">
        <v>0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-3.51</v>
      </c>
      <c r="GF687">
        <v>-0.1427</v>
      </c>
      <c r="GG687">
        <v>-2.195102806586654</v>
      </c>
      <c r="GH687">
        <v>-0.004122691595359968</v>
      </c>
      <c r="GI687">
        <v>1.072409145259099E-06</v>
      </c>
      <c r="GJ687">
        <v>-3.02996143763856E-10</v>
      </c>
      <c r="GK687">
        <v>-0.2199643628225807</v>
      </c>
      <c r="GL687">
        <v>-0.007501815610006822</v>
      </c>
      <c r="GM687">
        <v>0.0006897476983249637</v>
      </c>
      <c r="GN687">
        <v>-8.847485469147719E-06</v>
      </c>
      <c r="GO687">
        <v>3</v>
      </c>
      <c r="GP687">
        <v>2326</v>
      </c>
      <c r="GQ687">
        <v>1</v>
      </c>
      <c r="GR687">
        <v>31</v>
      </c>
      <c r="GS687">
        <v>20143.7</v>
      </c>
      <c r="GT687">
        <v>20143.7</v>
      </c>
      <c r="GU687">
        <v>0.883789</v>
      </c>
      <c r="GV687">
        <v>2.23877</v>
      </c>
      <c r="GW687">
        <v>1.39648</v>
      </c>
      <c r="GX687">
        <v>2.34741</v>
      </c>
      <c r="GY687">
        <v>1.49536</v>
      </c>
      <c r="GZ687">
        <v>2.4707</v>
      </c>
      <c r="HA687">
        <v>39.5917</v>
      </c>
      <c r="HB687">
        <v>13.7906</v>
      </c>
      <c r="HC687">
        <v>18</v>
      </c>
      <c r="HD687">
        <v>544.278</v>
      </c>
      <c r="HE687">
        <v>398.333</v>
      </c>
      <c r="HF687">
        <v>25.0017</v>
      </c>
      <c r="HG687">
        <v>33.97</v>
      </c>
      <c r="HH687">
        <v>30</v>
      </c>
      <c r="HI687">
        <v>33.9349</v>
      </c>
      <c r="HJ687">
        <v>33.8763</v>
      </c>
      <c r="HK687">
        <v>17.647</v>
      </c>
      <c r="HL687">
        <v>60.375</v>
      </c>
      <c r="HM687">
        <v>0</v>
      </c>
      <c r="HN687">
        <v>25</v>
      </c>
      <c r="HO687">
        <v>333.095</v>
      </c>
      <c r="HP687">
        <v>9.420489999999999</v>
      </c>
      <c r="HQ687">
        <v>99.64109999999999</v>
      </c>
      <c r="HR687">
        <v>99.6485</v>
      </c>
    </row>
    <row r="688" spans="1:226">
      <c r="A688">
        <v>672</v>
      </c>
      <c r="B688">
        <v>1663351564.1</v>
      </c>
      <c r="C688">
        <v>13822.59999990463</v>
      </c>
      <c r="D688" t="s">
        <v>1710</v>
      </c>
      <c r="E688" t="s">
        <v>1711</v>
      </c>
      <c r="F688">
        <v>5</v>
      </c>
      <c r="G688" t="s">
        <v>1699</v>
      </c>
      <c r="H688" t="s">
        <v>354</v>
      </c>
      <c r="I688">
        <v>1663351556.314285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351.1682207007995</v>
      </c>
      <c r="AK688">
        <v>338.1446606060605</v>
      </c>
      <c r="AL688">
        <v>-3.028947580565281</v>
      </c>
      <c r="AM688">
        <v>64.77159452188947</v>
      </c>
      <c r="AN688">
        <f>(AP688 - AO688 + BO688*1E3/(8.314*(BQ688+273.15)) * AR688/BN688 * AQ688) * BN688/(100*BB688) * 1000/(1000 - AP688)</f>
        <v>0</v>
      </c>
      <c r="AO688">
        <v>9.431706352301553</v>
      </c>
      <c r="AP688">
        <v>22.12335757575758</v>
      </c>
      <c r="AQ688">
        <v>-7.908821262751135E-05</v>
      </c>
      <c r="AR688">
        <v>85.72811382933341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6</v>
      </c>
      <c r="BC688">
        <v>0.5</v>
      </c>
      <c r="BD688" t="s">
        <v>355</v>
      </c>
      <c r="BE688">
        <v>2</v>
      </c>
      <c r="BF688" t="b">
        <v>1</v>
      </c>
      <c r="BG688">
        <v>1663351556.314285</v>
      </c>
      <c r="BH688">
        <v>351.4983571428572</v>
      </c>
      <c r="BI688">
        <v>365.0291785714285</v>
      </c>
      <c r="BJ688">
        <v>22.12968214285714</v>
      </c>
      <c r="BK688">
        <v>9.432166785714285</v>
      </c>
      <c r="BL688">
        <v>355.035392857143</v>
      </c>
      <c r="BM688">
        <v>22.27232857142857</v>
      </c>
      <c r="BN688">
        <v>500.0527857142857</v>
      </c>
      <c r="BO688">
        <v>90.6636392857143</v>
      </c>
      <c r="BP688">
        <v>0.09997844285714287</v>
      </c>
      <c r="BQ688">
        <v>29.01877142857143</v>
      </c>
      <c r="BR688">
        <v>28.23238214285714</v>
      </c>
      <c r="BS688">
        <v>999.9000000000002</v>
      </c>
      <c r="BT688">
        <v>0</v>
      </c>
      <c r="BU688">
        <v>0</v>
      </c>
      <c r="BV688">
        <v>10010.02321428571</v>
      </c>
      <c r="BW688">
        <v>0</v>
      </c>
      <c r="BX688">
        <v>233.7222857142857</v>
      </c>
      <c r="BY688">
        <v>-13.53085357142857</v>
      </c>
      <c r="BZ688">
        <v>359.4529642857142</v>
      </c>
      <c r="CA688">
        <v>368.5048928571429</v>
      </c>
      <c r="CB688">
        <v>12.697525</v>
      </c>
      <c r="CC688">
        <v>365.0291785714285</v>
      </c>
      <c r="CD688">
        <v>9.432166785714285</v>
      </c>
      <c r="CE688">
        <v>2.006358214285714</v>
      </c>
      <c r="CF688">
        <v>0.8551546428571427</v>
      </c>
      <c r="CG688">
        <v>17.49459642857143</v>
      </c>
      <c r="CH688">
        <v>4.657370714285713</v>
      </c>
      <c r="CI688">
        <v>1499.985714285714</v>
      </c>
      <c r="CJ688">
        <v>0.9730053571428571</v>
      </c>
      <c r="CK688">
        <v>0.02699462142857143</v>
      </c>
      <c r="CL688">
        <v>0</v>
      </c>
      <c r="CM688">
        <v>2.178528571428572</v>
      </c>
      <c r="CN688">
        <v>0</v>
      </c>
      <c r="CO688">
        <v>12798.74285714285</v>
      </c>
      <c r="CP688">
        <v>12533.26785714286</v>
      </c>
      <c r="CQ688">
        <v>41.5</v>
      </c>
      <c r="CR688">
        <v>43.25</v>
      </c>
      <c r="CS688">
        <v>42.06199999999999</v>
      </c>
      <c r="CT688">
        <v>42.31199999999999</v>
      </c>
      <c r="CU688">
        <v>40.8097857142857</v>
      </c>
      <c r="CV688">
        <v>1459.495714285714</v>
      </c>
      <c r="CW688">
        <v>40.49</v>
      </c>
      <c r="CX688">
        <v>0</v>
      </c>
      <c r="CY688">
        <v>1663351564.4</v>
      </c>
      <c r="CZ688">
        <v>0</v>
      </c>
      <c r="DA688">
        <v>0</v>
      </c>
      <c r="DB688" t="s">
        <v>356</v>
      </c>
      <c r="DC688">
        <v>1662142938.1</v>
      </c>
      <c r="DD688">
        <v>1662142938.1</v>
      </c>
      <c r="DE688">
        <v>0</v>
      </c>
      <c r="DF688">
        <v>0.077</v>
      </c>
      <c r="DG688">
        <v>-0.133</v>
      </c>
      <c r="DH688">
        <v>-3.393</v>
      </c>
      <c r="DI688">
        <v>-0.24</v>
      </c>
      <c r="DJ688">
        <v>419</v>
      </c>
      <c r="DK688">
        <v>24</v>
      </c>
      <c r="DL688">
        <v>0.26</v>
      </c>
      <c r="DM688">
        <v>0.23</v>
      </c>
      <c r="DN688">
        <v>-15.72280487804878</v>
      </c>
      <c r="DO688">
        <v>42.62416097560971</v>
      </c>
      <c r="DP688">
        <v>4.326708549088636</v>
      </c>
      <c r="DQ688">
        <v>0</v>
      </c>
      <c r="DR688">
        <v>12.70003902439024</v>
      </c>
      <c r="DS688">
        <v>-0.05853867595815782</v>
      </c>
      <c r="DT688">
        <v>0.00598611719298792</v>
      </c>
      <c r="DU688">
        <v>1</v>
      </c>
      <c r="DV688">
        <v>1</v>
      </c>
      <c r="DW688">
        <v>2</v>
      </c>
      <c r="DX688" t="s">
        <v>357</v>
      </c>
      <c r="DY688">
        <v>2.97384</v>
      </c>
      <c r="DZ688">
        <v>2.71568</v>
      </c>
      <c r="EA688">
        <v>0.07737670000000001</v>
      </c>
      <c r="EB688">
        <v>0.077803</v>
      </c>
      <c r="EC688">
        <v>0.100234</v>
      </c>
      <c r="ED688">
        <v>0.0526207</v>
      </c>
      <c r="EE688">
        <v>28870.5</v>
      </c>
      <c r="EF688">
        <v>29007.1</v>
      </c>
      <c r="EG688">
        <v>29128.5</v>
      </c>
      <c r="EH688">
        <v>29121.3</v>
      </c>
      <c r="EI688">
        <v>34754.1</v>
      </c>
      <c r="EJ688">
        <v>36669.6</v>
      </c>
      <c r="EK688">
        <v>41051.4</v>
      </c>
      <c r="EL688">
        <v>41487.2</v>
      </c>
      <c r="EM688">
        <v>1.90065</v>
      </c>
      <c r="EN688">
        <v>1.74627</v>
      </c>
      <c r="EO688">
        <v>-0.049118</v>
      </c>
      <c r="EP688">
        <v>0</v>
      </c>
      <c r="EQ688">
        <v>29.039</v>
      </c>
      <c r="ER688">
        <v>999.9</v>
      </c>
      <c r="ES688">
        <v>45.5</v>
      </c>
      <c r="ET688">
        <v>35.8</v>
      </c>
      <c r="EU688">
        <v>29.6269</v>
      </c>
      <c r="EV688">
        <v>63.1392</v>
      </c>
      <c r="EW688">
        <v>32.9006</v>
      </c>
      <c r="EX688">
        <v>1</v>
      </c>
      <c r="EY688">
        <v>0.538013</v>
      </c>
      <c r="EZ688">
        <v>3.41072</v>
      </c>
      <c r="FA688">
        <v>20.3548</v>
      </c>
      <c r="FB688">
        <v>5.21504</v>
      </c>
      <c r="FC688">
        <v>12.0119</v>
      </c>
      <c r="FD688">
        <v>4.9865</v>
      </c>
      <c r="FE688">
        <v>3.2874</v>
      </c>
      <c r="FF688">
        <v>9999</v>
      </c>
      <c r="FG688">
        <v>9999</v>
      </c>
      <c r="FH688">
        <v>9999</v>
      </c>
      <c r="FI688">
        <v>237.6</v>
      </c>
      <c r="FJ688">
        <v>1.86739</v>
      </c>
      <c r="FK688">
        <v>1.86646</v>
      </c>
      <c r="FL688">
        <v>1.86584</v>
      </c>
      <c r="FM688">
        <v>1.86581</v>
      </c>
      <c r="FN688">
        <v>1.86768</v>
      </c>
      <c r="FO688">
        <v>1.87011</v>
      </c>
      <c r="FP688">
        <v>1.86874</v>
      </c>
      <c r="FQ688">
        <v>1.87014</v>
      </c>
      <c r="FR688">
        <v>0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-3.459</v>
      </c>
      <c r="GF688">
        <v>-0.1427</v>
      </c>
      <c r="GG688">
        <v>-2.195102806586654</v>
      </c>
      <c r="GH688">
        <v>-0.004122691595359968</v>
      </c>
      <c r="GI688">
        <v>1.072409145259099E-06</v>
      </c>
      <c r="GJ688">
        <v>-3.02996143763856E-10</v>
      </c>
      <c r="GK688">
        <v>-0.2199643628225807</v>
      </c>
      <c r="GL688">
        <v>-0.007501815610006822</v>
      </c>
      <c r="GM688">
        <v>0.0006897476983249637</v>
      </c>
      <c r="GN688">
        <v>-8.847485469147719E-06</v>
      </c>
      <c r="GO688">
        <v>3</v>
      </c>
      <c r="GP688">
        <v>2326</v>
      </c>
      <c r="GQ688">
        <v>1</v>
      </c>
      <c r="GR688">
        <v>31</v>
      </c>
      <c r="GS688">
        <v>20143.8</v>
      </c>
      <c r="GT688">
        <v>20143.8</v>
      </c>
      <c r="GU688">
        <v>0.85083</v>
      </c>
      <c r="GV688">
        <v>2.24121</v>
      </c>
      <c r="GW688">
        <v>1.39648</v>
      </c>
      <c r="GX688">
        <v>2.34741</v>
      </c>
      <c r="GY688">
        <v>1.49536</v>
      </c>
      <c r="GZ688">
        <v>2.45117</v>
      </c>
      <c r="HA688">
        <v>39.5917</v>
      </c>
      <c r="HB688">
        <v>13.7993</v>
      </c>
      <c r="HC688">
        <v>18</v>
      </c>
      <c r="HD688">
        <v>544.366</v>
      </c>
      <c r="HE688">
        <v>398.312</v>
      </c>
      <c r="HF688">
        <v>25.0017</v>
      </c>
      <c r="HG688">
        <v>33.97</v>
      </c>
      <c r="HH688">
        <v>30.0002</v>
      </c>
      <c r="HI688">
        <v>33.9349</v>
      </c>
      <c r="HJ688">
        <v>33.8775</v>
      </c>
      <c r="HK688">
        <v>17.0099</v>
      </c>
      <c r="HL688">
        <v>60.375</v>
      </c>
      <c r="HM688">
        <v>0</v>
      </c>
      <c r="HN688">
        <v>25</v>
      </c>
      <c r="HO688">
        <v>319.733</v>
      </c>
      <c r="HP688">
        <v>9.420489999999999</v>
      </c>
      <c r="HQ688">
        <v>99.6407</v>
      </c>
      <c r="HR688">
        <v>99.6493</v>
      </c>
    </row>
    <row r="689" spans="1:226">
      <c r="A689">
        <v>673</v>
      </c>
      <c r="B689">
        <v>1663351569.1</v>
      </c>
      <c r="C689">
        <v>13827.59999990463</v>
      </c>
      <c r="D689" t="s">
        <v>1712</v>
      </c>
      <c r="E689" t="s">
        <v>1713</v>
      </c>
      <c r="F689">
        <v>5</v>
      </c>
      <c r="G689" t="s">
        <v>1699</v>
      </c>
      <c r="H689" t="s">
        <v>354</v>
      </c>
      <c r="I689">
        <v>1663351561.6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334.5263144600887</v>
      </c>
      <c r="AK689">
        <v>322.6997575757574</v>
      </c>
      <c r="AL689">
        <v>-3.090946060640646</v>
      </c>
      <c r="AM689">
        <v>64.77159452188947</v>
      </c>
      <c r="AN689">
        <f>(AP689 - AO689 + BO689*1E3/(8.314*(BQ689+273.15)) * AR689/BN689 * AQ689) * BN689/(100*BB689) * 1000/(1000 - AP689)</f>
        <v>0</v>
      </c>
      <c r="AO689">
        <v>9.431299494213349</v>
      </c>
      <c r="AP689">
        <v>22.1207715151515</v>
      </c>
      <c r="AQ689">
        <v>-2.06857205665513E-05</v>
      </c>
      <c r="AR689">
        <v>85.72811382933341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6</v>
      </c>
      <c r="BC689">
        <v>0.5</v>
      </c>
      <c r="BD689" t="s">
        <v>355</v>
      </c>
      <c r="BE689">
        <v>2</v>
      </c>
      <c r="BF689" t="b">
        <v>1</v>
      </c>
      <c r="BG689">
        <v>1663351561.6</v>
      </c>
      <c r="BH689">
        <v>336.4127037037037</v>
      </c>
      <c r="BI689">
        <v>347.5806296296296</v>
      </c>
      <c r="BJ689">
        <v>22.12452222222222</v>
      </c>
      <c r="BK689">
        <v>9.431635555555557</v>
      </c>
      <c r="BL689">
        <v>339.896925925926</v>
      </c>
      <c r="BM689">
        <v>22.26721481481481</v>
      </c>
      <c r="BN689">
        <v>500.0485925925926</v>
      </c>
      <c r="BO689">
        <v>90.66486666666667</v>
      </c>
      <c r="BP689">
        <v>0.09993599629629633</v>
      </c>
      <c r="BQ689">
        <v>29.0188925925926</v>
      </c>
      <c r="BR689">
        <v>28.2352037037037</v>
      </c>
      <c r="BS689">
        <v>999.9000000000001</v>
      </c>
      <c r="BT689">
        <v>0</v>
      </c>
      <c r="BU689">
        <v>0</v>
      </c>
      <c r="BV689">
        <v>10005.66814814815</v>
      </c>
      <c r="BW689">
        <v>0</v>
      </c>
      <c r="BX689">
        <v>232.5058148148148</v>
      </c>
      <c r="BY689">
        <v>-11.16790888888889</v>
      </c>
      <c r="BZ689">
        <v>344.0240740740741</v>
      </c>
      <c r="CA689">
        <v>350.89</v>
      </c>
      <c r="CB689">
        <v>12.69288888888889</v>
      </c>
      <c r="CC689">
        <v>347.5806296296296</v>
      </c>
      <c r="CD689">
        <v>9.431635555555557</v>
      </c>
      <c r="CE689">
        <v>2.005917037037037</v>
      </c>
      <c r="CF689">
        <v>0.8551180740740741</v>
      </c>
      <c r="CG689">
        <v>17.49110740740741</v>
      </c>
      <c r="CH689">
        <v>4.656758148148149</v>
      </c>
      <c r="CI689">
        <v>1499.99962962963</v>
      </c>
      <c r="CJ689">
        <v>0.9730055555555557</v>
      </c>
      <c r="CK689">
        <v>0.02699441111111111</v>
      </c>
      <c r="CL689">
        <v>0</v>
      </c>
      <c r="CM689">
        <v>2.205133333333334</v>
      </c>
      <c r="CN689">
        <v>0</v>
      </c>
      <c r="CO689">
        <v>12716.00370370371</v>
      </c>
      <c r="CP689">
        <v>12533.39629629629</v>
      </c>
      <c r="CQ689">
        <v>41.5</v>
      </c>
      <c r="CR689">
        <v>43.25</v>
      </c>
      <c r="CS689">
        <v>42.06199999999999</v>
      </c>
      <c r="CT689">
        <v>42.31199999999999</v>
      </c>
      <c r="CU689">
        <v>40.81199999999999</v>
      </c>
      <c r="CV689">
        <v>1459.508888888889</v>
      </c>
      <c r="CW689">
        <v>40.49074074074074</v>
      </c>
      <c r="CX689">
        <v>0</v>
      </c>
      <c r="CY689">
        <v>1663351569.2</v>
      </c>
      <c r="CZ689">
        <v>0</v>
      </c>
      <c r="DA689">
        <v>0</v>
      </c>
      <c r="DB689" t="s">
        <v>356</v>
      </c>
      <c r="DC689">
        <v>1662142938.1</v>
      </c>
      <c r="DD689">
        <v>1662142938.1</v>
      </c>
      <c r="DE689">
        <v>0</v>
      </c>
      <c r="DF689">
        <v>0.077</v>
      </c>
      <c r="DG689">
        <v>-0.133</v>
      </c>
      <c r="DH689">
        <v>-3.393</v>
      </c>
      <c r="DI689">
        <v>-0.24</v>
      </c>
      <c r="DJ689">
        <v>419</v>
      </c>
      <c r="DK689">
        <v>24</v>
      </c>
      <c r="DL689">
        <v>0.26</v>
      </c>
      <c r="DM689">
        <v>0.23</v>
      </c>
      <c r="DN689">
        <v>-12.66389365853659</v>
      </c>
      <c r="DO689">
        <v>27.29439972125433</v>
      </c>
      <c r="DP689">
        <v>2.75306517014263</v>
      </c>
      <c r="DQ689">
        <v>0</v>
      </c>
      <c r="DR689">
        <v>12.69580243902439</v>
      </c>
      <c r="DS689">
        <v>-0.04987526132405296</v>
      </c>
      <c r="DT689">
        <v>0.005198287138386153</v>
      </c>
      <c r="DU689">
        <v>1</v>
      </c>
      <c r="DV689">
        <v>1</v>
      </c>
      <c r="DW689">
        <v>2</v>
      </c>
      <c r="DX689" t="s">
        <v>357</v>
      </c>
      <c r="DY689">
        <v>2.9738</v>
      </c>
      <c r="DZ689">
        <v>2.71565</v>
      </c>
      <c r="EA689">
        <v>0.07451389999999999</v>
      </c>
      <c r="EB689">
        <v>0.07483289999999999</v>
      </c>
      <c r="EC689">
        <v>0.100228</v>
      </c>
      <c r="ED689">
        <v>0.0526176</v>
      </c>
      <c r="EE689">
        <v>28959.9</v>
      </c>
      <c r="EF689">
        <v>29100</v>
      </c>
      <c r="EG689">
        <v>29128.3</v>
      </c>
      <c r="EH689">
        <v>29120.8</v>
      </c>
      <c r="EI689">
        <v>34754</v>
      </c>
      <c r="EJ689">
        <v>36669.2</v>
      </c>
      <c r="EK689">
        <v>41051</v>
      </c>
      <c r="EL689">
        <v>41486.8</v>
      </c>
      <c r="EM689">
        <v>1.90053</v>
      </c>
      <c r="EN689">
        <v>1.7461</v>
      </c>
      <c r="EO689">
        <v>-0.0498742</v>
      </c>
      <c r="EP689">
        <v>0</v>
      </c>
      <c r="EQ689">
        <v>29.0475</v>
      </c>
      <c r="ER689">
        <v>999.9</v>
      </c>
      <c r="ES689">
        <v>45.5</v>
      </c>
      <c r="ET689">
        <v>35.8</v>
      </c>
      <c r="EU689">
        <v>29.6263</v>
      </c>
      <c r="EV689">
        <v>63.2692</v>
      </c>
      <c r="EW689">
        <v>32.9207</v>
      </c>
      <c r="EX689">
        <v>1</v>
      </c>
      <c r="EY689">
        <v>0.5382439999999999</v>
      </c>
      <c r="EZ689">
        <v>3.42052</v>
      </c>
      <c r="FA689">
        <v>20.3546</v>
      </c>
      <c r="FB689">
        <v>5.21459</v>
      </c>
      <c r="FC689">
        <v>12.0128</v>
      </c>
      <c r="FD689">
        <v>4.9865</v>
      </c>
      <c r="FE689">
        <v>3.2874</v>
      </c>
      <c r="FF689">
        <v>9999</v>
      </c>
      <c r="FG689">
        <v>9999</v>
      </c>
      <c r="FH689">
        <v>9999</v>
      </c>
      <c r="FI689">
        <v>237.6</v>
      </c>
      <c r="FJ689">
        <v>1.86737</v>
      </c>
      <c r="FK689">
        <v>1.86646</v>
      </c>
      <c r="FL689">
        <v>1.86584</v>
      </c>
      <c r="FM689">
        <v>1.86575</v>
      </c>
      <c r="FN689">
        <v>1.86768</v>
      </c>
      <c r="FO689">
        <v>1.87008</v>
      </c>
      <c r="FP689">
        <v>1.86874</v>
      </c>
      <c r="FQ689">
        <v>1.87013</v>
      </c>
      <c r="FR689">
        <v>0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-3.406</v>
      </c>
      <c r="GF689">
        <v>-0.1427</v>
      </c>
      <c r="GG689">
        <v>-2.195102806586654</v>
      </c>
      <c r="GH689">
        <v>-0.004122691595359968</v>
      </c>
      <c r="GI689">
        <v>1.072409145259099E-06</v>
      </c>
      <c r="GJ689">
        <v>-3.02996143763856E-10</v>
      </c>
      <c r="GK689">
        <v>-0.2199643628225807</v>
      </c>
      <c r="GL689">
        <v>-0.007501815610006822</v>
      </c>
      <c r="GM689">
        <v>0.0006897476983249637</v>
      </c>
      <c r="GN689">
        <v>-8.847485469147719E-06</v>
      </c>
      <c r="GO689">
        <v>3</v>
      </c>
      <c r="GP689">
        <v>2326</v>
      </c>
      <c r="GQ689">
        <v>1</v>
      </c>
      <c r="GR689">
        <v>31</v>
      </c>
      <c r="GS689">
        <v>20143.8</v>
      </c>
      <c r="GT689">
        <v>20143.8</v>
      </c>
      <c r="GU689">
        <v>0.821533</v>
      </c>
      <c r="GV689">
        <v>2.23999</v>
      </c>
      <c r="GW689">
        <v>1.39648</v>
      </c>
      <c r="GX689">
        <v>2.34741</v>
      </c>
      <c r="GY689">
        <v>1.49536</v>
      </c>
      <c r="GZ689">
        <v>2.45483</v>
      </c>
      <c r="HA689">
        <v>39.5917</v>
      </c>
      <c r="HB689">
        <v>13.7906</v>
      </c>
      <c r="HC689">
        <v>18</v>
      </c>
      <c r="HD689">
        <v>544.302</v>
      </c>
      <c r="HE689">
        <v>398.22</v>
      </c>
      <c r="HF689">
        <v>25.0019</v>
      </c>
      <c r="HG689">
        <v>33.973</v>
      </c>
      <c r="HH689">
        <v>30.0004</v>
      </c>
      <c r="HI689">
        <v>33.9379</v>
      </c>
      <c r="HJ689">
        <v>33.8793</v>
      </c>
      <c r="HK689">
        <v>16.2722</v>
      </c>
      <c r="HL689">
        <v>60.375</v>
      </c>
      <c r="HM689">
        <v>0</v>
      </c>
      <c r="HN689">
        <v>25</v>
      </c>
      <c r="HO689">
        <v>299.035</v>
      </c>
      <c r="HP689">
        <v>9.42118</v>
      </c>
      <c r="HQ689">
        <v>99.6397</v>
      </c>
      <c r="HR689">
        <v>99.64790000000001</v>
      </c>
    </row>
    <row r="690" spans="1:226">
      <c r="A690">
        <v>674</v>
      </c>
      <c r="B690">
        <v>1663351574.1</v>
      </c>
      <c r="C690">
        <v>13832.59999990463</v>
      </c>
      <c r="D690" t="s">
        <v>1714</v>
      </c>
      <c r="E690" t="s">
        <v>1715</v>
      </c>
      <c r="F690">
        <v>5</v>
      </c>
      <c r="G690" t="s">
        <v>1699</v>
      </c>
      <c r="H690" t="s">
        <v>354</v>
      </c>
      <c r="I690">
        <v>1663351566.314285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318.1559144913398</v>
      </c>
      <c r="AK690">
        <v>307.4402424242424</v>
      </c>
      <c r="AL690">
        <v>-3.071307596453396</v>
      </c>
      <c r="AM690">
        <v>64.77159452188947</v>
      </c>
      <c r="AN690">
        <f>(AP690 - AO690 + BO690*1E3/(8.314*(BQ690+273.15)) * AR690/BN690 * AQ690) * BN690/(100*BB690) * 1000/(1000 - AP690)</f>
        <v>0</v>
      </c>
      <c r="AO690">
        <v>9.430760318943189</v>
      </c>
      <c r="AP690">
        <v>22.12533575757576</v>
      </c>
      <c r="AQ690">
        <v>4.612637953555871E-05</v>
      </c>
      <c r="AR690">
        <v>85.72811382933341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6</v>
      </c>
      <c r="BC690">
        <v>0.5</v>
      </c>
      <c r="BD690" t="s">
        <v>355</v>
      </c>
      <c r="BE690">
        <v>2</v>
      </c>
      <c r="BF690" t="b">
        <v>1</v>
      </c>
      <c r="BG690">
        <v>1663351566.314285</v>
      </c>
      <c r="BH690">
        <v>322.4663214285715</v>
      </c>
      <c r="BI690">
        <v>332.0868214285715</v>
      </c>
      <c r="BJ690">
        <v>22.12278571428572</v>
      </c>
      <c r="BK690">
        <v>9.431212142857143</v>
      </c>
      <c r="BL690">
        <v>325.9013928571429</v>
      </c>
      <c r="BM690">
        <v>22.2655</v>
      </c>
      <c r="BN690">
        <v>500.0599285714285</v>
      </c>
      <c r="BO690">
        <v>90.66527857142857</v>
      </c>
      <c r="BP690">
        <v>0.1000190535714286</v>
      </c>
      <c r="BQ690">
        <v>29.02123571428572</v>
      </c>
      <c r="BR690">
        <v>28.238575</v>
      </c>
      <c r="BS690">
        <v>999.9000000000002</v>
      </c>
      <c r="BT690">
        <v>0</v>
      </c>
      <c r="BU690">
        <v>0</v>
      </c>
      <c r="BV690">
        <v>10003.23607142857</v>
      </c>
      <c r="BW690">
        <v>0</v>
      </c>
      <c r="BX690">
        <v>232.75925</v>
      </c>
      <c r="BY690">
        <v>-9.620574642857145</v>
      </c>
      <c r="BZ690">
        <v>329.7615</v>
      </c>
      <c r="CA690">
        <v>335.2486071428571</v>
      </c>
      <c r="CB690">
        <v>12.69157857142858</v>
      </c>
      <c r="CC690">
        <v>332.0868214285715</v>
      </c>
      <c r="CD690">
        <v>9.431212142857143</v>
      </c>
      <c r="CE690">
        <v>2.005768571428571</v>
      </c>
      <c r="CF690">
        <v>0.8550834642857144</v>
      </c>
      <c r="CG690">
        <v>17.48994642857143</v>
      </c>
      <c r="CH690">
        <v>4.656179285714286</v>
      </c>
      <c r="CI690">
        <v>1500.014642857143</v>
      </c>
      <c r="CJ690">
        <v>0.9730058928571428</v>
      </c>
      <c r="CK690">
        <v>0.02699405357142857</v>
      </c>
      <c r="CL690">
        <v>0</v>
      </c>
      <c r="CM690">
        <v>2.240775</v>
      </c>
      <c r="CN690">
        <v>0</v>
      </c>
      <c r="CO690">
        <v>12646.575</v>
      </c>
      <c r="CP690">
        <v>12533.525</v>
      </c>
      <c r="CQ690">
        <v>41.50885714285714</v>
      </c>
      <c r="CR690">
        <v>43.25</v>
      </c>
      <c r="CS690">
        <v>42.06199999999999</v>
      </c>
      <c r="CT690">
        <v>42.31199999999999</v>
      </c>
      <c r="CU690">
        <v>40.81199999999999</v>
      </c>
      <c r="CV690">
        <v>1459.523571428572</v>
      </c>
      <c r="CW690">
        <v>40.49107142857143</v>
      </c>
      <c r="CX690">
        <v>0</v>
      </c>
      <c r="CY690">
        <v>1663351574.6</v>
      </c>
      <c r="CZ690">
        <v>0</v>
      </c>
      <c r="DA690">
        <v>0</v>
      </c>
      <c r="DB690" t="s">
        <v>356</v>
      </c>
      <c r="DC690">
        <v>1662142938.1</v>
      </c>
      <c r="DD690">
        <v>1662142938.1</v>
      </c>
      <c r="DE690">
        <v>0</v>
      </c>
      <c r="DF690">
        <v>0.077</v>
      </c>
      <c r="DG690">
        <v>-0.133</v>
      </c>
      <c r="DH690">
        <v>-3.393</v>
      </c>
      <c r="DI690">
        <v>-0.24</v>
      </c>
      <c r="DJ690">
        <v>419</v>
      </c>
      <c r="DK690">
        <v>24</v>
      </c>
      <c r="DL690">
        <v>0.26</v>
      </c>
      <c r="DM690">
        <v>0.23</v>
      </c>
      <c r="DN690">
        <v>-10.98758512195122</v>
      </c>
      <c r="DO690">
        <v>20.6374432055749</v>
      </c>
      <c r="DP690">
        <v>2.065323084370758</v>
      </c>
      <c r="DQ690">
        <v>0</v>
      </c>
      <c r="DR690">
        <v>12.69334390243902</v>
      </c>
      <c r="DS690">
        <v>-0.03223275261320544</v>
      </c>
      <c r="DT690">
        <v>0.003821061580272894</v>
      </c>
      <c r="DU690">
        <v>1</v>
      </c>
      <c r="DV690">
        <v>1</v>
      </c>
      <c r="DW690">
        <v>2</v>
      </c>
      <c r="DX690" t="s">
        <v>357</v>
      </c>
      <c r="DY690">
        <v>2.97388</v>
      </c>
      <c r="DZ690">
        <v>2.7157</v>
      </c>
      <c r="EA690">
        <v>0.07161240000000001</v>
      </c>
      <c r="EB690">
        <v>0.07154430000000001</v>
      </c>
      <c r="EC690">
        <v>0.100247</v>
      </c>
      <c r="ED690">
        <v>0.0526171</v>
      </c>
      <c r="EE690">
        <v>29050.7</v>
      </c>
      <c r="EF690">
        <v>29203.3</v>
      </c>
      <c r="EG690">
        <v>29128.3</v>
      </c>
      <c r="EH690">
        <v>29120.6</v>
      </c>
      <c r="EI690">
        <v>34753.3</v>
      </c>
      <c r="EJ690">
        <v>36668.9</v>
      </c>
      <c r="EK690">
        <v>41051.1</v>
      </c>
      <c r="EL690">
        <v>41486.5</v>
      </c>
      <c r="EM690">
        <v>1.90062</v>
      </c>
      <c r="EN690">
        <v>1.74612</v>
      </c>
      <c r="EO690">
        <v>-0.0494756</v>
      </c>
      <c r="EP690">
        <v>0</v>
      </c>
      <c r="EQ690">
        <v>29.0562</v>
      </c>
      <c r="ER690">
        <v>999.9</v>
      </c>
      <c r="ES690">
        <v>45.5</v>
      </c>
      <c r="ET690">
        <v>35.8</v>
      </c>
      <c r="EU690">
        <v>29.629</v>
      </c>
      <c r="EV690">
        <v>63.2492</v>
      </c>
      <c r="EW690">
        <v>32.8405</v>
      </c>
      <c r="EX690">
        <v>1</v>
      </c>
      <c r="EY690">
        <v>0.5385799999999999</v>
      </c>
      <c r="EZ690">
        <v>3.42778</v>
      </c>
      <c r="FA690">
        <v>20.3546</v>
      </c>
      <c r="FB690">
        <v>5.21504</v>
      </c>
      <c r="FC690">
        <v>12.0132</v>
      </c>
      <c r="FD690">
        <v>4.98655</v>
      </c>
      <c r="FE690">
        <v>3.2875</v>
      </c>
      <c r="FF690">
        <v>9999</v>
      </c>
      <c r="FG690">
        <v>9999</v>
      </c>
      <c r="FH690">
        <v>9999</v>
      </c>
      <c r="FI690">
        <v>237.6</v>
      </c>
      <c r="FJ690">
        <v>1.86737</v>
      </c>
      <c r="FK690">
        <v>1.86646</v>
      </c>
      <c r="FL690">
        <v>1.86584</v>
      </c>
      <c r="FM690">
        <v>1.86572</v>
      </c>
      <c r="FN690">
        <v>1.86767</v>
      </c>
      <c r="FO690">
        <v>1.87004</v>
      </c>
      <c r="FP690">
        <v>1.86873</v>
      </c>
      <c r="FQ690">
        <v>1.87012</v>
      </c>
      <c r="FR690">
        <v>0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-3.352</v>
      </c>
      <c r="GF690">
        <v>-0.1426</v>
      </c>
      <c r="GG690">
        <v>-2.195102806586654</v>
      </c>
      <c r="GH690">
        <v>-0.004122691595359968</v>
      </c>
      <c r="GI690">
        <v>1.072409145259099E-06</v>
      </c>
      <c r="GJ690">
        <v>-3.02996143763856E-10</v>
      </c>
      <c r="GK690">
        <v>-0.2199643628225807</v>
      </c>
      <c r="GL690">
        <v>-0.007501815610006822</v>
      </c>
      <c r="GM690">
        <v>0.0006897476983249637</v>
      </c>
      <c r="GN690">
        <v>-8.847485469147719E-06</v>
      </c>
      <c r="GO690">
        <v>3</v>
      </c>
      <c r="GP690">
        <v>2326</v>
      </c>
      <c r="GQ690">
        <v>1</v>
      </c>
      <c r="GR690">
        <v>31</v>
      </c>
      <c r="GS690">
        <v>20143.9</v>
      </c>
      <c r="GT690">
        <v>20143.9</v>
      </c>
      <c r="GU690">
        <v>0.78125</v>
      </c>
      <c r="GV690">
        <v>2.24487</v>
      </c>
      <c r="GW690">
        <v>1.39648</v>
      </c>
      <c r="GX690">
        <v>2.34741</v>
      </c>
      <c r="GY690">
        <v>1.49536</v>
      </c>
      <c r="GZ690">
        <v>2.45239</v>
      </c>
      <c r="HA690">
        <v>39.5917</v>
      </c>
      <c r="HB690">
        <v>13.7906</v>
      </c>
      <c r="HC690">
        <v>18</v>
      </c>
      <c r="HD690">
        <v>544.373</v>
      </c>
      <c r="HE690">
        <v>398.247</v>
      </c>
      <c r="HF690">
        <v>25.0016</v>
      </c>
      <c r="HG690">
        <v>33.9731</v>
      </c>
      <c r="HH690">
        <v>30.0004</v>
      </c>
      <c r="HI690">
        <v>33.9379</v>
      </c>
      <c r="HJ690">
        <v>33.8813</v>
      </c>
      <c r="HK690">
        <v>15.6132</v>
      </c>
      <c r="HL690">
        <v>60.375</v>
      </c>
      <c r="HM690">
        <v>0</v>
      </c>
      <c r="HN690">
        <v>25</v>
      </c>
      <c r="HO690">
        <v>285.677</v>
      </c>
      <c r="HP690">
        <v>9.420680000000001</v>
      </c>
      <c r="HQ690">
        <v>99.6399</v>
      </c>
      <c r="HR690">
        <v>99.6473</v>
      </c>
    </row>
    <row r="691" spans="1:226">
      <c r="A691">
        <v>675</v>
      </c>
      <c r="B691">
        <v>1663351579.1</v>
      </c>
      <c r="C691">
        <v>13837.59999990463</v>
      </c>
      <c r="D691" t="s">
        <v>1716</v>
      </c>
      <c r="E691" t="s">
        <v>1717</v>
      </c>
      <c r="F691">
        <v>5</v>
      </c>
      <c r="G691" t="s">
        <v>1699</v>
      </c>
      <c r="H691" t="s">
        <v>354</v>
      </c>
      <c r="I691">
        <v>1663351571.6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300.586733679277</v>
      </c>
      <c r="AK691">
        <v>291.6074666666668</v>
      </c>
      <c r="AL691">
        <v>-3.180746261776092</v>
      </c>
      <c r="AM691">
        <v>64.77159452188947</v>
      </c>
      <c r="AN691">
        <f>(AP691 - AO691 + BO691*1E3/(8.314*(BQ691+273.15)) * AR691/BN691 * AQ691) * BN691/(100*BB691) * 1000/(1000 - AP691)</f>
        <v>0</v>
      </c>
      <c r="AO691">
        <v>9.431839688339439</v>
      </c>
      <c r="AP691">
        <v>22.13573636363634</v>
      </c>
      <c r="AQ691">
        <v>0.0001295703501064987</v>
      </c>
      <c r="AR691">
        <v>85.72811382933341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6</v>
      </c>
      <c r="BC691">
        <v>0.5</v>
      </c>
      <c r="BD691" t="s">
        <v>355</v>
      </c>
      <c r="BE691">
        <v>2</v>
      </c>
      <c r="BF691" t="b">
        <v>1</v>
      </c>
      <c r="BG691">
        <v>1663351571.6</v>
      </c>
      <c r="BH691">
        <v>306.5458888888889</v>
      </c>
      <c r="BI691">
        <v>314.4667407407408</v>
      </c>
      <c r="BJ691">
        <v>22.12534814814815</v>
      </c>
      <c r="BK691">
        <v>9.431063703703703</v>
      </c>
      <c r="BL691">
        <v>309.9246666666667</v>
      </c>
      <c r="BM691">
        <v>22.26803703703704</v>
      </c>
      <c r="BN691">
        <v>500.0610370370371</v>
      </c>
      <c r="BO691">
        <v>90.66564814814814</v>
      </c>
      <c r="BP691">
        <v>0.100031037037037</v>
      </c>
      <c r="BQ691">
        <v>29.02371111111111</v>
      </c>
      <c r="BR691">
        <v>28.24216296296297</v>
      </c>
      <c r="BS691">
        <v>999.9000000000001</v>
      </c>
      <c r="BT691">
        <v>0</v>
      </c>
      <c r="BU691">
        <v>0</v>
      </c>
      <c r="BV691">
        <v>10001.01814814815</v>
      </c>
      <c r="BW691">
        <v>0</v>
      </c>
      <c r="BX691">
        <v>234.2336666666666</v>
      </c>
      <c r="BY691">
        <v>-7.920888888888888</v>
      </c>
      <c r="BZ691">
        <v>313.4817037037037</v>
      </c>
      <c r="CA691">
        <v>317.4607777777778</v>
      </c>
      <c r="CB691">
        <v>12.69428888888889</v>
      </c>
      <c r="CC691">
        <v>314.4667407407408</v>
      </c>
      <c r="CD691">
        <v>9.431063703703703</v>
      </c>
      <c r="CE691">
        <v>2.006008888888889</v>
      </c>
      <c r="CF691">
        <v>0.8550734814814817</v>
      </c>
      <c r="CG691">
        <v>17.49184074074074</v>
      </c>
      <c r="CH691">
        <v>4.656011481481482</v>
      </c>
      <c r="CI691">
        <v>1500.033333333333</v>
      </c>
      <c r="CJ691">
        <v>0.9730059259259258</v>
      </c>
      <c r="CK691">
        <v>0.02699401851851852</v>
      </c>
      <c r="CL691">
        <v>0</v>
      </c>
      <c r="CM691">
        <v>2.285681481481482</v>
      </c>
      <c r="CN691">
        <v>0</v>
      </c>
      <c r="CO691">
        <v>12579.8037037037</v>
      </c>
      <c r="CP691">
        <v>12533.67407407407</v>
      </c>
      <c r="CQ691">
        <v>41.51148148148148</v>
      </c>
      <c r="CR691">
        <v>43.25918518518519</v>
      </c>
      <c r="CS691">
        <v>42.06433333333332</v>
      </c>
      <c r="CT691">
        <v>42.32599999999999</v>
      </c>
      <c r="CU691">
        <v>40.81199999999999</v>
      </c>
      <c r="CV691">
        <v>1459.541481481481</v>
      </c>
      <c r="CW691">
        <v>40.49185185185185</v>
      </c>
      <c r="CX691">
        <v>0</v>
      </c>
      <c r="CY691">
        <v>1663351579.4</v>
      </c>
      <c r="CZ691">
        <v>0</v>
      </c>
      <c r="DA691">
        <v>0</v>
      </c>
      <c r="DB691" t="s">
        <v>356</v>
      </c>
      <c r="DC691">
        <v>1662142938.1</v>
      </c>
      <c r="DD691">
        <v>1662142938.1</v>
      </c>
      <c r="DE691">
        <v>0</v>
      </c>
      <c r="DF691">
        <v>0.077</v>
      </c>
      <c r="DG691">
        <v>-0.133</v>
      </c>
      <c r="DH691">
        <v>-3.393</v>
      </c>
      <c r="DI691">
        <v>-0.24</v>
      </c>
      <c r="DJ691">
        <v>419</v>
      </c>
      <c r="DK691">
        <v>24</v>
      </c>
      <c r="DL691">
        <v>0.26</v>
      </c>
      <c r="DM691">
        <v>0.23</v>
      </c>
      <c r="DN691">
        <v>-8.9194125</v>
      </c>
      <c r="DO691">
        <v>19.19533508442779</v>
      </c>
      <c r="DP691">
        <v>1.863048244267644</v>
      </c>
      <c r="DQ691">
        <v>0</v>
      </c>
      <c r="DR691">
        <v>12.6934425</v>
      </c>
      <c r="DS691">
        <v>0.02554559099434881</v>
      </c>
      <c r="DT691">
        <v>0.004017952681403683</v>
      </c>
      <c r="DU691">
        <v>1</v>
      </c>
      <c r="DV691">
        <v>1</v>
      </c>
      <c r="DW691">
        <v>2</v>
      </c>
      <c r="DX691" t="s">
        <v>357</v>
      </c>
      <c r="DY691">
        <v>2.9738</v>
      </c>
      <c r="DZ691">
        <v>2.7156</v>
      </c>
      <c r="EA691">
        <v>0.0685508</v>
      </c>
      <c r="EB691">
        <v>0.0683266</v>
      </c>
      <c r="EC691">
        <v>0.100271</v>
      </c>
      <c r="ED691">
        <v>0.0526163</v>
      </c>
      <c r="EE691">
        <v>29146.1</v>
      </c>
      <c r="EF691">
        <v>29304.6</v>
      </c>
      <c r="EG691">
        <v>29127.9</v>
      </c>
      <c r="EH691">
        <v>29120.6</v>
      </c>
      <c r="EI691">
        <v>34751.9</v>
      </c>
      <c r="EJ691">
        <v>36668.6</v>
      </c>
      <c r="EK691">
        <v>41050.6</v>
      </c>
      <c r="EL691">
        <v>41486.2</v>
      </c>
      <c r="EM691">
        <v>1.90058</v>
      </c>
      <c r="EN691">
        <v>1.74592</v>
      </c>
      <c r="EO691">
        <v>-0.0499934</v>
      </c>
      <c r="EP691">
        <v>0</v>
      </c>
      <c r="EQ691">
        <v>29.065</v>
      </c>
      <c r="ER691">
        <v>999.9</v>
      </c>
      <c r="ES691">
        <v>45.5</v>
      </c>
      <c r="ET691">
        <v>35.8</v>
      </c>
      <c r="EU691">
        <v>29.6247</v>
      </c>
      <c r="EV691">
        <v>63.2592</v>
      </c>
      <c r="EW691">
        <v>32.8926</v>
      </c>
      <c r="EX691">
        <v>1</v>
      </c>
      <c r="EY691">
        <v>0.538725</v>
      </c>
      <c r="EZ691">
        <v>3.43362</v>
      </c>
      <c r="FA691">
        <v>20.3543</v>
      </c>
      <c r="FB691">
        <v>5.21594</v>
      </c>
      <c r="FC691">
        <v>12.0146</v>
      </c>
      <c r="FD691">
        <v>4.98705</v>
      </c>
      <c r="FE691">
        <v>3.28758</v>
      </c>
      <c r="FF691">
        <v>9999</v>
      </c>
      <c r="FG691">
        <v>9999</v>
      </c>
      <c r="FH691">
        <v>9999</v>
      </c>
      <c r="FI691">
        <v>237.6</v>
      </c>
      <c r="FJ691">
        <v>1.86739</v>
      </c>
      <c r="FK691">
        <v>1.86646</v>
      </c>
      <c r="FL691">
        <v>1.86584</v>
      </c>
      <c r="FM691">
        <v>1.86574</v>
      </c>
      <c r="FN691">
        <v>1.86767</v>
      </c>
      <c r="FO691">
        <v>1.87004</v>
      </c>
      <c r="FP691">
        <v>1.86874</v>
      </c>
      <c r="FQ691">
        <v>1.87012</v>
      </c>
      <c r="FR691">
        <v>0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-3.297</v>
      </c>
      <c r="GF691">
        <v>-0.1426</v>
      </c>
      <c r="GG691">
        <v>-2.195102806586654</v>
      </c>
      <c r="GH691">
        <v>-0.004122691595359968</v>
      </c>
      <c r="GI691">
        <v>1.072409145259099E-06</v>
      </c>
      <c r="GJ691">
        <v>-3.02996143763856E-10</v>
      </c>
      <c r="GK691">
        <v>-0.2199643628225807</v>
      </c>
      <c r="GL691">
        <v>-0.007501815610006822</v>
      </c>
      <c r="GM691">
        <v>0.0006897476983249637</v>
      </c>
      <c r="GN691">
        <v>-8.847485469147719E-06</v>
      </c>
      <c r="GO691">
        <v>3</v>
      </c>
      <c r="GP691">
        <v>2326</v>
      </c>
      <c r="GQ691">
        <v>1</v>
      </c>
      <c r="GR691">
        <v>31</v>
      </c>
      <c r="GS691">
        <v>20144</v>
      </c>
      <c r="GT691">
        <v>20144</v>
      </c>
      <c r="GU691">
        <v>0.751953</v>
      </c>
      <c r="GV691">
        <v>2.24609</v>
      </c>
      <c r="GW691">
        <v>1.39648</v>
      </c>
      <c r="GX691">
        <v>2.34741</v>
      </c>
      <c r="GY691">
        <v>1.49536</v>
      </c>
      <c r="GZ691">
        <v>2.42798</v>
      </c>
      <c r="HA691">
        <v>39.5917</v>
      </c>
      <c r="HB691">
        <v>13.7993</v>
      </c>
      <c r="HC691">
        <v>18</v>
      </c>
      <c r="HD691">
        <v>544.349</v>
      </c>
      <c r="HE691">
        <v>398.137</v>
      </c>
      <c r="HF691">
        <v>25.0013</v>
      </c>
      <c r="HG691">
        <v>33.9753</v>
      </c>
      <c r="HH691">
        <v>30.0003</v>
      </c>
      <c r="HI691">
        <v>33.9394</v>
      </c>
      <c r="HJ691">
        <v>33.8823</v>
      </c>
      <c r="HK691">
        <v>14.8847</v>
      </c>
      <c r="HL691">
        <v>60.375</v>
      </c>
      <c r="HM691">
        <v>0</v>
      </c>
      <c r="HN691">
        <v>25</v>
      </c>
      <c r="HO691">
        <v>265.588</v>
      </c>
      <c r="HP691">
        <v>9.420680000000001</v>
      </c>
      <c r="HQ691">
        <v>99.6386</v>
      </c>
      <c r="HR691">
        <v>99.6468</v>
      </c>
    </row>
    <row r="692" spans="1:226">
      <c r="A692">
        <v>676</v>
      </c>
      <c r="B692">
        <v>1663351584.1</v>
      </c>
      <c r="C692">
        <v>13842.59999990463</v>
      </c>
      <c r="D692" t="s">
        <v>1718</v>
      </c>
      <c r="E692" t="s">
        <v>1719</v>
      </c>
      <c r="F692">
        <v>5</v>
      </c>
      <c r="G692" t="s">
        <v>1699</v>
      </c>
      <c r="H692" t="s">
        <v>354</v>
      </c>
      <c r="I692">
        <v>1663351576.314285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284.1744624770537</v>
      </c>
      <c r="AK692">
        <v>276.0999757575756</v>
      </c>
      <c r="AL692">
        <v>-3.096979182274811</v>
      </c>
      <c r="AM692">
        <v>64.77159452188947</v>
      </c>
      <c r="AN692">
        <f>(AP692 - AO692 + BO692*1E3/(8.314*(BQ692+273.15)) * AR692/BN692 * AQ692) * BN692/(100*BB692) * 1000/(1000 - AP692)</f>
        <v>0</v>
      </c>
      <c r="AO692">
        <v>9.429310618148293</v>
      </c>
      <c r="AP692">
        <v>22.13612727272727</v>
      </c>
      <c r="AQ692">
        <v>-8.715773308325583E-05</v>
      </c>
      <c r="AR692">
        <v>85.72811382933341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6</v>
      </c>
      <c r="BC692">
        <v>0.5</v>
      </c>
      <c r="BD692" t="s">
        <v>355</v>
      </c>
      <c r="BE692">
        <v>2</v>
      </c>
      <c r="BF692" t="b">
        <v>1</v>
      </c>
      <c r="BG692">
        <v>1663351576.314285</v>
      </c>
      <c r="BH692">
        <v>292.2254642857143</v>
      </c>
      <c r="BI692">
        <v>298.7559285714286</v>
      </c>
      <c r="BJ692">
        <v>22.12892142857143</v>
      </c>
      <c r="BK692">
        <v>9.430548214285713</v>
      </c>
      <c r="BL692">
        <v>295.5531428571429</v>
      </c>
      <c r="BM692">
        <v>22.27158571428571</v>
      </c>
      <c r="BN692">
        <v>500.0625357142857</v>
      </c>
      <c r="BO692">
        <v>90.66603571428573</v>
      </c>
      <c r="BP692">
        <v>0.1000317857142857</v>
      </c>
      <c r="BQ692">
        <v>29.02814642857143</v>
      </c>
      <c r="BR692">
        <v>28.24683928571429</v>
      </c>
      <c r="BS692">
        <v>999.9000000000002</v>
      </c>
      <c r="BT692">
        <v>0</v>
      </c>
      <c r="BU692">
        <v>0</v>
      </c>
      <c r="BV692">
        <v>10003.46714285714</v>
      </c>
      <c r="BW692">
        <v>0</v>
      </c>
      <c r="BX692">
        <v>235.7568571428572</v>
      </c>
      <c r="BY692">
        <v>-6.530437500000001</v>
      </c>
      <c r="BZ692">
        <v>298.8384285714286</v>
      </c>
      <c r="CA692">
        <v>301.6002142857143</v>
      </c>
      <c r="CB692">
        <v>12.69838571428571</v>
      </c>
      <c r="CC692">
        <v>298.7559285714286</v>
      </c>
      <c r="CD692">
        <v>9.430548214285713</v>
      </c>
      <c r="CE692">
        <v>2.006341428571428</v>
      </c>
      <c r="CF692">
        <v>0.8550303571428574</v>
      </c>
      <c r="CG692">
        <v>17.49447857142857</v>
      </c>
      <c r="CH692">
        <v>4.655289642857142</v>
      </c>
      <c r="CI692">
        <v>1500.021071428572</v>
      </c>
      <c r="CJ692">
        <v>0.97300625</v>
      </c>
      <c r="CK692">
        <v>0.026993675</v>
      </c>
      <c r="CL692">
        <v>0</v>
      </c>
      <c r="CM692">
        <v>2.3548</v>
      </c>
      <c r="CN692">
        <v>0</v>
      </c>
      <c r="CO692">
        <v>12520.58214285714</v>
      </c>
      <c r="CP692">
        <v>12533.57142857143</v>
      </c>
      <c r="CQ692">
        <v>41.52214285714285</v>
      </c>
      <c r="CR692">
        <v>43.26549999999999</v>
      </c>
      <c r="CS692">
        <v>42.06424999999998</v>
      </c>
      <c r="CT692">
        <v>42.33449999999999</v>
      </c>
      <c r="CU692">
        <v>40.81199999999999</v>
      </c>
      <c r="CV692">
        <v>1459.53</v>
      </c>
      <c r="CW692">
        <v>40.49107142857143</v>
      </c>
      <c r="CX692">
        <v>0</v>
      </c>
      <c r="CY692">
        <v>1663351584.2</v>
      </c>
      <c r="CZ692">
        <v>0</v>
      </c>
      <c r="DA692">
        <v>0</v>
      </c>
      <c r="DB692" t="s">
        <v>356</v>
      </c>
      <c r="DC692">
        <v>1662142938.1</v>
      </c>
      <c r="DD692">
        <v>1662142938.1</v>
      </c>
      <c r="DE692">
        <v>0</v>
      </c>
      <c r="DF692">
        <v>0.077</v>
      </c>
      <c r="DG692">
        <v>-0.133</v>
      </c>
      <c r="DH692">
        <v>-3.393</v>
      </c>
      <c r="DI692">
        <v>-0.24</v>
      </c>
      <c r="DJ692">
        <v>419</v>
      </c>
      <c r="DK692">
        <v>24</v>
      </c>
      <c r="DL692">
        <v>0.26</v>
      </c>
      <c r="DM692">
        <v>0.23</v>
      </c>
      <c r="DN692">
        <v>-7.43163875</v>
      </c>
      <c r="DO692">
        <v>18.47838517823644</v>
      </c>
      <c r="DP692">
        <v>1.79808686680481</v>
      </c>
      <c r="DQ692">
        <v>0</v>
      </c>
      <c r="DR692">
        <v>12.6959875</v>
      </c>
      <c r="DS692">
        <v>0.05468780487801555</v>
      </c>
      <c r="DT692">
        <v>0.005706320508874269</v>
      </c>
      <c r="DU692">
        <v>1</v>
      </c>
      <c r="DV692">
        <v>1</v>
      </c>
      <c r="DW692">
        <v>2</v>
      </c>
      <c r="DX692" t="s">
        <v>357</v>
      </c>
      <c r="DY692">
        <v>2.97394</v>
      </c>
      <c r="DZ692">
        <v>2.71565</v>
      </c>
      <c r="EA692">
        <v>0.06548610000000001</v>
      </c>
      <c r="EB692">
        <v>0.0649979</v>
      </c>
      <c r="EC692">
        <v>0.10028</v>
      </c>
      <c r="ED692">
        <v>0.0526165</v>
      </c>
      <c r="EE692">
        <v>29242.1</v>
      </c>
      <c r="EF692">
        <v>29409.1</v>
      </c>
      <c r="EG692">
        <v>29127.9</v>
      </c>
      <c r="EH692">
        <v>29120.4</v>
      </c>
      <c r="EI692">
        <v>34751.5</v>
      </c>
      <c r="EJ692">
        <v>36668.2</v>
      </c>
      <c r="EK692">
        <v>41050.6</v>
      </c>
      <c r="EL692">
        <v>41485.7</v>
      </c>
      <c r="EM692">
        <v>1.90077</v>
      </c>
      <c r="EN692">
        <v>1.74592</v>
      </c>
      <c r="EO692">
        <v>-0.0501685</v>
      </c>
      <c r="EP692">
        <v>0</v>
      </c>
      <c r="EQ692">
        <v>29.0737</v>
      </c>
      <c r="ER692">
        <v>999.9</v>
      </c>
      <c r="ES692">
        <v>45.5</v>
      </c>
      <c r="ET692">
        <v>35.8</v>
      </c>
      <c r="EU692">
        <v>29.6237</v>
      </c>
      <c r="EV692">
        <v>63.1792</v>
      </c>
      <c r="EW692">
        <v>32.8005</v>
      </c>
      <c r="EX692">
        <v>1</v>
      </c>
      <c r="EY692">
        <v>0.539073</v>
      </c>
      <c r="EZ692">
        <v>3.4393</v>
      </c>
      <c r="FA692">
        <v>20.3544</v>
      </c>
      <c r="FB692">
        <v>5.21639</v>
      </c>
      <c r="FC692">
        <v>12.0129</v>
      </c>
      <c r="FD692">
        <v>4.98725</v>
      </c>
      <c r="FE692">
        <v>3.28765</v>
      </c>
      <c r="FF692">
        <v>9999</v>
      </c>
      <c r="FG692">
        <v>9999</v>
      </c>
      <c r="FH692">
        <v>9999</v>
      </c>
      <c r="FI692">
        <v>237.6</v>
      </c>
      <c r="FJ692">
        <v>1.86737</v>
      </c>
      <c r="FK692">
        <v>1.86646</v>
      </c>
      <c r="FL692">
        <v>1.86584</v>
      </c>
      <c r="FM692">
        <v>1.86572</v>
      </c>
      <c r="FN692">
        <v>1.86767</v>
      </c>
      <c r="FO692">
        <v>1.87003</v>
      </c>
      <c r="FP692">
        <v>1.86874</v>
      </c>
      <c r="FQ692">
        <v>1.87012</v>
      </c>
      <c r="FR692">
        <v>0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-3.242</v>
      </c>
      <c r="GF692">
        <v>-0.1425</v>
      </c>
      <c r="GG692">
        <v>-2.195102806586654</v>
      </c>
      <c r="GH692">
        <v>-0.004122691595359968</v>
      </c>
      <c r="GI692">
        <v>1.072409145259099E-06</v>
      </c>
      <c r="GJ692">
        <v>-3.02996143763856E-10</v>
      </c>
      <c r="GK692">
        <v>-0.2199643628225807</v>
      </c>
      <c r="GL692">
        <v>-0.007501815610006822</v>
      </c>
      <c r="GM692">
        <v>0.0006897476983249637</v>
      </c>
      <c r="GN692">
        <v>-8.847485469147719E-06</v>
      </c>
      <c r="GO692">
        <v>3</v>
      </c>
      <c r="GP692">
        <v>2326</v>
      </c>
      <c r="GQ692">
        <v>1</v>
      </c>
      <c r="GR692">
        <v>31</v>
      </c>
      <c r="GS692">
        <v>20144.1</v>
      </c>
      <c r="GT692">
        <v>20144.1</v>
      </c>
      <c r="GU692">
        <v>0.7128910000000001</v>
      </c>
      <c r="GV692">
        <v>2.24854</v>
      </c>
      <c r="GW692">
        <v>1.39648</v>
      </c>
      <c r="GX692">
        <v>2.34741</v>
      </c>
      <c r="GY692">
        <v>1.49536</v>
      </c>
      <c r="GZ692">
        <v>2.42188</v>
      </c>
      <c r="HA692">
        <v>39.6167</v>
      </c>
      <c r="HB692">
        <v>13.7906</v>
      </c>
      <c r="HC692">
        <v>18</v>
      </c>
      <c r="HD692">
        <v>544.505</v>
      </c>
      <c r="HE692">
        <v>398.153</v>
      </c>
      <c r="HF692">
        <v>25.0012</v>
      </c>
      <c r="HG692">
        <v>33.9761</v>
      </c>
      <c r="HH692">
        <v>30.0004</v>
      </c>
      <c r="HI692">
        <v>33.941</v>
      </c>
      <c r="HJ692">
        <v>33.8851</v>
      </c>
      <c r="HK692">
        <v>14.2219</v>
      </c>
      <c r="HL692">
        <v>60.375</v>
      </c>
      <c r="HM692">
        <v>0</v>
      </c>
      <c r="HN692">
        <v>25</v>
      </c>
      <c r="HO692">
        <v>252.232</v>
      </c>
      <c r="HP692">
        <v>9.420680000000001</v>
      </c>
      <c r="HQ692">
        <v>99.6386</v>
      </c>
      <c r="HR692">
        <v>99.6459</v>
      </c>
    </row>
    <row r="693" spans="1:226">
      <c r="A693">
        <v>677</v>
      </c>
      <c r="B693">
        <v>1663351589.1</v>
      </c>
      <c r="C693">
        <v>13847.59999990463</v>
      </c>
      <c r="D693" t="s">
        <v>1720</v>
      </c>
      <c r="E693" t="s">
        <v>1721</v>
      </c>
      <c r="F693">
        <v>5</v>
      </c>
      <c r="G693" t="s">
        <v>1699</v>
      </c>
      <c r="H693" t="s">
        <v>354</v>
      </c>
      <c r="I693">
        <v>1663351581.6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267.0562741916211</v>
      </c>
      <c r="AK693">
        <v>260.4705393939394</v>
      </c>
      <c r="AL693">
        <v>-3.118486683864568</v>
      </c>
      <c r="AM693">
        <v>64.77159452188947</v>
      </c>
      <c r="AN693">
        <f>(AP693 - AO693 + BO693*1E3/(8.314*(BQ693+273.15)) * AR693/BN693 * AQ693) * BN693/(100*BB693) * 1000/(1000 - AP693)</f>
        <v>0</v>
      </c>
      <c r="AO693">
        <v>9.430430242560933</v>
      </c>
      <c r="AP693">
        <v>22.13714484848484</v>
      </c>
      <c r="AQ693">
        <v>3.225223945290675E-05</v>
      </c>
      <c r="AR693">
        <v>85.72811382933341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6</v>
      </c>
      <c r="BC693">
        <v>0.5</v>
      </c>
      <c r="BD693" t="s">
        <v>355</v>
      </c>
      <c r="BE693">
        <v>2</v>
      </c>
      <c r="BF693" t="b">
        <v>1</v>
      </c>
      <c r="BG693">
        <v>1663351581.6</v>
      </c>
      <c r="BH693">
        <v>276.0753703703704</v>
      </c>
      <c r="BI693">
        <v>280.9591481481481</v>
      </c>
      <c r="BJ693">
        <v>22.13473333333334</v>
      </c>
      <c r="BK693">
        <v>9.430508888888889</v>
      </c>
      <c r="BL693">
        <v>279.3449259259259</v>
      </c>
      <c r="BM693">
        <v>22.27734444444445</v>
      </c>
      <c r="BN693">
        <v>500.0580740740741</v>
      </c>
      <c r="BO693">
        <v>90.66629629629632</v>
      </c>
      <c r="BP693">
        <v>0.09998567407407408</v>
      </c>
      <c r="BQ693">
        <v>29.03373333333333</v>
      </c>
      <c r="BR693">
        <v>28.25205185185186</v>
      </c>
      <c r="BS693">
        <v>999.9000000000001</v>
      </c>
      <c r="BT693">
        <v>0</v>
      </c>
      <c r="BU693">
        <v>0</v>
      </c>
      <c r="BV693">
        <v>9998.431111111111</v>
      </c>
      <c r="BW693">
        <v>0</v>
      </c>
      <c r="BX693">
        <v>235.442</v>
      </c>
      <c r="BY693">
        <v>-4.883735185185186</v>
      </c>
      <c r="BZ693">
        <v>282.3245555555555</v>
      </c>
      <c r="CA693">
        <v>283.633962962963</v>
      </c>
      <c r="CB693">
        <v>12.70423703703704</v>
      </c>
      <c r="CC693">
        <v>280.9591481481481</v>
      </c>
      <c r="CD693">
        <v>9.430508888888889</v>
      </c>
      <c r="CE693">
        <v>2.006874444444445</v>
      </c>
      <c r="CF693">
        <v>0.8550292962962963</v>
      </c>
      <c r="CG693">
        <v>17.49868518518519</v>
      </c>
      <c r="CH693">
        <v>4.655271481481482</v>
      </c>
      <c r="CI693">
        <v>1500.004444444445</v>
      </c>
      <c r="CJ693">
        <v>0.9730062962962962</v>
      </c>
      <c r="CK693">
        <v>0.02699362592592593</v>
      </c>
      <c r="CL693">
        <v>0</v>
      </c>
      <c r="CM693">
        <v>2.31092962962963</v>
      </c>
      <c r="CN693">
        <v>0</v>
      </c>
      <c r="CO693">
        <v>12451.45925925926</v>
      </c>
      <c r="CP693">
        <v>12533.44074074074</v>
      </c>
      <c r="CQ693">
        <v>41.53214814814814</v>
      </c>
      <c r="CR693">
        <v>43.27985185185185</v>
      </c>
      <c r="CS693">
        <v>42.069</v>
      </c>
      <c r="CT693">
        <v>42.35166666666666</v>
      </c>
      <c r="CU693">
        <v>40.81199999999999</v>
      </c>
      <c r="CV693">
        <v>1459.513703703704</v>
      </c>
      <c r="CW693">
        <v>40.49074074074074</v>
      </c>
      <c r="CX693">
        <v>0</v>
      </c>
      <c r="CY693">
        <v>1663351589.6</v>
      </c>
      <c r="CZ693">
        <v>0</v>
      </c>
      <c r="DA693">
        <v>0</v>
      </c>
      <c r="DB693" t="s">
        <v>356</v>
      </c>
      <c r="DC693">
        <v>1662142938.1</v>
      </c>
      <c r="DD693">
        <v>1662142938.1</v>
      </c>
      <c r="DE693">
        <v>0</v>
      </c>
      <c r="DF693">
        <v>0.077</v>
      </c>
      <c r="DG693">
        <v>-0.133</v>
      </c>
      <c r="DH693">
        <v>-3.393</v>
      </c>
      <c r="DI693">
        <v>-0.24</v>
      </c>
      <c r="DJ693">
        <v>419</v>
      </c>
      <c r="DK693">
        <v>24</v>
      </c>
      <c r="DL693">
        <v>0.26</v>
      </c>
      <c r="DM693">
        <v>0.23</v>
      </c>
      <c r="DN693">
        <v>-5.922813499999999</v>
      </c>
      <c r="DO693">
        <v>18.51878071294561</v>
      </c>
      <c r="DP693">
        <v>1.800851369041252</v>
      </c>
      <c r="DQ693">
        <v>0</v>
      </c>
      <c r="DR693">
        <v>12.70045</v>
      </c>
      <c r="DS693">
        <v>0.06410206378984949</v>
      </c>
      <c r="DT693">
        <v>0.006456740663833398</v>
      </c>
      <c r="DU693">
        <v>1</v>
      </c>
      <c r="DV693">
        <v>1</v>
      </c>
      <c r="DW693">
        <v>2</v>
      </c>
      <c r="DX693" t="s">
        <v>357</v>
      </c>
      <c r="DY693">
        <v>2.97379</v>
      </c>
      <c r="DZ693">
        <v>2.71543</v>
      </c>
      <c r="EA693">
        <v>0.062341</v>
      </c>
      <c r="EB693">
        <v>0.0616738</v>
      </c>
      <c r="EC693">
        <v>0.100288</v>
      </c>
      <c r="ED693">
        <v>0.0526171</v>
      </c>
      <c r="EE693">
        <v>29340.7</v>
      </c>
      <c r="EF693">
        <v>29513.4</v>
      </c>
      <c r="EG693">
        <v>29128.1</v>
      </c>
      <c r="EH693">
        <v>29120.1</v>
      </c>
      <c r="EI693">
        <v>34751.3</v>
      </c>
      <c r="EJ693">
        <v>36667.7</v>
      </c>
      <c r="EK693">
        <v>41050.7</v>
      </c>
      <c r="EL693">
        <v>41485.3</v>
      </c>
      <c r="EM693">
        <v>1.90055</v>
      </c>
      <c r="EN693">
        <v>1.74592</v>
      </c>
      <c r="EO693">
        <v>-0.0500642</v>
      </c>
      <c r="EP693">
        <v>0</v>
      </c>
      <c r="EQ693">
        <v>29.0825</v>
      </c>
      <c r="ER693">
        <v>999.9</v>
      </c>
      <c r="ES693">
        <v>45.5</v>
      </c>
      <c r="ET693">
        <v>35.8</v>
      </c>
      <c r="EU693">
        <v>29.6272</v>
      </c>
      <c r="EV693">
        <v>63.2492</v>
      </c>
      <c r="EW693">
        <v>32.9487</v>
      </c>
      <c r="EX693">
        <v>1</v>
      </c>
      <c r="EY693">
        <v>0.539324</v>
      </c>
      <c r="EZ693">
        <v>3.44441</v>
      </c>
      <c r="FA693">
        <v>20.3542</v>
      </c>
      <c r="FB693">
        <v>5.21519</v>
      </c>
      <c r="FC693">
        <v>12.0137</v>
      </c>
      <c r="FD693">
        <v>4.98675</v>
      </c>
      <c r="FE693">
        <v>3.28758</v>
      </c>
      <c r="FF693">
        <v>9999</v>
      </c>
      <c r="FG693">
        <v>9999</v>
      </c>
      <c r="FH693">
        <v>9999</v>
      </c>
      <c r="FI693">
        <v>237.6</v>
      </c>
      <c r="FJ693">
        <v>1.86738</v>
      </c>
      <c r="FK693">
        <v>1.86646</v>
      </c>
      <c r="FL693">
        <v>1.86584</v>
      </c>
      <c r="FM693">
        <v>1.86574</v>
      </c>
      <c r="FN693">
        <v>1.86768</v>
      </c>
      <c r="FO693">
        <v>1.87006</v>
      </c>
      <c r="FP693">
        <v>1.86873</v>
      </c>
      <c r="FQ693">
        <v>1.87012</v>
      </c>
      <c r="FR693">
        <v>0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-3.186</v>
      </c>
      <c r="GF693">
        <v>-0.1426</v>
      </c>
      <c r="GG693">
        <v>-2.195102806586654</v>
      </c>
      <c r="GH693">
        <v>-0.004122691595359968</v>
      </c>
      <c r="GI693">
        <v>1.072409145259099E-06</v>
      </c>
      <c r="GJ693">
        <v>-3.02996143763856E-10</v>
      </c>
      <c r="GK693">
        <v>-0.2199643628225807</v>
      </c>
      <c r="GL693">
        <v>-0.007501815610006822</v>
      </c>
      <c r="GM693">
        <v>0.0006897476983249637</v>
      </c>
      <c r="GN693">
        <v>-8.847485469147719E-06</v>
      </c>
      <c r="GO693">
        <v>3</v>
      </c>
      <c r="GP693">
        <v>2326</v>
      </c>
      <c r="GQ693">
        <v>1</v>
      </c>
      <c r="GR693">
        <v>31</v>
      </c>
      <c r="GS693">
        <v>20144.2</v>
      </c>
      <c r="GT693">
        <v>20144.2</v>
      </c>
      <c r="GU693">
        <v>0.682373</v>
      </c>
      <c r="GV693">
        <v>2.25952</v>
      </c>
      <c r="GW693">
        <v>1.39648</v>
      </c>
      <c r="GX693">
        <v>2.34741</v>
      </c>
      <c r="GY693">
        <v>1.49536</v>
      </c>
      <c r="GZ693">
        <v>2.38647</v>
      </c>
      <c r="HA693">
        <v>39.5917</v>
      </c>
      <c r="HB693">
        <v>13.7906</v>
      </c>
      <c r="HC693">
        <v>18</v>
      </c>
      <c r="HD693">
        <v>544.351</v>
      </c>
      <c r="HE693">
        <v>398.155</v>
      </c>
      <c r="HF693">
        <v>25.0011</v>
      </c>
      <c r="HG693">
        <v>33.9792</v>
      </c>
      <c r="HH693">
        <v>30.0003</v>
      </c>
      <c r="HI693">
        <v>33.9417</v>
      </c>
      <c r="HJ693">
        <v>33.8853</v>
      </c>
      <c r="HK693">
        <v>13.5119</v>
      </c>
      <c r="HL693">
        <v>60.375</v>
      </c>
      <c r="HM693">
        <v>0</v>
      </c>
      <c r="HN693">
        <v>25</v>
      </c>
      <c r="HO693">
        <v>232.195</v>
      </c>
      <c r="HP693">
        <v>9.420680000000001</v>
      </c>
      <c r="HQ693">
        <v>99.6391</v>
      </c>
      <c r="HR693">
        <v>99.64490000000001</v>
      </c>
    </row>
    <row r="694" spans="1:226">
      <c r="A694">
        <v>678</v>
      </c>
      <c r="B694">
        <v>1663351594.1</v>
      </c>
      <c r="C694">
        <v>13852.59999990463</v>
      </c>
      <c r="D694" t="s">
        <v>1722</v>
      </c>
      <c r="E694" t="s">
        <v>1723</v>
      </c>
      <c r="F694">
        <v>5</v>
      </c>
      <c r="G694" t="s">
        <v>1699</v>
      </c>
      <c r="H694" t="s">
        <v>354</v>
      </c>
      <c r="I694">
        <v>1663351586.314285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250.7933747840654</v>
      </c>
      <c r="AK694">
        <v>245.1523151515151</v>
      </c>
      <c r="AL694">
        <v>-3.047120279180936</v>
      </c>
      <c r="AM694">
        <v>64.77159452188947</v>
      </c>
      <c r="AN694">
        <f>(AP694 - AO694 + BO694*1E3/(8.314*(BQ694+273.15)) * AR694/BN694 * AQ694) * BN694/(100*BB694) * 1000/(1000 - AP694)</f>
        <v>0</v>
      </c>
      <c r="AO694">
        <v>9.430694731890981</v>
      </c>
      <c r="AP694">
        <v>22.14275636363636</v>
      </c>
      <c r="AQ694">
        <v>6.039204395804541E-05</v>
      </c>
      <c r="AR694">
        <v>85.72811382933341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6</v>
      </c>
      <c r="BC694">
        <v>0.5</v>
      </c>
      <c r="BD694" t="s">
        <v>355</v>
      </c>
      <c r="BE694">
        <v>2</v>
      </c>
      <c r="BF694" t="b">
        <v>1</v>
      </c>
      <c r="BG694">
        <v>1663351586.314285</v>
      </c>
      <c r="BH694">
        <v>261.7108928571428</v>
      </c>
      <c r="BI694">
        <v>265.4411071428571</v>
      </c>
      <c r="BJ694">
        <v>22.13754642857143</v>
      </c>
      <c r="BK694">
        <v>9.430332857142856</v>
      </c>
      <c r="BL694">
        <v>264.9284642857143</v>
      </c>
      <c r="BM694">
        <v>22.28012857142857</v>
      </c>
      <c r="BN694">
        <v>500.0533571428572</v>
      </c>
      <c r="BO694">
        <v>90.66650714285716</v>
      </c>
      <c r="BP694">
        <v>0.09997845000000001</v>
      </c>
      <c r="BQ694">
        <v>29.03421428571428</v>
      </c>
      <c r="BR694">
        <v>28.25732142857143</v>
      </c>
      <c r="BS694">
        <v>999.9000000000002</v>
      </c>
      <c r="BT694">
        <v>0</v>
      </c>
      <c r="BU694">
        <v>0</v>
      </c>
      <c r="BV694">
        <v>10001.10214285714</v>
      </c>
      <c r="BW694">
        <v>0</v>
      </c>
      <c r="BX694">
        <v>234.4201071428572</v>
      </c>
      <c r="BY694">
        <v>-3.730157142857143</v>
      </c>
      <c r="BZ694">
        <v>267.6356785714285</v>
      </c>
      <c r="CA694">
        <v>267.9681428571429</v>
      </c>
      <c r="CB694">
        <v>12.70721785714286</v>
      </c>
      <c r="CC694">
        <v>265.4411071428571</v>
      </c>
      <c r="CD694">
        <v>9.430332857142856</v>
      </c>
      <c r="CE694">
        <v>2.007134285714286</v>
      </c>
      <c r="CF694">
        <v>0.8550153571428573</v>
      </c>
      <c r="CG694">
        <v>17.50073928571429</v>
      </c>
      <c r="CH694">
        <v>4.655038928571428</v>
      </c>
      <c r="CI694">
        <v>1499.994642857143</v>
      </c>
      <c r="CJ694">
        <v>0.973006607142857</v>
      </c>
      <c r="CK694">
        <v>0.02699329642857143</v>
      </c>
      <c r="CL694">
        <v>0</v>
      </c>
      <c r="CM694">
        <v>2.346475</v>
      </c>
      <c r="CN694">
        <v>0</v>
      </c>
      <c r="CO694">
        <v>12393.44642857143</v>
      </c>
      <c r="CP694">
        <v>12533.36428571428</v>
      </c>
      <c r="CQ694">
        <v>41.54871428571427</v>
      </c>
      <c r="CR694">
        <v>43.28985714285712</v>
      </c>
      <c r="CS694">
        <v>42.07549999999999</v>
      </c>
      <c r="CT694">
        <v>42.35925</v>
      </c>
      <c r="CU694">
        <v>40.81199999999999</v>
      </c>
      <c r="CV694">
        <v>1459.504642857143</v>
      </c>
      <c r="CW694">
        <v>40.49</v>
      </c>
      <c r="CX694">
        <v>0</v>
      </c>
      <c r="CY694">
        <v>1663351594.4</v>
      </c>
      <c r="CZ694">
        <v>0</v>
      </c>
      <c r="DA694">
        <v>0</v>
      </c>
      <c r="DB694" t="s">
        <v>356</v>
      </c>
      <c r="DC694">
        <v>1662142938.1</v>
      </c>
      <c r="DD694">
        <v>1662142938.1</v>
      </c>
      <c r="DE694">
        <v>0</v>
      </c>
      <c r="DF694">
        <v>0.077</v>
      </c>
      <c r="DG694">
        <v>-0.133</v>
      </c>
      <c r="DH694">
        <v>-3.393</v>
      </c>
      <c r="DI694">
        <v>-0.24</v>
      </c>
      <c r="DJ694">
        <v>419</v>
      </c>
      <c r="DK694">
        <v>24</v>
      </c>
      <c r="DL694">
        <v>0.26</v>
      </c>
      <c r="DM694">
        <v>0.23</v>
      </c>
      <c r="DN694">
        <v>-4.403456097560976</v>
      </c>
      <c r="DO694">
        <v>15.31683073170732</v>
      </c>
      <c r="DP694">
        <v>1.517119410299243</v>
      </c>
      <c r="DQ694">
        <v>0</v>
      </c>
      <c r="DR694">
        <v>12.7052243902439</v>
      </c>
      <c r="DS694">
        <v>0.04269616724738307</v>
      </c>
      <c r="DT694">
        <v>0.00453822682079446</v>
      </c>
      <c r="DU694">
        <v>1</v>
      </c>
      <c r="DV694">
        <v>1</v>
      </c>
      <c r="DW694">
        <v>2</v>
      </c>
      <c r="DX694" t="s">
        <v>357</v>
      </c>
      <c r="DY694">
        <v>2.97386</v>
      </c>
      <c r="DZ694">
        <v>2.71586</v>
      </c>
      <c r="EA694">
        <v>0.0591904</v>
      </c>
      <c r="EB694">
        <v>0.0583185</v>
      </c>
      <c r="EC694">
        <v>0.100298</v>
      </c>
      <c r="ED694">
        <v>0.0526211</v>
      </c>
      <c r="EE694">
        <v>29438.8</v>
      </c>
      <c r="EF694">
        <v>29619.3</v>
      </c>
      <c r="EG694">
        <v>29127.6</v>
      </c>
      <c r="EH694">
        <v>29120.4</v>
      </c>
      <c r="EI694">
        <v>34750.4</v>
      </c>
      <c r="EJ694">
        <v>36667.9</v>
      </c>
      <c r="EK694">
        <v>41050.2</v>
      </c>
      <c r="EL694">
        <v>41485.7</v>
      </c>
      <c r="EM694">
        <v>1.90058</v>
      </c>
      <c r="EN694">
        <v>1.74575</v>
      </c>
      <c r="EO694">
        <v>-0.0507198</v>
      </c>
      <c r="EP694">
        <v>0</v>
      </c>
      <c r="EQ694">
        <v>29.0906</v>
      </c>
      <c r="ER694">
        <v>999.9</v>
      </c>
      <c r="ES694">
        <v>45.5</v>
      </c>
      <c r="ET694">
        <v>35.8</v>
      </c>
      <c r="EU694">
        <v>29.6274</v>
      </c>
      <c r="EV694">
        <v>63.1392</v>
      </c>
      <c r="EW694">
        <v>33.0128</v>
      </c>
      <c r="EX694">
        <v>1</v>
      </c>
      <c r="EY694">
        <v>0.5396570000000001</v>
      </c>
      <c r="EZ694">
        <v>3.44721</v>
      </c>
      <c r="FA694">
        <v>20.3541</v>
      </c>
      <c r="FB694">
        <v>5.21594</v>
      </c>
      <c r="FC694">
        <v>12.0128</v>
      </c>
      <c r="FD694">
        <v>4.9872</v>
      </c>
      <c r="FE694">
        <v>3.28758</v>
      </c>
      <c r="FF694">
        <v>9999</v>
      </c>
      <c r="FG694">
        <v>9999</v>
      </c>
      <c r="FH694">
        <v>9999</v>
      </c>
      <c r="FI694">
        <v>237.6</v>
      </c>
      <c r="FJ694">
        <v>1.86737</v>
      </c>
      <c r="FK694">
        <v>1.86646</v>
      </c>
      <c r="FL694">
        <v>1.86584</v>
      </c>
      <c r="FM694">
        <v>1.86574</v>
      </c>
      <c r="FN694">
        <v>1.86768</v>
      </c>
      <c r="FO694">
        <v>1.87007</v>
      </c>
      <c r="FP694">
        <v>1.86873</v>
      </c>
      <c r="FQ694">
        <v>1.87013</v>
      </c>
      <c r="FR694">
        <v>0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-3.132</v>
      </c>
      <c r="GF694">
        <v>-0.1425</v>
      </c>
      <c r="GG694">
        <v>-2.195102806586654</v>
      </c>
      <c r="GH694">
        <v>-0.004122691595359968</v>
      </c>
      <c r="GI694">
        <v>1.072409145259099E-06</v>
      </c>
      <c r="GJ694">
        <v>-3.02996143763856E-10</v>
      </c>
      <c r="GK694">
        <v>-0.2199643628225807</v>
      </c>
      <c r="GL694">
        <v>-0.007501815610006822</v>
      </c>
      <c r="GM694">
        <v>0.0006897476983249637</v>
      </c>
      <c r="GN694">
        <v>-8.847485469147719E-06</v>
      </c>
      <c r="GO694">
        <v>3</v>
      </c>
      <c r="GP694">
        <v>2326</v>
      </c>
      <c r="GQ694">
        <v>1</v>
      </c>
      <c r="GR694">
        <v>31</v>
      </c>
      <c r="GS694">
        <v>20144.3</v>
      </c>
      <c r="GT694">
        <v>20144.3</v>
      </c>
      <c r="GU694">
        <v>0.644531</v>
      </c>
      <c r="GV694">
        <v>2.2583</v>
      </c>
      <c r="GW694">
        <v>1.39648</v>
      </c>
      <c r="GX694">
        <v>2.34741</v>
      </c>
      <c r="GY694">
        <v>1.49536</v>
      </c>
      <c r="GZ694">
        <v>2.38037</v>
      </c>
      <c r="HA694">
        <v>39.6167</v>
      </c>
      <c r="HB694">
        <v>13.7818</v>
      </c>
      <c r="HC694">
        <v>18</v>
      </c>
      <c r="HD694">
        <v>544.389</v>
      </c>
      <c r="HE694">
        <v>398.07</v>
      </c>
      <c r="HF694">
        <v>25.0007</v>
      </c>
      <c r="HG694">
        <v>33.9814</v>
      </c>
      <c r="HH694">
        <v>30.0004</v>
      </c>
      <c r="HI694">
        <v>33.944</v>
      </c>
      <c r="HJ694">
        <v>33.8881</v>
      </c>
      <c r="HK694">
        <v>12.8655</v>
      </c>
      <c r="HL694">
        <v>60.375</v>
      </c>
      <c r="HM694">
        <v>0</v>
      </c>
      <c r="HN694">
        <v>25</v>
      </c>
      <c r="HO694">
        <v>218.837</v>
      </c>
      <c r="HP694">
        <v>9.420680000000001</v>
      </c>
      <c r="HQ694">
        <v>99.6378</v>
      </c>
      <c r="HR694">
        <v>99.646</v>
      </c>
    </row>
    <row r="695" spans="1:226">
      <c r="A695">
        <v>679</v>
      </c>
      <c r="B695">
        <v>1663351599.1</v>
      </c>
      <c r="C695">
        <v>13857.59999990463</v>
      </c>
      <c r="D695" t="s">
        <v>1724</v>
      </c>
      <c r="E695" t="s">
        <v>1725</v>
      </c>
      <c r="F695">
        <v>5</v>
      </c>
      <c r="G695" t="s">
        <v>1699</v>
      </c>
      <c r="H695" t="s">
        <v>354</v>
      </c>
      <c r="I695">
        <v>1663351591.6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234.6111897362859</v>
      </c>
      <c r="AK695">
        <v>230.0763272727272</v>
      </c>
      <c r="AL695">
        <v>-3.003869335091111</v>
      </c>
      <c r="AM695">
        <v>64.77159452188947</v>
      </c>
      <c r="AN695">
        <f>(AP695 - AO695 + BO695*1E3/(8.314*(BQ695+273.15)) * AR695/BN695 * AQ695) * BN695/(100*BB695) * 1000/(1000 - AP695)</f>
        <v>0</v>
      </c>
      <c r="AO695">
        <v>9.432739106878234</v>
      </c>
      <c r="AP695">
        <v>22.14719515151515</v>
      </c>
      <c r="AQ695">
        <v>2.357727018379827E-05</v>
      </c>
      <c r="AR695">
        <v>85.72811382933341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6</v>
      </c>
      <c r="BC695">
        <v>0.5</v>
      </c>
      <c r="BD695" t="s">
        <v>355</v>
      </c>
      <c r="BE695">
        <v>2</v>
      </c>
      <c r="BF695" t="b">
        <v>1</v>
      </c>
      <c r="BG695">
        <v>1663351591.6</v>
      </c>
      <c r="BH695">
        <v>245.7774444444444</v>
      </c>
      <c r="BI695">
        <v>248.1564444444444</v>
      </c>
      <c r="BJ695">
        <v>22.14207777777777</v>
      </c>
      <c r="BK695">
        <v>9.431337037037038</v>
      </c>
      <c r="BL695">
        <v>248.936962962963</v>
      </c>
      <c r="BM695">
        <v>22.28461111111111</v>
      </c>
      <c r="BN695">
        <v>500.0555185185185</v>
      </c>
      <c r="BO695">
        <v>90.66602592592592</v>
      </c>
      <c r="BP695">
        <v>0.1000006296296296</v>
      </c>
      <c r="BQ695">
        <v>29.0391</v>
      </c>
      <c r="BR695">
        <v>28.26175185185185</v>
      </c>
      <c r="BS695">
        <v>999.9000000000001</v>
      </c>
      <c r="BT695">
        <v>0</v>
      </c>
      <c r="BU695">
        <v>0</v>
      </c>
      <c r="BV695">
        <v>10004.71777777778</v>
      </c>
      <c r="BW695">
        <v>0</v>
      </c>
      <c r="BX695">
        <v>233.8598888888889</v>
      </c>
      <c r="BY695">
        <v>-2.378885888888889</v>
      </c>
      <c r="BZ695">
        <v>251.3427037037037</v>
      </c>
      <c r="CA695">
        <v>250.5191481481481</v>
      </c>
      <c r="CB695">
        <v>12.71074444444444</v>
      </c>
      <c r="CC695">
        <v>248.1564444444444</v>
      </c>
      <c r="CD695">
        <v>9.431337037037038</v>
      </c>
      <c r="CE695">
        <v>2.007534814814815</v>
      </c>
      <c r="CF695">
        <v>0.855102</v>
      </c>
      <c r="CG695">
        <v>17.50389259259259</v>
      </c>
      <c r="CH695">
        <v>4.656488518518518</v>
      </c>
      <c r="CI695">
        <v>1499.991481481481</v>
      </c>
      <c r="CJ695">
        <v>0.9730064814814813</v>
      </c>
      <c r="CK695">
        <v>0.02699342962962963</v>
      </c>
      <c r="CL695">
        <v>0</v>
      </c>
      <c r="CM695">
        <v>2.239603703703704</v>
      </c>
      <c r="CN695">
        <v>0</v>
      </c>
      <c r="CO695">
        <v>12333.75925925926</v>
      </c>
      <c r="CP695">
        <v>12533.33333333334</v>
      </c>
      <c r="CQ695">
        <v>41.55970370370369</v>
      </c>
      <c r="CR695">
        <v>43.30511111111109</v>
      </c>
      <c r="CS695">
        <v>42.08066666666667</v>
      </c>
      <c r="CT695">
        <v>42.37033333333333</v>
      </c>
      <c r="CU695">
        <v>40.81199999999999</v>
      </c>
      <c r="CV695">
        <v>1459.501111111111</v>
      </c>
      <c r="CW695">
        <v>40.49037037037037</v>
      </c>
      <c r="CX695">
        <v>0</v>
      </c>
      <c r="CY695">
        <v>1663351599.2</v>
      </c>
      <c r="CZ695">
        <v>0</v>
      </c>
      <c r="DA695">
        <v>0</v>
      </c>
      <c r="DB695" t="s">
        <v>356</v>
      </c>
      <c r="DC695">
        <v>1662142938.1</v>
      </c>
      <c r="DD695">
        <v>1662142938.1</v>
      </c>
      <c r="DE695">
        <v>0</v>
      </c>
      <c r="DF695">
        <v>0.077</v>
      </c>
      <c r="DG695">
        <v>-0.133</v>
      </c>
      <c r="DH695">
        <v>-3.393</v>
      </c>
      <c r="DI695">
        <v>-0.24</v>
      </c>
      <c r="DJ695">
        <v>419</v>
      </c>
      <c r="DK695">
        <v>24</v>
      </c>
      <c r="DL695">
        <v>0.26</v>
      </c>
      <c r="DM695">
        <v>0.23</v>
      </c>
      <c r="DN695">
        <v>-3.175817780487805</v>
      </c>
      <c r="DO695">
        <v>15.14240473170732</v>
      </c>
      <c r="DP695">
        <v>1.499976259755085</v>
      </c>
      <c r="DQ695">
        <v>0</v>
      </c>
      <c r="DR695">
        <v>12.70858780487805</v>
      </c>
      <c r="DS695">
        <v>0.03674425087109397</v>
      </c>
      <c r="DT695">
        <v>0.003861643471812367</v>
      </c>
      <c r="DU695">
        <v>1</v>
      </c>
      <c r="DV695">
        <v>1</v>
      </c>
      <c r="DW695">
        <v>2</v>
      </c>
      <c r="DX695" t="s">
        <v>357</v>
      </c>
      <c r="DY695">
        <v>2.97385</v>
      </c>
      <c r="DZ695">
        <v>2.71567</v>
      </c>
      <c r="EA695">
        <v>0.0560286</v>
      </c>
      <c r="EB695">
        <v>0.0549232</v>
      </c>
      <c r="EC695">
        <v>0.100312</v>
      </c>
      <c r="ED695">
        <v>0.0526224</v>
      </c>
      <c r="EE695">
        <v>29537.6</v>
      </c>
      <c r="EF695">
        <v>29725.7</v>
      </c>
      <c r="EG695">
        <v>29127.5</v>
      </c>
      <c r="EH695">
        <v>29120.1</v>
      </c>
      <c r="EI695">
        <v>34749.8</v>
      </c>
      <c r="EJ695">
        <v>36667.3</v>
      </c>
      <c r="EK695">
        <v>41050.2</v>
      </c>
      <c r="EL695">
        <v>41485.2</v>
      </c>
      <c r="EM695">
        <v>1.9006</v>
      </c>
      <c r="EN695">
        <v>1.7457</v>
      </c>
      <c r="EO695">
        <v>-0.0506043</v>
      </c>
      <c r="EP695">
        <v>0</v>
      </c>
      <c r="EQ695">
        <v>29.0976</v>
      </c>
      <c r="ER695">
        <v>999.9</v>
      </c>
      <c r="ES695">
        <v>45.5</v>
      </c>
      <c r="ET695">
        <v>35.8</v>
      </c>
      <c r="EU695">
        <v>29.6283</v>
      </c>
      <c r="EV695">
        <v>63.1792</v>
      </c>
      <c r="EW695">
        <v>33.1691</v>
      </c>
      <c r="EX695">
        <v>1</v>
      </c>
      <c r="EY695">
        <v>0.539975</v>
      </c>
      <c r="EZ695">
        <v>3.44952</v>
      </c>
      <c r="FA695">
        <v>20.354</v>
      </c>
      <c r="FB695">
        <v>5.21504</v>
      </c>
      <c r="FC695">
        <v>12.0149</v>
      </c>
      <c r="FD695">
        <v>4.98695</v>
      </c>
      <c r="FE695">
        <v>3.2875</v>
      </c>
      <c r="FF695">
        <v>9999</v>
      </c>
      <c r="FG695">
        <v>9999</v>
      </c>
      <c r="FH695">
        <v>9999</v>
      </c>
      <c r="FI695">
        <v>237.6</v>
      </c>
      <c r="FJ695">
        <v>1.86737</v>
      </c>
      <c r="FK695">
        <v>1.86646</v>
      </c>
      <c r="FL695">
        <v>1.86584</v>
      </c>
      <c r="FM695">
        <v>1.86574</v>
      </c>
      <c r="FN695">
        <v>1.86768</v>
      </c>
      <c r="FO695">
        <v>1.8701</v>
      </c>
      <c r="FP695">
        <v>1.86874</v>
      </c>
      <c r="FQ695">
        <v>1.87013</v>
      </c>
      <c r="FR695">
        <v>0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-3.078</v>
      </c>
      <c r="GF695">
        <v>-0.1425</v>
      </c>
      <c r="GG695">
        <v>-2.195102806586654</v>
      </c>
      <c r="GH695">
        <v>-0.004122691595359968</v>
      </c>
      <c r="GI695">
        <v>1.072409145259099E-06</v>
      </c>
      <c r="GJ695">
        <v>-3.02996143763856E-10</v>
      </c>
      <c r="GK695">
        <v>-0.2199643628225807</v>
      </c>
      <c r="GL695">
        <v>-0.007501815610006822</v>
      </c>
      <c r="GM695">
        <v>0.0006897476983249637</v>
      </c>
      <c r="GN695">
        <v>-8.847485469147719E-06</v>
      </c>
      <c r="GO695">
        <v>3</v>
      </c>
      <c r="GP695">
        <v>2326</v>
      </c>
      <c r="GQ695">
        <v>1</v>
      </c>
      <c r="GR695">
        <v>31</v>
      </c>
      <c r="GS695">
        <v>20144.3</v>
      </c>
      <c r="GT695">
        <v>20144.3</v>
      </c>
      <c r="GU695">
        <v>0.611572</v>
      </c>
      <c r="GV695">
        <v>2.26562</v>
      </c>
      <c r="GW695">
        <v>1.39648</v>
      </c>
      <c r="GX695">
        <v>2.34741</v>
      </c>
      <c r="GY695">
        <v>1.49536</v>
      </c>
      <c r="GZ695">
        <v>2.33887</v>
      </c>
      <c r="HA695">
        <v>39.6167</v>
      </c>
      <c r="HB695">
        <v>13.7818</v>
      </c>
      <c r="HC695">
        <v>18</v>
      </c>
      <c r="HD695">
        <v>544.424</v>
      </c>
      <c r="HE695">
        <v>398.049</v>
      </c>
      <c r="HF695">
        <v>25.0005</v>
      </c>
      <c r="HG695">
        <v>33.9837</v>
      </c>
      <c r="HH695">
        <v>30.0003</v>
      </c>
      <c r="HI695">
        <v>33.9463</v>
      </c>
      <c r="HJ695">
        <v>33.8896</v>
      </c>
      <c r="HK695">
        <v>12.1342</v>
      </c>
      <c r="HL695">
        <v>60.375</v>
      </c>
      <c r="HM695">
        <v>0</v>
      </c>
      <c r="HN695">
        <v>25</v>
      </c>
      <c r="HO695">
        <v>198.8</v>
      </c>
      <c r="HP695">
        <v>9.420680000000001</v>
      </c>
      <c r="HQ695">
        <v>99.6375</v>
      </c>
      <c r="HR695">
        <v>99.6448</v>
      </c>
    </row>
    <row r="696" spans="1:226">
      <c r="A696">
        <v>680</v>
      </c>
      <c r="B696">
        <v>1663351604.1</v>
      </c>
      <c r="C696">
        <v>13862.59999990463</v>
      </c>
      <c r="D696" t="s">
        <v>1726</v>
      </c>
      <c r="E696" t="s">
        <v>1727</v>
      </c>
      <c r="F696">
        <v>5</v>
      </c>
      <c r="G696" t="s">
        <v>1699</v>
      </c>
      <c r="H696" t="s">
        <v>354</v>
      </c>
      <c r="I696">
        <v>1663351596.314285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218.1699205798426</v>
      </c>
      <c r="AK696">
        <v>215.0230363636364</v>
      </c>
      <c r="AL696">
        <v>-3.01127473194272</v>
      </c>
      <c r="AM696">
        <v>64.77159452188947</v>
      </c>
      <c r="AN696">
        <f>(AP696 - AO696 + BO696*1E3/(8.314*(BQ696+273.15)) * AR696/BN696 * AQ696) * BN696/(100*BB696) * 1000/(1000 - AP696)</f>
        <v>0</v>
      </c>
      <c r="AO696">
        <v>9.432820795734864</v>
      </c>
      <c r="AP696">
        <v>22.15875393939394</v>
      </c>
      <c r="AQ696">
        <v>9.737882024133839E-05</v>
      </c>
      <c r="AR696">
        <v>85.72811382933341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6</v>
      </c>
      <c r="BC696">
        <v>0.5</v>
      </c>
      <c r="BD696" t="s">
        <v>355</v>
      </c>
      <c r="BE696">
        <v>2</v>
      </c>
      <c r="BF696" t="b">
        <v>1</v>
      </c>
      <c r="BG696">
        <v>1663351596.314285</v>
      </c>
      <c r="BH696">
        <v>231.7434285714285</v>
      </c>
      <c r="BI696">
        <v>232.9240714285715</v>
      </c>
      <c r="BJ696">
        <v>22.14632857142857</v>
      </c>
      <c r="BK696">
        <v>9.432184642857143</v>
      </c>
      <c r="BL696">
        <v>234.8514285714286</v>
      </c>
      <c r="BM696">
        <v>22.28880357142857</v>
      </c>
      <c r="BN696">
        <v>500.0562142857142</v>
      </c>
      <c r="BO696">
        <v>90.66530714285715</v>
      </c>
      <c r="BP696">
        <v>0.09998409285714284</v>
      </c>
      <c r="BQ696">
        <v>29.04431428571428</v>
      </c>
      <c r="BR696">
        <v>28.26644285714286</v>
      </c>
      <c r="BS696">
        <v>999.9000000000002</v>
      </c>
      <c r="BT696">
        <v>0</v>
      </c>
      <c r="BU696">
        <v>0</v>
      </c>
      <c r="BV696">
        <v>10010.32857142857</v>
      </c>
      <c r="BW696">
        <v>0</v>
      </c>
      <c r="BX696">
        <v>234.2118571428571</v>
      </c>
      <c r="BY696">
        <v>-1.180459335714286</v>
      </c>
      <c r="BZ696">
        <v>236.9918928571429</v>
      </c>
      <c r="CA696">
        <v>235.1418571428571</v>
      </c>
      <c r="CB696">
        <v>12.71413928571429</v>
      </c>
      <c r="CC696">
        <v>232.9240714285715</v>
      </c>
      <c r="CD696">
        <v>9.432184642857143</v>
      </c>
      <c r="CE696">
        <v>2.007903571428572</v>
      </c>
      <c r="CF696">
        <v>0.8551721428571428</v>
      </c>
      <c r="CG696">
        <v>17.5068</v>
      </c>
      <c r="CH696">
        <v>4.6576625</v>
      </c>
      <c r="CI696">
        <v>1500.015</v>
      </c>
      <c r="CJ696">
        <v>0.973006607142857</v>
      </c>
      <c r="CK696">
        <v>0.02699329642857143</v>
      </c>
      <c r="CL696">
        <v>0</v>
      </c>
      <c r="CM696">
        <v>2.252985714285714</v>
      </c>
      <c r="CN696">
        <v>0</v>
      </c>
      <c r="CO696">
        <v>12285.75714285714</v>
      </c>
      <c r="CP696">
        <v>12533.52142857143</v>
      </c>
      <c r="CQ696">
        <v>41.56199999999999</v>
      </c>
      <c r="CR696">
        <v>43.31199999999998</v>
      </c>
      <c r="CS696">
        <v>42.09575</v>
      </c>
      <c r="CT696">
        <v>42.375</v>
      </c>
      <c r="CU696">
        <v>40.81199999999999</v>
      </c>
      <c r="CV696">
        <v>1459.523928571429</v>
      </c>
      <c r="CW696">
        <v>40.49107142857143</v>
      </c>
      <c r="CX696">
        <v>0</v>
      </c>
      <c r="CY696">
        <v>1663351604.6</v>
      </c>
      <c r="CZ696">
        <v>0</v>
      </c>
      <c r="DA696">
        <v>0</v>
      </c>
      <c r="DB696" t="s">
        <v>356</v>
      </c>
      <c r="DC696">
        <v>1662142938.1</v>
      </c>
      <c r="DD696">
        <v>1662142938.1</v>
      </c>
      <c r="DE696">
        <v>0</v>
      </c>
      <c r="DF696">
        <v>0.077</v>
      </c>
      <c r="DG696">
        <v>-0.133</v>
      </c>
      <c r="DH696">
        <v>-3.393</v>
      </c>
      <c r="DI696">
        <v>-0.24</v>
      </c>
      <c r="DJ696">
        <v>419</v>
      </c>
      <c r="DK696">
        <v>24</v>
      </c>
      <c r="DL696">
        <v>0.26</v>
      </c>
      <c r="DM696">
        <v>0.23</v>
      </c>
      <c r="DN696">
        <v>-2.097949619512195</v>
      </c>
      <c r="DO696">
        <v>14.88665662578397</v>
      </c>
      <c r="DP696">
        <v>1.473345212953737</v>
      </c>
      <c r="DQ696">
        <v>0</v>
      </c>
      <c r="DR696">
        <v>12.7115</v>
      </c>
      <c r="DS696">
        <v>0.04055540069685995</v>
      </c>
      <c r="DT696">
        <v>0.00431339377447266</v>
      </c>
      <c r="DU696">
        <v>1</v>
      </c>
      <c r="DV696">
        <v>1</v>
      </c>
      <c r="DW696">
        <v>2</v>
      </c>
      <c r="DX696" t="s">
        <v>357</v>
      </c>
      <c r="DY696">
        <v>2.97383</v>
      </c>
      <c r="DZ696">
        <v>2.7157</v>
      </c>
      <c r="EA696">
        <v>0.0527967</v>
      </c>
      <c r="EB696">
        <v>0.0513504</v>
      </c>
      <c r="EC696">
        <v>0.100353</v>
      </c>
      <c r="ED696">
        <v>0.0526325</v>
      </c>
      <c r="EE696">
        <v>29638.7</v>
      </c>
      <c r="EF696">
        <v>29837.9</v>
      </c>
      <c r="EG696">
        <v>29127.5</v>
      </c>
      <c r="EH696">
        <v>29119.9</v>
      </c>
      <c r="EI696">
        <v>34748.1</v>
      </c>
      <c r="EJ696">
        <v>36666.8</v>
      </c>
      <c r="EK696">
        <v>41050.1</v>
      </c>
      <c r="EL696">
        <v>41485.1</v>
      </c>
      <c r="EM696">
        <v>1.90062</v>
      </c>
      <c r="EN696">
        <v>1.74555</v>
      </c>
      <c r="EO696">
        <v>-0.0512525</v>
      </c>
      <c r="EP696">
        <v>0</v>
      </c>
      <c r="EQ696">
        <v>29.1045</v>
      </c>
      <c r="ER696">
        <v>999.9</v>
      </c>
      <c r="ES696">
        <v>45.5</v>
      </c>
      <c r="ET696">
        <v>35.8</v>
      </c>
      <c r="EU696">
        <v>29.6252</v>
      </c>
      <c r="EV696">
        <v>63.0992</v>
      </c>
      <c r="EW696">
        <v>33.3173</v>
      </c>
      <c r="EX696">
        <v>1</v>
      </c>
      <c r="EY696">
        <v>0.540305</v>
      </c>
      <c r="EZ696">
        <v>3.45274</v>
      </c>
      <c r="FA696">
        <v>20.3542</v>
      </c>
      <c r="FB696">
        <v>5.21534</v>
      </c>
      <c r="FC696">
        <v>12.0138</v>
      </c>
      <c r="FD696">
        <v>4.98705</v>
      </c>
      <c r="FE696">
        <v>3.2875</v>
      </c>
      <c r="FF696">
        <v>9999</v>
      </c>
      <c r="FG696">
        <v>9999</v>
      </c>
      <c r="FH696">
        <v>9999</v>
      </c>
      <c r="FI696">
        <v>237.6</v>
      </c>
      <c r="FJ696">
        <v>1.8674</v>
      </c>
      <c r="FK696">
        <v>1.86646</v>
      </c>
      <c r="FL696">
        <v>1.86584</v>
      </c>
      <c r="FM696">
        <v>1.86576</v>
      </c>
      <c r="FN696">
        <v>1.86768</v>
      </c>
      <c r="FO696">
        <v>1.87007</v>
      </c>
      <c r="FP696">
        <v>1.86873</v>
      </c>
      <c r="FQ696">
        <v>1.87012</v>
      </c>
      <c r="FR696">
        <v>0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-3.023</v>
      </c>
      <c r="GF696">
        <v>-0.1424</v>
      </c>
      <c r="GG696">
        <v>-2.195102806586654</v>
      </c>
      <c r="GH696">
        <v>-0.004122691595359968</v>
      </c>
      <c r="GI696">
        <v>1.072409145259099E-06</v>
      </c>
      <c r="GJ696">
        <v>-3.02996143763856E-10</v>
      </c>
      <c r="GK696">
        <v>-0.2199643628225807</v>
      </c>
      <c r="GL696">
        <v>-0.007501815610006822</v>
      </c>
      <c r="GM696">
        <v>0.0006897476983249637</v>
      </c>
      <c r="GN696">
        <v>-8.847485469147719E-06</v>
      </c>
      <c r="GO696">
        <v>3</v>
      </c>
      <c r="GP696">
        <v>2326</v>
      </c>
      <c r="GQ696">
        <v>1</v>
      </c>
      <c r="GR696">
        <v>31</v>
      </c>
      <c r="GS696">
        <v>20144.4</v>
      </c>
      <c r="GT696">
        <v>20144.4</v>
      </c>
      <c r="GU696">
        <v>0.574951</v>
      </c>
      <c r="GV696">
        <v>2.26929</v>
      </c>
      <c r="GW696">
        <v>1.39648</v>
      </c>
      <c r="GX696">
        <v>2.34619</v>
      </c>
      <c r="GY696">
        <v>1.49536</v>
      </c>
      <c r="GZ696">
        <v>2.35962</v>
      </c>
      <c r="HA696">
        <v>39.6167</v>
      </c>
      <c r="HB696">
        <v>13.773</v>
      </c>
      <c r="HC696">
        <v>18</v>
      </c>
      <c r="HD696">
        <v>544.449</v>
      </c>
      <c r="HE696">
        <v>397.973</v>
      </c>
      <c r="HF696">
        <v>25.0006</v>
      </c>
      <c r="HG696">
        <v>33.986</v>
      </c>
      <c r="HH696">
        <v>30.0004</v>
      </c>
      <c r="HI696">
        <v>33.9471</v>
      </c>
      <c r="HJ696">
        <v>33.8914</v>
      </c>
      <c r="HK696">
        <v>11.4485</v>
      </c>
      <c r="HL696">
        <v>60.375</v>
      </c>
      <c r="HM696">
        <v>0</v>
      </c>
      <c r="HN696">
        <v>25</v>
      </c>
      <c r="HO696">
        <v>185.443</v>
      </c>
      <c r="HP696">
        <v>9.420680000000001</v>
      </c>
      <c r="HQ696">
        <v>99.6374</v>
      </c>
      <c r="HR696">
        <v>99.64449999999999</v>
      </c>
    </row>
    <row r="697" spans="1:226">
      <c r="A697">
        <v>681</v>
      </c>
      <c r="B697">
        <v>1663351609.1</v>
      </c>
      <c r="C697">
        <v>13867.59999990463</v>
      </c>
      <c r="D697" t="s">
        <v>1728</v>
      </c>
      <c r="E697" t="s">
        <v>1729</v>
      </c>
      <c r="F697">
        <v>5</v>
      </c>
      <c r="G697" t="s">
        <v>1699</v>
      </c>
      <c r="H697" t="s">
        <v>354</v>
      </c>
      <c r="I697">
        <v>1663351601.6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201.6180716775912</v>
      </c>
      <c r="AK697">
        <v>199.8975757575757</v>
      </c>
      <c r="AL697">
        <v>-3.033263973100336</v>
      </c>
      <c r="AM697">
        <v>64.77159452188947</v>
      </c>
      <c r="AN697">
        <f>(AP697 - AO697 + BO697*1E3/(8.314*(BQ697+273.15)) * AR697/BN697 * AQ697) * BN697/(100*BB697) * 1000/(1000 - AP697)</f>
        <v>0</v>
      </c>
      <c r="AO697">
        <v>9.435168597527746</v>
      </c>
      <c r="AP697">
        <v>22.15635151515151</v>
      </c>
      <c r="AQ697">
        <v>-4.865415851704203E-05</v>
      </c>
      <c r="AR697">
        <v>85.72811382933341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6</v>
      </c>
      <c r="BC697">
        <v>0.5</v>
      </c>
      <c r="BD697" t="s">
        <v>355</v>
      </c>
      <c r="BE697">
        <v>2</v>
      </c>
      <c r="BF697" t="b">
        <v>1</v>
      </c>
      <c r="BG697">
        <v>1663351601.6</v>
      </c>
      <c r="BH697">
        <v>216.1345555555556</v>
      </c>
      <c r="BI697">
        <v>215.7611111111111</v>
      </c>
      <c r="BJ697">
        <v>22.15251111111111</v>
      </c>
      <c r="BK697">
        <v>9.433664074074075</v>
      </c>
      <c r="BL697">
        <v>219.1848148148148</v>
      </c>
      <c r="BM697">
        <v>22.29492592592592</v>
      </c>
      <c r="BN697">
        <v>500.0659629629629</v>
      </c>
      <c r="BO697">
        <v>90.66476296296295</v>
      </c>
      <c r="BP697">
        <v>0.1000198666666667</v>
      </c>
      <c r="BQ697">
        <v>29.05325925925926</v>
      </c>
      <c r="BR697">
        <v>28.26857777777778</v>
      </c>
      <c r="BS697">
        <v>999.9000000000001</v>
      </c>
      <c r="BT697">
        <v>0</v>
      </c>
      <c r="BU697">
        <v>0</v>
      </c>
      <c r="BV697">
        <v>10007.44592592593</v>
      </c>
      <c r="BW697">
        <v>0</v>
      </c>
      <c r="BX697">
        <v>234.7913703703704</v>
      </c>
      <c r="BY697">
        <v>0.3735543925925927</v>
      </c>
      <c r="BZ697">
        <v>221.0308518518519</v>
      </c>
      <c r="CA697">
        <v>217.8157777777777</v>
      </c>
      <c r="CB697">
        <v>12.71884814814815</v>
      </c>
      <c r="CC697">
        <v>215.7611111111111</v>
      </c>
      <c r="CD697">
        <v>9.433664074074075</v>
      </c>
      <c r="CE697">
        <v>2.008452222222222</v>
      </c>
      <c r="CF697">
        <v>0.8553011851851852</v>
      </c>
      <c r="CG697">
        <v>17.51111851851852</v>
      </c>
      <c r="CH697">
        <v>4.65981962962963</v>
      </c>
      <c r="CI697">
        <v>1500.032222222222</v>
      </c>
      <c r="CJ697">
        <v>0.9730068518518519</v>
      </c>
      <c r="CK697">
        <v>0.02699303703703703</v>
      </c>
      <c r="CL697">
        <v>0</v>
      </c>
      <c r="CM697">
        <v>2.215185185185185</v>
      </c>
      <c r="CN697">
        <v>0</v>
      </c>
      <c r="CO697">
        <v>12238.34074074074</v>
      </c>
      <c r="CP697">
        <v>12533.68888888889</v>
      </c>
      <c r="CQ697">
        <v>41.56199999999999</v>
      </c>
      <c r="CR697">
        <v>43.31199999999998</v>
      </c>
      <c r="CS697">
        <v>42.104</v>
      </c>
      <c r="CT697">
        <v>42.375</v>
      </c>
      <c r="CU697">
        <v>40.81199999999999</v>
      </c>
      <c r="CV697">
        <v>1459.540740740741</v>
      </c>
      <c r="CW697">
        <v>40.49148148148148</v>
      </c>
      <c r="CX697">
        <v>0</v>
      </c>
      <c r="CY697">
        <v>1663351609.4</v>
      </c>
      <c r="CZ697">
        <v>0</v>
      </c>
      <c r="DA697">
        <v>0</v>
      </c>
      <c r="DB697" t="s">
        <v>356</v>
      </c>
      <c r="DC697">
        <v>1662142938.1</v>
      </c>
      <c r="DD697">
        <v>1662142938.1</v>
      </c>
      <c r="DE697">
        <v>0</v>
      </c>
      <c r="DF697">
        <v>0.077</v>
      </c>
      <c r="DG697">
        <v>-0.133</v>
      </c>
      <c r="DH697">
        <v>-3.393</v>
      </c>
      <c r="DI697">
        <v>-0.24</v>
      </c>
      <c r="DJ697">
        <v>419</v>
      </c>
      <c r="DK697">
        <v>24</v>
      </c>
      <c r="DL697">
        <v>0.26</v>
      </c>
      <c r="DM697">
        <v>0.23</v>
      </c>
      <c r="DN697">
        <v>-0.5442903099999998</v>
      </c>
      <c r="DO697">
        <v>17.51159061613509</v>
      </c>
      <c r="DP697">
        <v>1.690911667953086</v>
      </c>
      <c r="DQ697">
        <v>0</v>
      </c>
      <c r="DR697">
        <v>12.716185</v>
      </c>
      <c r="DS697">
        <v>0.05695384615383448</v>
      </c>
      <c r="DT697">
        <v>0.005858265528294278</v>
      </c>
      <c r="DU697">
        <v>1</v>
      </c>
      <c r="DV697">
        <v>1</v>
      </c>
      <c r="DW697">
        <v>2</v>
      </c>
      <c r="DX697" t="s">
        <v>357</v>
      </c>
      <c r="DY697">
        <v>2.97386</v>
      </c>
      <c r="DZ697">
        <v>2.71561</v>
      </c>
      <c r="EA697">
        <v>0.0494748</v>
      </c>
      <c r="EB697">
        <v>0.0476814</v>
      </c>
      <c r="EC697">
        <v>0.100342</v>
      </c>
      <c r="ED697">
        <v>0.0526337</v>
      </c>
      <c r="EE697">
        <v>29741.7</v>
      </c>
      <c r="EF697">
        <v>29952.9</v>
      </c>
      <c r="EG697">
        <v>29126.5</v>
      </c>
      <c r="EH697">
        <v>29119.5</v>
      </c>
      <c r="EI697">
        <v>34747.3</v>
      </c>
      <c r="EJ697">
        <v>36666.1</v>
      </c>
      <c r="EK697">
        <v>41048.8</v>
      </c>
      <c r="EL697">
        <v>41484.5</v>
      </c>
      <c r="EM697">
        <v>1.9005</v>
      </c>
      <c r="EN697">
        <v>1.74515</v>
      </c>
      <c r="EO697">
        <v>-0.0512861</v>
      </c>
      <c r="EP697">
        <v>0</v>
      </c>
      <c r="EQ697">
        <v>29.1114</v>
      </c>
      <c r="ER697">
        <v>999.9</v>
      </c>
      <c r="ES697">
        <v>45.5</v>
      </c>
      <c r="ET697">
        <v>35.8</v>
      </c>
      <c r="EU697">
        <v>29.6239</v>
      </c>
      <c r="EV697">
        <v>63.1092</v>
      </c>
      <c r="EW697">
        <v>33.3894</v>
      </c>
      <c r="EX697">
        <v>1</v>
      </c>
      <c r="EY697">
        <v>0.540683</v>
      </c>
      <c r="EZ697">
        <v>3.45646</v>
      </c>
      <c r="FA697">
        <v>20.354</v>
      </c>
      <c r="FB697">
        <v>5.21534</v>
      </c>
      <c r="FC697">
        <v>12.0132</v>
      </c>
      <c r="FD697">
        <v>4.98695</v>
      </c>
      <c r="FE697">
        <v>3.2875</v>
      </c>
      <c r="FF697">
        <v>9999</v>
      </c>
      <c r="FG697">
        <v>9999</v>
      </c>
      <c r="FH697">
        <v>9999</v>
      </c>
      <c r="FI697">
        <v>237.6</v>
      </c>
      <c r="FJ697">
        <v>1.8674</v>
      </c>
      <c r="FK697">
        <v>1.86646</v>
      </c>
      <c r="FL697">
        <v>1.86584</v>
      </c>
      <c r="FM697">
        <v>1.86578</v>
      </c>
      <c r="FN697">
        <v>1.86768</v>
      </c>
      <c r="FO697">
        <v>1.87009</v>
      </c>
      <c r="FP697">
        <v>1.86874</v>
      </c>
      <c r="FQ697">
        <v>1.87013</v>
      </c>
      <c r="FR697">
        <v>0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-2.968</v>
      </c>
      <c r="GF697">
        <v>-0.1424</v>
      </c>
      <c r="GG697">
        <v>-2.195102806586654</v>
      </c>
      <c r="GH697">
        <v>-0.004122691595359968</v>
      </c>
      <c r="GI697">
        <v>1.072409145259099E-06</v>
      </c>
      <c r="GJ697">
        <v>-3.02996143763856E-10</v>
      </c>
      <c r="GK697">
        <v>-0.2199643628225807</v>
      </c>
      <c r="GL697">
        <v>-0.007501815610006822</v>
      </c>
      <c r="GM697">
        <v>0.0006897476983249637</v>
      </c>
      <c r="GN697">
        <v>-8.847485469147719E-06</v>
      </c>
      <c r="GO697">
        <v>3</v>
      </c>
      <c r="GP697">
        <v>2326</v>
      </c>
      <c r="GQ697">
        <v>1</v>
      </c>
      <c r="GR697">
        <v>31</v>
      </c>
      <c r="GS697">
        <v>20144.5</v>
      </c>
      <c r="GT697">
        <v>20144.5</v>
      </c>
      <c r="GU697">
        <v>0.540771</v>
      </c>
      <c r="GV697">
        <v>2.27295</v>
      </c>
      <c r="GW697">
        <v>1.39648</v>
      </c>
      <c r="GX697">
        <v>2.34741</v>
      </c>
      <c r="GY697">
        <v>1.49536</v>
      </c>
      <c r="GZ697">
        <v>2.3999</v>
      </c>
      <c r="HA697">
        <v>39.6167</v>
      </c>
      <c r="HB697">
        <v>13.7818</v>
      </c>
      <c r="HC697">
        <v>18</v>
      </c>
      <c r="HD697">
        <v>544.386</v>
      </c>
      <c r="HE697">
        <v>397.759</v>
      </c>
      <c r="HF697">
        <v>25.0006</v>
      </c>
      <c r="HG697">
        <v>33.9891</v>
      </c>
      <c r="HH697">
        <v>30.0004</v>
      </c>
      <c r="HI697">
        <v>33.9501</v>
      </c>
      <c r="HJ697">
        <v>33.8944</v>
      </c>
      <c r="HK697">
        <v>10.6985</v>
      </c>
      <c r="HL697">
        <v>60.375</v>
      </c>
      <c r="HM697">
        <v>0</v>
      </c>
      <c r="HN697">
        <v>25</v>
      </c>
      <c r="HO697">
        <v>165.406</v>
      </c>
      <c r="HP697">
        <v>9.420680000000001</v>
      </c>
      <c r="HQ697">
        <v>99.6341</v>
      </c>
      <c r="HR697">
        <v>99.643</v>
      </c>
    </row>
    <row r="698" spans="1:226">
      <c r="A698">
        <v>682</v>
      </c>
      <c r="B698">
        <v>1663351614.1</v>
      </c>
      <c r="C698">
        <v>13872.59999990463</v>
      </c>
      <c r="D698" t="s">
        <v>1730</v>
      </c>
      <c r="E698" t="s">
        <v>1731</v>
      </c>
      <c r="F698">
        <v>5</v>
      </c>
      <c r="G698" t="s">
        <v>1699</v>
      </c>
      <c r="H698" t="s">
        <v>354</v>
      </c>
      <c r="I698">
        <v>1663351606.314285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184.9067247412577</v>
      </c>
      <c r="AK698">
        <v>184.6850848484848</v>
      </c>
      <c r="AL698">
        <v>-3.047878452313849</v>
      </c>
      <c r="AM698">
        <v>64.77159452188947</v>
      </c>
      <c r="AN698">
        <f>(AP698 - AO698 + BO698*1E3/(8.314*(BQ698+273.15)) * AR698/BN698 * AQ698) * BN698/(100*BB698) * 1000/(1000 - AP698)</f>
        <v>0</v>
      </c>
      <c r="AO698">
        <v>9.435200007089236</v>
      </c>
      <c r="AP698">
        <v>22.16346303030302</v>
      </c>
      <c r="AQ698">
        <v>4.848401180747211E-05</v>
      </c>
      <c r="AR698">
        <v>85.72811382933341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6</v>
      </c>
      <c r="BC698">
        <v>0.5</v>
      </c>
      <c r="BD698" t="s">
        <v>355</v>
      </c>
      <c r="BE698">
        <v>2</v>
      </c>
      <c r="BF698" t="b">
        <v>1</v>
      </c>
      <c r="BG698">
        <v>1663351606.314285</v>
      </c>
      <c r="BH698">
        <v>202.21175</v>
      </c>
      <c r="BI698">
        <v>200.2873571428571</v>
      </c>
      <c r="BJ698">
        <v>22.15692857142857</v>
      </c>
      <c r="BK698">
        <v>9.434492500000001</v>
      </c>
      <c r="BL698">
        <v>205.2101071428571</v>
      </c>
      <c r="BM698">
        <v>22.29929285714286</v>
      </c>
      <c r="BN698">
        <v>500.0614642857144</v>
      </c>
      <c r="BO698">
        <v>90.6647107142857</v>
      </c>
      <c r="BP698">
        <v>0.1000098071428571</v>
      </c>
      <c r="BQ698">
        <v>29.05803928571428</v>
      </c>
      <c r="BR698">
        <v>28.27264285714286</v>
      </c>
      <c r="BS698">
        <v>999.9000000000002</v>
      </c>
      <c r="BT698">
        <v>0</v>
      </c>
      <c r="BU698">
        <v>0</v>
      </c>
      <c r="BV698">
        <v>9997.143214285714</v>
      </c>
      <c r="BW698">
        <v>0</v>
      </c>
      <c r="BX698">
        <v>234.7030357142857</v>
      </c>
      <c r="BY698">
        <v>1.924346485714286</v>
      </c>
      <c r="BZ698">
        <v>206.7935357142857</v>
      </c>
      <c r="CA698">
        <v>202.1948928571429</v>
      </c>
      <c r="CB698">
        <v>12.72242857142857</v>
      </c>
      <c r="CC698">
        <v>200.2873571428571</v>
      </c>
      <c r="CD698">
        <v>9.434492500000001</v>
      </c>
      <c r="CE698">
        <v>2.008851071428571</v>
      </c>
      <c r="CF698">
        <v>0.8553756785714286</v>
      </c>
      <c r="CG698">
        <v>17.51426785714286</v>
      </c>
      <c r="CH698">
        <v>4.661065357142858</v>
      </c>
      <c r="CI698">
        <v>1500.0175</v>
      </c>
      <c r="CJ698">
        <v>0.9730066071428572</v>
      </c>
      <c r="CK698">
        <v>0.02699329642857143</v>
      </c>
      <c r="CL698">
        <v>0</v>
      </c>
      <c r="CM698">
        <v>2.229332142857143</v>
      </c>
      <c r="CN698">
        <v>0</v>
      </c>
      <c r="CO698">
        <v>12202.20357142857</v>
      </c>
      <c r="CP698">
        <v>12533.57142857143</v>
      </c>
      <c r="CQ698">
        <v>41.56199999999999</v>
      </c>
      <c r="CR698">
        <v>43.31199999999998</v>
      </c>
      <c r="CS698">
        <v>42.116</v>
      </c>
      <c r="CT698">
        <v>42.375</v>
      </c>
      <c r="CU698">
        <v>40.82774999999999</v>
      </c>
      <c r="CV698">
        <v>1459.526071428572</v>
      </c>
      <c r="CW698">
        <v>40.49142857142857</v>
      </c>
      <c r="CX698">
        <v>0</v>
      </c>
      <c r="CY698">
        <v>1663351614.2</v>
      </c>
      <c r="CZ698">
        <v>0</v>
      </c>
      <c r="DA698">
        <v>0</v>
      </c>
      <c r="DB698" t="s">
        <v>356</v>
      </c>
      <c r="DC698">
        <v>1662142938.1</v>
      </c>
      <c r="DD698">
        <v>1662142938.1</v>
      </c>
      <c r="DE698">
        <v>0</v>
      </c>
      <c r="DF698">
        <v>0.077</v>
      </c>
      <c r="DG698">
        <v>-0.133</v>
      </c>
      <c r="DH698">
        <v>-3.393</v>
      </c>
      <c r="DI698">
        <v>-0.24</v>
      </c>
      <c r="DJ698">
        <v>419</v>
      </c>
      <c r="DK698">
        <v>24</v>
      </c>
      <c r="DL698">
        <v>0.26</v>
      </c>
      <c r="DM698">
        <v>0.23</v>
      </c>
      <c r="DN698">
        <v>0.9738376900000001</v>
      </c>
      <c r="DO698">
        <v>19.50698380187618</v>
      </c>
      <c r="DP698">
        <v>1.878831424589563</v>
      </c>
      <c r="DQ698">
        <v>0</v>
      </c>
      <c r="DR698">
        <v>12.719825</v>
      </c>
      <c r="DS698">
        <v>0.04790318949345093</v>
      </c>
      <c r="DT698">
        <v>0.005206570368294368</v>
      </c>
      <c r="DU698">
        <v>1</v>
      </c>
      <c r="DV698">
        <v>1</v>
      </c>
      <c r="DW698">
        <v>2</v>
      </c>
      <c r="DX698" t="s">
        <v>357</v>
      </c>
      <c r="DY698">
        <v>2.97365</v>
      </c>
      <c r="DZ698">
        <v>2.7154</v>
      </c>
      <c r="EA698">
        <v>0.0460625</v>
      </c>
      <c r="EB698">
        <v>0.0439067</v>
      </c>
      <c r="EC698">
        <v>0.100361</v>
      </c>
      <c r="ED698">
        <v>0.0526353</v>
      </c>
      <c r="EE698">
        <v>29847.9</v>
      </c>
      <c r="EF698">
        <v>30071.5</v>
      </c>
      <c r="EG698">
        <v>29126</v>
      </c>
      <c r="EH698">
        <v>29119.5</v>
      </c>
      <c r="EI698">
        <v>34745.9</v>
      </c>
      <c r="EJ698">
        <v>36665.8</v>
      </c>
      <c r="EK698">
        <v>41048.1</v>
      </c>
      <c r="EL698">
        <v>41484.3</v>
      </c>
      <c r="EM698">
        <v>1.90065</v>
      </c>
      <c r="EN698">
        <v>1.74533</v>
      </c>
      <c r="EO698">
        <v>-0.0513569</v>
      </c>
      <c r="EP698">
        <v>0</v>
      </c>
      <c r="EQ698">
        <v>29.117</v>
      </c>
      <c r="ER698">
        <v>999.9</v>
      </c>
      <c r="ES698">
        <v>45.5</v>
      </c>
      <c r="ET698">
        <v>35.8</v>
      </c>
      <c r="EU698">
        <v>29.6245</v>
      </c>
      <c r="EV698">
        <v>63.2392</v>
      </c>
      <c r="EW698">
        <v>33.3614</v>
      </c>
      <c r="EX698">
        <v>1</v>
      </c>
      <c r="EY698">
        <v>0.540943</v>
      </c>
      <c r="EZ698">
        <v>3.45579</v>
      </c>
      <c r="FA698">
        <v>20.3541</v>
      </c>
      <c r="FB698">
        <v>5.21519</v>
      </c>
      <c r="FC698">
        <v>12.0128</v>
      </c>
      <c r="FD698">
        <v>4.9868</v>
      </c>
      <c r="FE698">
        <v>3.28748</v>
      </c>
      <c r="FF698">
        <v>9999</v>
      </c>
      <c r="FG698">
        <v>9999</v>
      </c>
      <c r="FH698">
        <v>9999</v>
      </c>
      <c r="FI698">
        <v>237.6</v>
      </c>
      <c r="FJ698">
        <v>1.8674</v>
      </c>
      <c r="FK698">
        <v>1.86646</v>
      </c>
      <c r="FL698">
        <v>1.86584</v>
      </c>
      <c r="FM698">
        <v>1.86575</v>
      </c>
      <c r="FN698">
        <v>1.86768</v>
      </c>
      <c r="FO698">
        <v>1.87008</v>
      </c>
      <c r="FP698">
        <v>1.86874</v>
      </c>
      <c r="FQ698">
        <v>1.87013</v>
      </c>
      <c r="FR698">
        <v>0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-2.912</v>
      </c>
      <c r="GF698">
        <v>-0.1423</v>
      </c>
      <c r="GG698">
        <v>-2.195102806586654</v>
      </c>
      <c r="GH698">
        <v>-0.004122691595359968</v>
      </c>
      <c r="GI698">
        <v>1.072409145259099E-06</v>
      </c>
      <c r="GJ698">
        <v>-3.02996143763856E-10</v>
      </c>
      <c r="GK698">
        <v>-0.2199643628225807</v>
      </c>
      <c r="GL698">
        <v>-0.007501815610006822</v>
      </c>
      <c r="GM698">
        <v>0.0006897476983249637</v>
      </c>
      <c r="GN698">
        <v>-8.847485469147719E-06</v>
      </c>
      <c r="GO698">
        <v>3</v>
      </c>
      <c r="GP698">
        <v>2326</v>
      </c>
      <c r="GQ698">
        <v>1</v>
      </c>
      <c r="GR698">
        <v>31</v>
      </c>
      <c r="GS698">
        <v>20144.6</v>
      </c>
      <c r="GT698">
        <v>20144.6</v>
      </c>
      <c r="GU698">
        <v>0.50293</v>
      </c>
      <c r="GV698">
        <v>2.27661</v>
      </c>
      <c r="GW698">
        <v>1.39648</v>
      </c>
      <c r="GX698">
        <v>2.34741</v>
      </c>
      <c r="GY698">
        <v>1.49536</v>
      </c>
      <c r="GZ698">
        <v>2.40356</v>
      </c>
      <c r="HA698">
        <v>39.6167</v>
      </c>
      <c r="HB698">
        <v>13.773</v>
      </c>
      <c r="HC698">
        <v>18</v>
      </c>
      <c r="HD698">
        <v>544.51</v>
      </c>
      <c r="HE698">
        <v>397.868</v>
      </c>
      <c r="HF698">
        <v>25</v>
      </c>
      <c r="HG698">
        <v>33.9915</v>
      </c>
      <c r="HH698">
        <v>30.0004</v>
      </c>
      <c r="HI698">
        <v>33.9524</v>
      </c>
      <c r="HJ698">
        <v>33.8957</v>
      </c>
      <c r="HK698">
        <v>10.0009</v>
      </c>
      <c r="HL698">
        <v>60.375</v>
      </c>
      <c r="HM698">
        <v>0</v>
      </c>
      <c r="HN698">
        <v>25</v>
      </c>
      <c r="HO698">
        <v>152.048</v>
      </c>
      <c r="HP698">
        <v>9.420680000000001</v>
      </c>
      <c r="HQ698">
        <v>99.6324</v>
      </c>
      <c r="HR698">
        <v>99.6425</v>
      </c>
    </row>
    <row r="699" spans="1:226">
      <c r="A699">
        <v>683</v>
      </c>
      <c r="B699">
        <v>1663351619.1</v>
      </c>
      <c r="C699">
        <v>13877.59999990463</v>
      </c>
      <c r="D699" t="s">
        <v>1732</v>
      </c>
      <c r="E699" t="s">
        <v>1733</v>
      </c>
      <c r="F699">
        <v>5</v>
      </c>
      <c r="G699" t="s">
        <v>1699</v>
      </c>
      <c r="H699" t="s">
        <v>354</v>
      </c>
      <c r="I699">
        <v>1663351611.6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168.1473124734073</v>
      </c>
      <c r="AK699">
        <v>169.327103030303</v>
      </c>
      <c r="AL699">
        <v>-3.066995771085951</v>
      </c>
      <c r="AM699">
        <v>64.77159452188947</v>
      </c>
      <c r="AN699">
        <f>(AP699 - AO699 + BO699*1E3/(8.314*(BQ699+273.15)) * AR699/BN699 * AQ699) * BN699/(100*BB699) * 1000/(1000 - AP699)</f>
        <v>0</v>
      </c>
      <c r="AO699">
        <v>9.436185600909592</v>
      </c>
      <c r="AP699">
        <v>22.1560515151515</v>
      </c>
      <c r="AQ699">
        <v>-6.203660950288695E-05</v>
      </c>
      <c r="AR699">
        <v>85.72811382933341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6</v>
      </c>
      <c r="BC699">
        <v>0.5</v>
      </c>
      <c r="BD699" t="s">
        <v>355</v>
      </c>
      <c r="BE699">
        <v>2</v>
      </c>
      <c r="BF699" t="b">
        <v>1</v>
      </c>
      <c r="BG699">
        <v>1663351611.6</v>
      </c>
      <c r="BH699">
        <v>186.5097777777778</v>
      </c>
      <c r="BI699">
        <v>182.8211481481482</v>
      </c>
      <c r="BJ699">
        <v>22.15980370370371</v>
      </c>
      <c r="BK699">
        <v>9.435623333333334</v>
      </c>
      <c r="BL699">
        <v>189.4492222222222</v>
      </c>
      <c r="BM699">
        <v>22.30214814814815</v>
      </c>
      <c r="BN699">
        <v>500.0565185185184</v>
      </c>
      <c r="BO699">
        <v>90.66525925925927</v>
      </c>
      <c r="BP699">
        <v>0.1000099</v>
      </c>
      <c r="BQ699">
        <v>29.05323333333333</v>
      </c>
      <c r="BR699">
        <v>28.27618518518519</v>
      </c>
      <c r="BS699">
        <v>999.9000000000001</v>
      </c>
      <c r="BT699">
        <v>0</v>
      </c>
      <c r="BU699">
        <v>0</v>
      </c>
      <c r="BV699">
        <v>9994.419259259259</v>
      </c>
      <c r="BW699">
        <v>0</v>
      </c>
      <c r="BX699">
        <v>233.9487407407407</v>
      </c>
      <c r="BY699">
        <v>3.688526296296296</v>
      </c>
      <c r="BZ699">
        <v>190.7363333333333</v>
      </c>
      <c r="CA699">
        <v>184.5625925925926</v>
      </c>
      <c r="CB699">
        <v>12.72417777777778</v>
      </c>
      <c r="CC699">
        <v>182.8211481481482</v>
      </c>
      <c r="CD699">
        <v>9.435623333333334</v>
      </c>
      <c r="CE699">
        <v>2.009123703703704</v>
      </c>
      <c r="CF699">
        <v>0.8554833333333334</v>
      </c>
      <c r="CG699">
        <v>17.51642222222222</v>
      </c>
      <c r="CH699">
        <v>4.662865925925925</v>
      </c>
      <c r="CI699">
        <v>1500.008518518519</v>
      </c>
      <c r="CJ699">
        <v>0.9730068518518519</v>
      </c>
      <c r="CK699">
        <v>0.02699303703703704</v>
      </c>
      <c r="CL699">
        <v>0</v>
      </c>
      <c r="CM699">
        <v>2.192025925925926</v>
      </c>
      <c r="CN699">
        <v>0</v>
      </c>
      <c r="CO699">
        <v>12169.44444444445</v>
      </c>
      <c r="CP699">
        <v>12533.5037037037</v>
      </c>
      <c r="CQ699">
        <v>41.56199999999999</v>
      </c>
      <c r="CR699">
        <v>43.31199999999998</v>
      </c>
      <c r="CS699">
        <v>42.111</v>
      </c>
      <c r="CT699">
        <v>42.375</v>
      </c>
      <c r="CU699">
        <v>40.82833333333333</v>
      </c>
      <c r="CV699">
        <v>1459.517777777778</v>
      </c>
      <c r="CW699">
        <v>40.49074074074074</v>
      </c>
      <c r="CX699">
        <v>0</v>
      </c>
      <c r="CY699">
        <v>1663351619.6</v>
      </c>
      <c r="CZ699">
        <v>0</v>
      </c>
      <c r="DA699">
        <v>0</v>
      </c>
      <c r="DB699" t="s">
        <v>356</v>
      </c>
      <c r="DC699">
        <v>1662142938.1</v>
      </c>
      <c r="DD699">
        <v>1662142938.1</v>
      </c>
      <c r="DE699">
        <v>0</v>
      </c>
      <c r="DF699">
        <v>0.077</v>
      </c>
      <c r="DG699">
        <v>-0.133</v>
      </c>
      <c r="DH699">
        <v>-3.393</v>
      </c>
      <c r="DI699">
        <v>-0.24</v>
      </c>
      <c r="DJ699">
        <v>419</v>
      </c>
      <c r="DK699">
        <v>24</v>
      </c>
      <c r="DL699">
        <v>0.26</v>
      </c>
      <c r="DM699">
        <v>0.23</v>
      </c>
      <c r="DN699">
        <v>2.599631765</v>
      </c>
      <c r="DO699">
        <v>20.10129185065666</v>
      </c>
      <c r="DP699">
        <v>1.933811894391759</v>
      </c>
      <c r="DQ699">
        <v>0</v>
      </c>
      <c r="DR699">
        <v>12.7228775</v>
      </c>
      <c r="DS699">
        <v>0.02427129455907828</v>
      </c>
      <c r="DT699">
        <v>0.003830567027216809</v>
      </c>
      <c r="DU699">
        <v>1</v>
      </c>
      <c r="DV699">
        <v>1</v>
      </c>
      <c r="DW699">
        <v>2</v>
      </c>
      <c r="DX699" t="s">
        <v>357</v>
      </c>
      <c r="DY699">
        <v>2.97379</v>
      </c>
      <c r="DZ699">
        <v>2.71565</v>
      </c>
      <c r="EA699">
        <v>0.0425609</v>
      </c>
      <c r="EB699">
        <v>0.04004</v>
      </c>
      <c r="EC699">
        <v>0.100338</v>
      </c>
      <c r="ED699">
        <v>0.0526413</v>
      </c>
      <c r="EE699">
        <v>29957.2</v>
      </c>
      <c r="EF699">
        <v>30192.9</v>
      </c>
      <c r="EG699">
        <v>29125.8</v>
      </c>
      <c r="EH699">
        <v>29119.3</v>
      </c>
      <c r="EI699">
        <v>34746.5</v>
      </c>
      <c r="EJ699">
        <v>36665.4</v>
      </c>
      <c r="EK699">
        <v>41047.8</v>
      </c>
      <c r="EL699">
        <v>41484.2</v>
      </c>
      <c r="EM699">
        <v>1.90062</v>
      </c>
      <c r="EN699">
        <v>1.74498</v>
      </c>
      <c r="EO699">
        <v>-0.0514053</v>
      </c>
      <c r="EP699">
        <v>0</v>
      </c>
      <c r="EQ699">
        <v>29.1203</v>
      </c>
      <c r="ER699">
        <v>999.9</v>
      </c>
      <c r="ES699">
        <v>45.5</v>
      </c>
      <c r="ET699">
        <v>35.8</v>
      </c>
      <c r="EU699">
        <v>29.6269</v>
      </c>
      <c r="EV699">
        <v>63.1292</v>
      </c>
      <c r="EW699">
        <v>33.1851</v>
      </c>
      <c r="EX699">
        <v>1</v>
      </c>
      <c r="EY699">
        <v>0.541263</v>
      </c>
      <c r="EZ699">
        <v>3.45478</v>
      </c>
      <c r="FA699">
        <v>20.3541</v>
      </c>
      <c r="FB699">
        <v>5.21415</v>
      </c>
      <c r="FC699">
        <v>12.0129</v>
      </c>
      <c r="FD699">
        <v>4.9868</v>
      </c>
      <c r="FE699">
        <v>3.28748</v>
      </c>
      <c r="FF699">
        <v>9999</v>
      </c>
      <c r="FG699">
        <v>9999</v>
      </c>
      <c r="FH699">
        <v>9999</v>
      </c>
      <c r="FI699">
        <v>237.6</v>
      </c>
      <c r="FJ699">
        <v>1.86739</v>
      </c>
      <c r="FK699">
        <v>1.86646</v>
      </c>
      <c r="FL699">
        <v>1.86584</v>
      </c>
      <c r="FM699">
        <v>1.86576</v>
      </c>
      <c r="FN699">
        <v>1.86767</v>
      </c>
      <c r="FO699">
        <v>1.87007</v>
      </c>
      <c r="FP699">
        <v>1.86874</v>
      </c>
      <c r="FQ699">
        <v>1.87012</v>
      </c>
      <c r="FR699">
        <v>0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-2.855</v>
      </c>
      <c r="GF699">
        <v>-0.1424</v>
      </c>
      <c r="GG699">
        <v>-2.195102806586654</v>
      </c>
      <c r="GH699">
        <v>-0.004122691595359968</v>
      </c>
      <c r="GI699">
        <v>1.072409145259099E-06</v>
      </c>
      <c r="GJ699">
        <v>-3.02996143763856E-10</v>
      </c>
      <c r="GK699">
        <v>-0.2199643628225807</v>
      </c>
      <c r="GL699">
        <v>-0.007501815610006822</v>
      </c>
      <c r="GM699">
        <v>0.0006897476983249637</v>
      </c>
      <c r="GN699">
        <v>-8.847485469147719E-06</v>
      </c>
      <c r="GO699">
        <v>3</v>
      </c>
      <c r="GP699">
        <v>2326</v>
      </c>
      <c r="GQ699">
        <v>1</v>
      </c>
      <c r="GR699">
        <v>31</v>
      </c>
      <c r="GS699">
        <v>20144.7</v>
      </c>
      <c r="GT699">
        <v>20144.7</v>
      </c>
      <c r="GU699">
        <v>0.46875</v>
      </c>
      <c r="GV699">
        <v>2.27661</v>
      </c>
      <c r="GW699">
        <v>1.39648</v>
      </c>
      <c r="GX699">
        <v>2.34741</v>
      </c>
      <c r="GY699">
        <v>1.49536</v>
      </c>
      <c r="GZ699">
        <v>2.44751</v>
      </c>
      <c r="HA699">
        <v>39.6167</v>
      </c>
      <c r="HB699">
        <v>13.7906</v>
      </c>
      <c r="HC699">
        <v>18</v>
      </c>
      <c r="HD699">
        <v>544.499</v>
      </c>
      <c r="HE699">
        <v>397.675</v>
      </c>
      <c r="HF699">
        <v>24.9999</v>
      </c>
      <c r="HG699">
        <v>33.9945</v>
      </c>
      <c r="HH699">
        <v>30.0003</v>
      </c>
      <c r="HI699">
        <v>33.9532</v>
      </c>
      <c r="HJ699">
        <v>33.8974</v>
      </c>
      <c r="HK699">
        <v>9.24202</v>
      </c>
      <c r="HL699">
        <v>60.375</v>
      </c>
      <c r="HM699">
        <v>0</v>
      </c>
      <c r="HN699">
        <v>25</v>
      </c>
      <c r="HO699">
        <v>132.013</v>
      </c>
      <c r="HP699">
        <v>9.420680000000001</v>
      </c>
      <c r="HQ699">
        <v>99.6317</v>
      </c>
      <c r="HR699">
        <v>99.64230000000001</v>
      </c>
    </row>
    <row r="700" spans="1:226">
      <c r="A700">
        <v>684</v>
      </c>
      <c r="B700">
        <v>1663351624.1</v>
      </c>
      <c r="C700">
        <v>13882.59999990463</v>
      </c>
      <c r="D700" t="s">
        <v>1734</v>
      </c>
      <c r="E700" t="s">
        <v>1735</v>
      </c>
      <c r="F700">
        <v>5</v>
      </c>
      <c r="G700" t="s">
        <v>1699</v>
      </c>
      <c r="H700" t="s">
        <v>354</v>
      </c>
      <c r="I700">
        <v>1663351616.314285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151.3985353331415</v>
      </c>
      <c r="AK700">
        <v>154.0568</v>
      </c>
      <c r="AL700">
        <v>-3.058544001326884</v>
      </c>
      <c r="AM700">
        <v>64.77159452188947</v>
      </c>
      <c r="AN700">
        <f>(AP700 - AO700 + BO700*1E3/(8.314*(BQ700+273.15)) * AR700/BN700 * AQ700) * BN700/(100*BB700) * 1000/(1000 - AP700)</f>
        <v>0</v>
      </c>
      <c r="AO700">
        <v>9.437681336437223</v>
      </c>
      <c r="AP700">
        <v>22.1672206060606</v>
      </c>
      <c r="AQ700">
        <v>7.523621546154217E-05</v>
      </c>
      <c r="AR700">
        <v>85.72811382933341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6</v>
      </c>
      <c r="BC700">
        <v>0.5</v>
      </c>
      <c r="BD700" t="s">
        <v>355</v>
      </c>
      <c r="BE700">
        <v>2</v>
      </c>
      <c r="BF700" t="b">
        <v>1</v>
      </c>
      <c r="BG700">
        <v>1663351616.314285</v>
      </c>
      <c r="BH700">
        <v>172.4374285714286</v>
      </c>
      <c r="BI700">
        <v>167.18825</v>
      </c>
      <c r="BJ700">
        <v>22.16078928571429</v>
      </c>
      <c r="BK700">
        <v>9.436421785714286</v>
      </c>
      <c r="BL700">
        <v>175.3236785714286</v>
      </c>
      <c r="BM700">
        <v>22.30312142857143</v>
      </c>
      <c r="BN700">
        <v>500.0526785714286</v>
      </c>
      <c r="BO700">
        <v>90.66513214285715</v>
      </c>
      <c r="BP700">
        <v>0.099984225</v>
      </c>
      <c r="BQ700">
        <v>29.05193928571429</v>
      </c>
      <c r="BR700">
        <v>28.27698928571429</v>
      </c>
      <c r="BS700">
        <v>999.9000000000002</v>
      </c>
      <c r="BT700">
        <v>0</v>
      </c>
      <c r="BU700">
        <v>0</v>
      </c>
      <c r="BV700">
        <v>9995.709285714285</v>
      </c>
      <c r="BW700">
        <v>0</v>
      </c>
      <c r="BX700">
        <v>233.5002142857143</v>
      </c>
      <c r="BY700">
        <v>5.249069285714286</v>
      </c>
      <c r="BZ700">
        <v>176.3452142857143</v>
      </c>
      <c r="CA700">
        <v>168.7809642857143</v>
      </c>
      <c r="CB700">
        <v>12.72435714285714</v>
      </c>
      <c r="CC700">
        <v>167.18825</v>
      </c>
      <c r="CD700">
        <v>9.436421785714286</v>
      </c>
      <c r="CE700">
        <v>2.00921</v>
      </c>
      <c r="CF700">
        <v>0.855554392857143</v>
      </c>
      <c r="CG700">
        <v>17.51711071428572</v>
      </c>
      <c r="CH700">
        <v>4.664056071428573</v>
      </c>
      <c r="CI700">
        <v>1499.996785714286</v>
      </c>
      <c r="CJ700">
        <v>0.9730064285714286</v>
      </c>
      <c r="CK700">
        <v>0.02699348571428571</v>
      </c>
      <c r="CL700">
        <v>0</v>
      </c>
      <c r="CM700">
        <v>2.159139285714285</v>
      </c>
      <c r="CN700">
        <v>0</v>
      </c>
      <c r="CO700">
        <v>12147.96785714286</v>
      </c>
      <c r="CP700">
        <v>12533.38928571429</v>
      </c>
      <c r="CQ700">
        <v>41.56199999999999</v>
      </c>
      <c r="CR700">
        <v>43.31199999999998</v>
      </c>
      <c r="CS700">
        <v>42.116</v>
      </c>
      <c r="CT700">
        <v>42.375</v>
      </c>
      <c r="CU700">
        <v>40.83899999999999</v>
      </c>
      <c r="CV700">
        <v>1459.505714285714</v>
      </c>
      <c r="CW700">
        <v>40.49107142857143</v>
      </c>
      <c r="CX700">
        <v>0</v>
      </c>
      <c r="CY700">
        <v>1663351624.4</v>
      </c>
      <c r="CZ700">
        <v>0</v>
      </c>
      <c r="DA700">
        <v>0</v>
      </c>
      <c r="DB700" t="s">
        <v>356</v>
      </c>
      <c r="DC700">
        <v>1662142938.1</v>
      </c>
      <c r="DD700">
        <v>1662142938.1</v>
      </c>
      <c r="DE700">
        <v>0</v>
      </c>
      <c r="DF700">
        <v>0.077</v>
      </c>
      <c r="DG700">
        <v>-0.133</v>
      </c>
      <c r="DH700">
        <v>-3.393</v>
      </c>
      <c r="DI700">
        <v>-0.24</v>
      </c>
      <c r="DJ700">
        <v>419</v>
      </c>
      <c r="DK700">
        <v>24</v>
      </c>
      <c r="DL700">
        <v>0.26</v>
      </c>
      <c r="DM700">
        <v>0.23</v>
      </c>
      <c r="DN700">
        <v>4.345864634146341</v>
      </c>
      <c r="DO700">
        <v>19.82794160278745</v>
      </c>
      <c r="DP700">
        <v>1.955205343052978</v>
      </c>
      <c r="DQ700">
        <v>0</v>
      </c>
      <c r="DR700">
        <v>12.72422926829268</v>
      </c>
      <c r="DS700">
        <v>-0.0002675958188332984</v>
      </c>
      <c r="DT700">
        <v>0.002769894239632905</v>
      </c>
      <c r="DU700">
        <v>1</v>
      </c>
      <c r="DV700">
        <v>1</v>
      </c>
      <c r="DW700">
        <v>2</v>
      </c>
      <c r="DX700" t="s">
        <v>357</v>
      </c>
      <c r="DY700">
        <v>2.97375</v>
      </c>
      <c r="DZ700">
        <v>2.71572</v>
      </c>
      <c r="EA700">
        <v>0.0390012</v>
      </c>
      <c r="EB700">
        <v>0.0360973</v>
      </c>
      <c r="EC700">
        <v>0.100375</v>
      </c>
      <c r="ED700">
        <v>0.0526466</v>
      </c>
      <c r="EE700">
        <v>30068.4</v>
      </c>
      <c r="EF700">
        <v>30316.6</v>
      </c>
      <c r="EG700">
        <v>29125.7</v>
      </c>
      <c r="EH700">
        <v>29119</v>
      </c>
      <c r="EI700">
        <v>34744.9</v>
      </c>
      <c r="EJ700">
        <v>36664.5</v>
      </c>
      <c r="EK700">
        <v>41047.7</v>
      </c>
      <c r="EL700">
        <v>41483.5</v>
      </c>
      <c r="EM700">
        <v>1.90035</v>
      </c>
      <c r="EN700">
        <v>1.7451</v>
      </c>
      <c r="EO700">
        <v>-0.0525005</v>
      </c>
      <c r="EP700">
        <v>0</v>
      </c>
      <c r="EQ700">
        <v>29.1241</v>
      </c>
      <c r="ER700">
        <v>999.9</v>
      </c>
      <c r="ES700">
        <v>45.5</v>
      </c>
      <c r="ET700">
        <v>35.8</v>
      </c>
      <c r="EU700">
        <v>29.6244</v>
      </c>
      <c r="EV700">
        <v>63.1692</v>
      </c>
      <c r="EW700">
        <v>33.0088</v>
      </c>
      <c r="EX700">
        <v>1</v>
      </c>
      <c r="EY700">
        <v>0.541359</v>
      </c>
      <c r="EZ700">
        <v>3.45526</v>
      </c>
      <c r="FA700">
        <v>20.354</v>
      </c>
      <c r="FB700">
        <v>5.21519</v>
      </c>
      <c r="FC700">
        <v>12.0134</v>
      </c>
      <c r="FD700">
        <v>4.98665</v>
      </c>
      <c r="FE700">
        <v>3.28745</v>
      </c>
      <c r="FF700">
        <v>9999</v>
      </c>
      <c r="FG700">
        <v>9999</v>
      </c>
      <c r="FH700">
        <v>9999</v>
      </c>
      <c r="FI700">
        <v>237.6</v>
      </c>
      <c r="FJ700">
        <v>1.86742</v>
      </c>
      <c r="FK700">
        <v>1.86646</v>
      </c>
      <c r="FL700">
        <v>1.86584</v>
      </c>
      <c r="FM700">
        <v>1.86578</v>
      </c>
      <c r="FN700">
        <v>1.86768</v>
      </c>
      <c r="FO700">
        <v>1.87007</v>
      </c>
      <c r="FP700">
        <v>1.86874</v>
      </c>
      <c r="FQ700">
        <v>1.87012</v>
      </c>
      <c r="FR700">
        <v>0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-2.798</v>
      </c>
      <c r="GF700">
        <v>-0.1423</v>
      </c>
      <c r="GG700">
        <v>-2.195102806586654</v>
      </c>
      <c r="GH700">
        <v>-0.004122691595359968</v>
      </c>
      <c r="GI700">
        <v>1.072409145259099E-06</v>
      </c>
      <c r="GJ700">
        <v>-3.02996143763856E-10</v>
      </c>
      <c r="GK700">
        <v>-0.2199643628225807</v>
      </c>
      <c r="GL700">
        <v>-0.007501815610006822</v>
      </c>
      <c r="GM700">
        <v>0.0006897476983249637</v>
      </c>
      <c r="GN700">
        <v>-8.847485469147719E-06</v>
      </c>
      <c r="GO700">
        <v>3</v>
      </c>
      <c r="GP700">
        <v>2326</v>
      </c>
      <c r="GQ700">
        <v>1</v>
      </c>
      <c r="GR700">
        <v>31</v>
      </c>
      <c r="GS700">
        <v>20144.8</v>
      </c>
      <c r="GT700">
        <v>20144.8</v>
      </c>
      <c r="GU700">
        <v>0.429688</v>
      </c>
      <c r="GV700">
        <v>2.27905</v>
      </c>
      <c r="GW700">
        <v>1.39648</v>
      </c>
      <c r="GX700">
        <v>2.34741</v>
      </c>
      <c r="GY700">
        <v>1.49536</v>
      </c>
      <c r="GZ700">
        <v>2.44751</v>
      </c>
      <c r="HA700">
        <v>39.6418</v>
      </c>
      <c r="HB700">
        <v>13.7818</v>
      </c>
      <c r="HC700">
        <v>18</v>
      </c>
      <c r="HD700">
        <v>544.331</v>
      </c>
      <c r="HE700">
        <v>397.764</v>
      </c>
      <c r="HF700">
        <v>24.9999</v>
      </c>
      <c r="HG700">
        <v>33.9976</v>
      </c>
      <c r="HH700">
        <v>30.0003</v>
      </c>
      <c r="HI700">
        <v>33.9562</v>
      </c>
      <c r="HJ700">
        <v>33.9002</v>
      </c>
      <c r="HK700">
        <v>8.536569999999999</v>
      </c>
      <c r="HL700">
        <v>60.375</v>
      </c>
      <c r="HM700">
        <v>0</v>
      </c>
      <c r="HN700">
        <v>25</v>
      </c>
      <c r="HO700">
        <v>118.656</v>
      </c>
      <c r="HP700">
        <v>9.420680000000001</v>
      </c>
      <c r="HQ700">
        <v>99.6314</v>
      </c>
      <c r="HR700">
        <v>99.6408</v>
      </c>
    </row>
    <row r="701" spans="1:226">
      <c r="A701">
        <v>685</v>
      </c>
      <c r="B701">
        <v>1663351629.1</v>
      </c>
      <c r="C701">
        <v>13887.59999990463</v>
      </c>
      <c r="D701" t="s">
        <v>1736</v>
      </c>
      <c r="E701" t="s">
        <v>1737</v>
      </c>
      <c r="F701">
        <v>5</v>
      </c>
      <c r="G701" t="s">
        <v>1699</v>
      </c>
      <c r="H701" t="s">
        <v>354</v>
      </c>
      <c r="I701">
        <v>1663351621.6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134.5955810757747</v>
      </c>
      <c r="AK701">
        <v>138.7147696969696</v>
      </c>
      <c r="AL701">
        <v>-3.077444273028781</v>
      </c>
      <c r="AM701">
        <v>64.77159452188947</v>
      </c>
      <c r="AN701">
        <f>(AP701 - AO701 + BO701*1E3/(8.314*(BQ701+273.15)) * AR701/BN701 * AQ701) * BN701/(100*BB701) * 1000/(1000 - AP701)</f>
        <v>0</v>
      </c>
      <c r="AO701">
        <v>9.438842895155231</v>
      </c>
      <c r="AP701">
        <v>22.1705806060606</v>
      </c>
      <c r="AQ701">
        <v>-2.927050346354899E-05</v>
      </c>
      <c r="AR701">
        <v>85.72811382933341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6</v>
      </c>
      <c r="BC701">
        <v>0.5</v>
      </c>
      <c r="BD701" t="s">
        <v>355</v>
      </c>
      <c r="BE701">
        <v>2</v>
      </c>
      <c r="BF701" t="b">
        <v>1</v>
      </c>
      <c r="BG701">
        <v>1663351621.6</v>
      </c>
      <c r="BH701">
        <v>156.6203703703704</v>
      </c>
      <c r="BI701">
        <v>149.630037037037</v>
      </c>
      <c r="BJ701">
        <v>22.1630037037037</v>
      </c>
      <c r="BK701">
        <v>9.437709999999999</v>
      </c>
      <c r="BL701">
        <v>159.4464814814815</v>
      </c>
      <c r="BM701">
        <v>22.30531851851852</v>
      </c>
      <c r="BN701">
        <v>500.0544074074074</v>
      </c>
      <c r="BO701">
        <v>90.66570740740741</v>
      </c>
      <c r="BP701">
        <v>0.09999031851851851</v>
      </c>
      <c r="BQ701">
        <v>29.04902962962963</v>
      </c>
      <c r="BR701">
        <v>28.2746</v>
      </c>
      <c r="BS701">
        <v>999.9000000000001</v>
      </c>
      <c r="BT701">
        <v>0</v>
      </c>
      <c r="BU701">
        <v>0</v>
      </c>
      <c r="BV701">
        <v>10002.89222222222</v>
      </c>
      <c r="BW701">
        <v>0</v>
      </c>
      <c r="BX701">
        <v>233.2351111111111</v>
      </c>
      <c r="BY701">
        <v>6.990300000000001</v>
      </c>
      <c r="BZ701">
        <v>160.170037037037</v>
      </c>
      <c r="CA701">
        <v>151.0556666666667</v>
      </c>
      <c r="CB701">
        <v>12.72528888888889</v>
      </c>
      <c r="CC701">
        <v>149.630037037037</v>
      </c>
      <c r="CD701">
        <v>9.437709999999999</v>
      </c>
      <c r="CE701">
        <v>2.009424814814815</v>
      </c>
      <c r="CF701">
        <v>0.8556766666666668</v>
      </c>
      <c r="CG701">
        <v>17.51880370370371</v>
      </c>
      <c r="CH701">
        <v>4.666099629629629</v>
      </c>
      <c r="CI701">
        <v>1500.000740740741</v>
      </c>
      <c r="CJ701">
        <v>0.9730066666666667</v>
      </c>
      <c r="CK701">
        <v>0.02699323333333334</v>
      </c>
      <c r="CL701">
        <v>0</v>
      </c>
      <c r="CM701">
        <v>2.172618518518518</v>
      </c>
      <c r="CN701">
        <v>0</v>
      </c>
      <c r="CO701">
        <v>12127.41851851852</v>
      </c>
      <c r="CP701">
        <v>12533.40370370371</v>
      </c>
      <c r="CQ701">
        <v>41.56199999999999</v>
      </c>
      <c r="CR701">
        <v>43.31199999999998</v>
      </c>
      <c r="CS701">
        <v>42.11566666666667</v>
      </c>
      <c r="CT701">
        <v>42.375</v>
      </c>
      <c r="CU701">
        <v>40.82833333333333</v>
      </c>
      <c r="CV701">
        <v>1459.51</v>
      </c>
      <c r="CW701">
        <v>40.49074074074074</v>
      </c>
      <c r="CX701">
        <v>0</v>
      </c>
      <c r="CY701">
        <v>1663351629.2</v>
      </c>
      <c r="CZ701">
        <v>0</v>
      </c>
      <c r="DA701">
        <v>0</v>
      </c>
      <c r="DB701" t="s">
        <v>356</v>
      </c>
      <c r="DC701">
        <v>1662142938.1</v>
      </c>
      <c r="DD701">
        <v>1662142938.1</v>
      </c>
      <c r="DE701">
        <v>0</v>
      </c>
      <c r="DF701">
        <v>0.077</v>
      </c>
      <c r="DG701">
        <v>-0.133</v>
      </c>
      <c r="DH701">
        <v>-3.393</v>
      </c>
      <c r="DI701">
        <v>-0.24</v>
      </c>
      <c r="DJ701">
        <v>419</v>
      </c>
      <c r="DK701">
        <v>24</v>
      </c>
      <c r="DL701">
        <v>0.26</v>
      </c>
      <c r="DM701">
        <v>0.23</v>
      </c>
      <c r="DN701">
        <v>6.006124390243903</v>
      </c>
      <c r="DO701">
        <v>19.74814850174216</v>
      </c>
      <c r="DP701">
        <v>1.947304652699374</v>
      </c>
      <c r="DQ701">
        <v>0</v>
      </c>
      <c r="DR701">
        <v>12.72513170731707</v>
      </c>
      <c r="DS701">
        <v>0.01184320557491614</v>
      </c>
      <c r="DT701">
        <v>0.003121634892510994</v>
      </c>
      <c r="DU701">
        <v>1</v>
      </c>
      <c r="DV701">
        <v>1</v>
      </c>
      <c r="DW701">
        <v>2</v>
      </c>
      <c r="DX701" t="s">
        <v>357</v>
      </c>
      <c r="DY701">
        <v>2.97382</v>
      </c>
      <c r="DZ701">
        <v>2.71564</v>
      </c>
      <c r="EA701">
        <v>0.0353526</v>
      </c>
      <c r="EB701">
        <v>0.0320391</v>
      </c>
      <c r="EC701">
        <v>0.10039</v>
      </c>
      <c r="ED701">
        <v>0.0526538</v>
      </c>
      <c r="EE701">
        <v>30182.4</v>
      </c>
      <c r="EF701">
        <v>30444</v>
      </c>
      <c r="EG701">
        <v>29125.6</v>
      </c>
      <c r="EH701">
        <v>29118.9</v>
      </c>
      <c r="EI701">
        <v>34744.2</v>
      </c>
      <c r="EJ701">
        <v>36664.2</v>
      </c>
      <c r="EK701">
        <v>41047.5</v>
      </c>
      <c r="EL701">
        <v>41483.5</v>
      </c>
      <c r="EM701">
        <v>1.9004</v>
      </c>
      <c r="EN701">
        <v>1.74498</v>
      </c>
      <c r="EO701">
        <v>-0.0520982</v>
      </c>
      <c r="EP701">
        <v>0</v>
      </c>
      <c r="EQ701">
        <v>29.1272</v>
      </c>
      <c r="ER701">
        <v>999.9</v>
      </c>
      <c r="ES701">
        <v>45.5</v>
      </c>
      <c r="ET701">
        <v>35.8</v>
      </c>
      <c r="EU701">
        <v>29.6239</v>
      </c>
      <c r="EV701">
        <v>62.9692</v>
      </c>
      <c r="EW701">
        <v>32.9087</v>
      </c>
      <c r="EX701">
        <v>1</v>
      </c>
      <c r="EY701">
        <v>0.541745</v>
      </c>
      <c r="EZ701">
        <v>3.45355</v>
      </c>
      <c r="FA701">
        <v>20.3539</v>
      </c>
      <c r="FB701">
        <v>5.21609</v>
      </c>
      <c r="FC701">
        <v>12.0135</v>
      </c>
      <c r="FD701">
        <v>4.9873</v>
      </c>
      <c r="FE701">
        <v>3.28765</v>
      </c>
      <c r="FF701">
        <v>9999</v>
      </c>
      <c r="FG701">
        <v>9999</v>
      </c>
      <c r="FH701">
        <v>9999</v>
      </c>
      <c r="FI701">
        <v>237.6</v>
      </c>
      <c r="FJ701">
        <v>1.8674</v>
      </c>
      <c r="FK701">
        <v>1.86646</v>
      </c>
      <c r="FL701">
        <v>1.86584</v>
      </c>
      <c r="FM701">
        <v>1.86575</v>
      </c>
      <c r="FN701">
        <v>1.86768</v>
      </c>
      <c r="FO701">
        <v>1.87008</v>
      </c>
      <c r="FP701">
        <v>1.86874</v>
      </c>
      <c r="FQ701">
        <v>1.87012</v>
      </c>
      <c r="FR701">
        <v>0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-2.74</v>
      </c>
      <c r="GF701">
        <v>-0.1422</v>
      </c>
      <c r="GG701">
        <v>-2.195102806586654</v>
      </c>
      <c r="GH701">
        <v>-0.004122691595359968</v>
      </c>
      <c r="GI701">
        <v>1.072409145259099E-06</v>
      </c>
      <c r="GJ701">
        <v>-3.02996143763856E-10</v>
      </c>
      <c r="GK701">
        <v>-0.2199643628225807</v>
      </c>
      <c r="GL701">
        <v>-0.007501815610006822</v>
      </c>
      <c r="GM701">
        <v>0.0006897476983249637</v>
      </c>
      <c r="GN701">
        <v>-8.847485469147719E-06</v>
      </c>
      <c r="GO701">
        <v>3</v>
      </c>
      <c r="GP701">
        <v>2326</v>
      </c>
      <c r="GQ701">
        <v>1</v>
      </c>
      <c r="GR701">
        <v>31</v>
      </c>
      <c r="GS701">
        <v>20144.8</v>
      </c>
      <c r="GT701">
        <v>20144.8</v>
      </c>
      <c r="GU701">
        <v>0.395508</v>
      </c>
      <c r="GV701">
        <v>2.28394</v>
      </c>
      <c r="GW701">
        <v>1.39648</v>
      </c>
      <c r="GX701">
        <v>2.34741</v>
      </c>
      <c r="GY701">
        <v>1.49536</v>
      </c>
      <c r="GZ701">
        <v>2.45361</v>
      </c>
      <c r="HA701">
        <v>39.6167</v>
      </c>
      <c r="HB701">
        <v>13.7906</v>
      </c>
      <c r="HC701">
        <v>18</v>
      </c>
      <c r="HD701">
        <v>544.377</v>
      </c>
      <c r="HE701">
        <v>397.693</v>
      </c>
      <c r="HF701">
        <v>24.9997</v>
      </c>
      <c r="HG701">
        <v>34.0006</v>
      </c>
      <c r="HH701">
        <v>30.0002</v>
      </c>
      <c r="HI701">
        <v>33.9577</v>
      </c>
      <c r="HJ701">
        <v>33.9005</v>
      </c>
      <c r="HK701">
        <v>7.77268</v>
      </c>
      <c r="HL701">
        <v>60.375</v>
      </c>
      <c r="HM701">
        <v>0</v>
      </c>
      <c r="HN701">
        <v>25</v>
      </c>
      <c r="HO701">
        <v>98.6198</v>
      </c>
      <c r="HP701">
        <v>9.42056</v>
      </c>
      <c r="HQ701">
        <v>99.631</v>
      </c>
      <c r="HR701">
        <v>99.6407</v>
      </c>
    </row>
    <row r="702" spans="1:226">
      <c r="A702">
        <v>686</v>
      </c>
      <c r="B702">
        <v>1663351634.1</v>
      </c>
      <c r="C702">
        <v>13892.59999990463</v>
      </c>
      <c r="D702" t="s">
        <v>1738</v>
      </c>
      <c r="E702" t="s">
        <v>1739</v>
      </c>
      <c r="F702">
        <v>5</v>
      </c>
      <c r="G702" t="s">
        <v>1699</v>
      </c>
      <c r="H702" t="s">
        <v>354</v>
      </c>
      <c r="I702">
        <v>1663351626.314285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117.7360457002935</v>
      </c>
      <c r="AK702">
        <v>123.3822121212121</v>
      </c>
      <c r="AL702">
        <v>-3.06492966324608</v>
      </c>
      <c r="AM702">
        <v>64.77159452188947</v>
      </c>
      <c r="AN702">
        <f>(AP702 - AO702 + BO702*1E3/(8.314*(BQ702+273.15)) * AR702/BN702 * AQ702) * BN702/(100*BB702) * 1000/(1000 - AP702)</f>
        <v>0</v>
      </c>
      <c r="AO702">
        <v>9.439313670401493</v>
      </c>
      <c r="AP702">
        <v>22.17423696969696</v>
      </c>
      <c r="AQ702">
        <v>2.568553081634799E-05</v>
      </c>
      <c r="AR702">
        <v>85.72811382933341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6</v>
      </c>
      <c r="BC702">
        <v>0.5</v>
      </c>
      <c r="BD702" t="s">
        <v>355</v>
      </c>
      <c r="BE702">
        <v>2</v>
      </c>
      <c r="BF702" t="b">
        <v>1</v>
      </c>
      <c r="BG702">
        <v>1663351626.314285</v>
      </c>
      <c r="BH702">
        <v>142.4975</v>
      </c>
      <c r="BI702">
        <v>133.9355357142857</v>
      </c>
      <c r="BJ702">
        <v>22.16761071428572</v>
      </c>
      <c r="BK702">
        <v>9.438646785714287</v>
      </c>
      <c r="BL702">
        <v>145.2695</v>
      </c>
      <c r="BM702">
        <v>22.30988214285714</v>
      </c>
      <c r="BN702">
        <v>500.0581428571429</v>
      </c>
      <c r="BO702">
        <v>90.66568214285714</v>
      </c>
      <c r="BP702">
        <v>0.09999690357142858</v>
      </c>
      <c r="BQ702">
        <v>29.05042142857143</v>
      </c>
      <c r="BR702">
        <v>28.27503928571428</v>
      </c>
      <c r="BS702">
        <v>999.9000000000002</v>
      </c>
      <c r="BT702">
        <v>0</v>
      </c>
      <c r="BU702">
        <v>0</v>
      </c>
      <c r="BV702">
        <v>10005.31642857143</v>
      </c>
      <c r="BW702">
        <v>0</v>
      </c>
      <c r="BX702">
        <v>230.80475</v>
      </c>
      <c r="BY702">
        <v>8.561921071428571</v>
      </c>
      <c r="BZ702">
        <v>145.7277857142857</v>
      </c>
      <c r="CA702">
        <v>135.21175</v>
      </c>
      <c r="CB702">
        <v>12.72896428571429</v>
      </c>
      <c r="CC702">
        <v>133.9355357142857</v>
      </c>
      <c r="CD702">
        <v>9.438646785714287</v>
      </c>
      <c r="CE702">
        <v>2.009842857142857</v>
      </c>
      <c r="CF702">
        <v>0.8557613571428574</v>
      </c>
      <c r="CG702">
        <v>17.52209642857143</v>
      </c>
      <c r="CH702">
        <v>4.667515357142856</v>
      </c>
      <c r="CI702">
        <v>1499.998571428571</v>
      </c>
      <c r="CJ702">
        <v>0.9730064285714285</v>
      </c>
      <c r="CK702">
        <v>0.02699348571428572</v>
      </c>
      <c r="CL702">
        <v>0</v>
      </c>
      <c r="CM702">
        <v>2.253064285714286</v>
      </c>
      <c r="CN702">
        <v>0</v>
      </c>
      <c r="CO702">
        <v>12111.55</v>
      </c>
      <c r="CP702">
        <v>12533.38214285714</v>
      </c>
      <c r="CQ702">
        <v>41.56199999999999</v>
      </c>
      <c r="CR702">
        <v>43.31424999999998</v>
      </c>
      <c r="CS702">
        <v>42.11825</v>
      </c>
      <c r="CT702">
        <v>42.375</v>
      </c>
      <c r="CU702">
        <v>40.83224999999999</v>
      </c>
      <c r="CV702">
        <v>1459.5075</v>
      </c>
      <c r="CW702">
        <v>40.49107142857143</v>
      </c>
      <c r="CX702">
        <v>0</v>
      </c>
      <c r="CY702">
        <v>1663351634.6</v>
      </c>
      <c r="CZ702">
        <v>0</v>
      </c>
      <c r="DA702">
        <v>0</v>
      </c>
      <c r="DB702" t="s">
        <v>356</v>
      </c>
      <c r="DC702">
        <v>1662142938.1</v>
      </c>
      <c r="DD702">
        <v>1662142938.1</v>
      </c>
      <c r="DE702">
        <v>0</v>
      </c>
      <c r="DF702">
        <v>0.077</v>
      </c>
      <c r="DG702">
        <v>-0.133</v>
      </c>
      <c r="DH702">
        <v>-3.393</v>
      </c>
      <c r="DI702">
        <v>-0.24</v>
      </c>
      <c r="DJ702">
        <v>419</v>
      </c>
      <c r="DK702">
        <v>24</v>
      </c>
      <c r="DL702">
        <v>0.26</v>
      </c>
      <c r="DM702">
        <v>0.23</v>
      </c>
      <c r="DN702">
        <v>7.330042926829267</v>
      </c>
      <c r="DO702">
        <v>19.90186013937283</v>
      </c>
      <c r="DP702">
        <v>1.962484362939404</v>
      </c>
      <c r="DQ702">
        <v>0</v>
      </c>
      <c r="DR702">
        <v>12.72749268292683</v>
      </c>
      <c r="DS702">
        <v>0.03439233449481863</v>
      </c>
      <c r="DT702">
        <v>0.005025175169566813</v>
      </c>
      <c r="DU702">
        <v>1</v>
      </c>
      <c r="DV702">
        <v>1</v>
      </c>
      <c r="DW702">
        <v>2</v>
      </c>
      <c r="DX702" t="s">
        <v>357</v>
      </c>
      <c r="DY702">
        <v>2.97377</v>
      </c>
      <c r="DZ702">
        <v>2.7156</v>
      </c>
      <c r="EA702">
        <v>0.0316407</v>
      </c>
      <c r="EB702">
        <v>0.0279041</v>
      </c>
      <c r="EC702">
        <v>0.100396</v>
      </c>
      <c r="ED702">
        <v>0.0526505</v>
      </c>
      <c r="EE702">
        <v>30298.4</v>
      </c>
      <c r="EF702">
        <v>30573.5</v>
      </c>
      <c r="EG702">
        <v>29125.5</v>
      </c>
      <c r="EH702">
        <v>29118.4</v>
      </c>
      <c r="EI702">
        <v>34743.6</v>
      </c>
      <c r="EJ702">
        <v>36663.3</v>
      </c>
      <c r="EK702">
        <v>41047.2</v>
      </c>
      <c r="EL702">
        <v>41482.5</v>
      </c>
      <c r="EM702">
        <v>1.90035</v>
      </c>
      <c r="EN702">
        <v>1.745</v>
      </c>
      <c r="EO702">
        <v>-0.0526346</v>
      </c>
      <c r="EP702">
        <v>0</v>
      </c>
      <c r="EQ702">
        <v>29.1292</v>
      </c>
      <c r="ER702">
        <v>999.9</v>
      </c>
      <c r="ES702">
        <v>45.5</v>
      </c>
      <c r="ET702">
        <v>35.8</v>
      </c>
      <c r="EU702">
        <v>29.6269</v>
      </c>
      <c r="EV702">
        <v>63.2192</v>
      </c>
      <c r="EW702">
        <v>32.8526</v>
      </c>
      <c r="EX702">
        <v>1</v>
      </c>
      <c r="EY702">
        <v>0.541987</v>
      </c>
      <c r="EZ702">
        <v>3.4507</v>
      </c>
      <c r="FA702">
        <v>20.3539</v>
      </c>
      <c r="FB702">
        <v>5.21549</v>
      </c>
      <c r="FC702">
        <v>12.0137</v>
      </c>
      <c r="FD702">
        <v>4.9871</v>
      </c>
      <c r="FE702">
        <v>3.28765</v>
      </c>
      <c r="FF702">
        <v>9999</v>
      </c>
      <c r="FG702">
        <v>9999</v>
      </c>
      <c r="FH702">
        <v>9999</v>
      </c>
      <c r="FI702">
        <v>237.6</v>
      </c>
      <c r="FJ702">
        <v>1.86738</v>
      </c>
      <c r="FK702">
        <v>1.86646</v>
      </c>
      <c r="FL702">
        <v>1.86584</v>
      </c>
      <c r="FM702">
        <v>1.86576</v>
      </c>
      <c r="FN702">
        <v>1.86768</v>
      </c>
      <c r="FO702">
        <v>1.87008</v>
      </c>
      <c r="FP702">
        <v>1.86874</v>
      </c>
      <c r="FQ702">
        <v>1.87013</v>
      </c>
      <c r="FR702">
        <v>0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-2.682</v>
      </c>
      <c r="GF702">
        <v>-0.1421</v>
      </c>
      <c r="GG702">
        <v>-2.195102806586654</v>
      </c>
      <c r="GH702">
        <v>-0.004122691595359968</v>
      </c>
      <c r="GI702">
        <v>1.072409145259099E-06</v>
      </c>
      <c r="GJ702">
        <v>-3.02996143763856E-10</v>
      </c>
      <c r="GK702">
        <v>-0.2199643628225807</v>
      </c>
      <c r="GL702">
        <v>-0.007501815610006822</v>
      </c>
      <c r="GM702">
        <v>0.0006897476983249637</v>
      </c>
      <c r="GN702">
        <v>-8.847485469147719E-06</v>
      </c>
      <c r="GO702">
        <v>3</v>
      </c>
      <c r="GP702">
        <v>2326</v>
      </c>
      <c r="GQ702">
        <v>1</v>
      </c>
      <c r="GR702">
        <v>31</v>
      </c>
      <c r="GS702">
        <v>20144.9</v>
      </c>
      <c r="GT702">
        <v>20144.9</v>
      </c>
      <c r="GU702">
        <v>0.356445</v>
      </c>
      <c r="GV702">
        <v>2.29492</v>
      </c>
      <c r="GW702">
        <v>1.39648</v>
      </c>
      <c r="GX702">
        <v>2.34619</v>
      </c>
      <c r="GY702">
        <v>1.49536</v>
      </c>
      <c r="GZ702">
        <v>2.42798</v>
      </c>
      <c r="HA702">
        <v>39.6167</v>
      </c>
      <c r="HB702">
        <v>13.773</v>
      </c>
      <c r="HC702">
        <v>18</v>
      </c>
      <c r="HD702">
        <v>544.355</v>
      </c>
      <c r="HE702">
        <v>397.724</v>
      </c>
      <c r="HF702">
        <v>24.9995</v>
      </c>
      <c r="HG702">
        <v>34.0036</v>
      </c>
      <c r="HH702">
        <v>30.0004</v>
      </c>
      <c r="HI702">
        <v>33.9593</v>
      </c>
      <c r="HJ702">
        <v>33.9033</v>
      </c>
      <c r="HK702">
        <v>7.06839</v>
      </c>
      <c r="HL702">
        <v>60.375</v>
      </c>
      <c r="HM702">
        <v>0</v>
      </c>
      <c r="HN702">
        <v>25</v>
      </c>
      <c r="HO702">
        <v>85.23699999999999</v>
      </c>
      <c r="HP702">
        <v>9.419420000000001</v>
      </c>
      <c r="HQ702">
        <v>99.6305</v>
      </c>
      <c r="HR702">
        <v>99.6386</v>
      </c>
    </row>
    <row r="703" spans="1:226">
      <c r="A703">
        <v>687</v>
      </c>
      <c r="B703">
        <v>1663351639.1</v>
      </c>
      <c r="C703">
        <v>13897.59999990463</v>
      </c>
      <c r="D703" t="s">
        <v>1740</v>
      </c>
      <c r="E703" t="s">
        <v>1741</v>
      </c>
      <c r="F703">
        <v>5</v>
      </c>
      <c r="G703" t="s">
        <v>1699</v>
      </c>
      <c r="H703" t="s">
        <v>354</v>
      </c>
      <c r="I703">
        <v>1663351631.6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100.8615931952384</v>
      </c>
      <c r="AK703">
        <v>108.0210545454545</v>
      </c>
      <c r="AL703">
        <v>-3.07974604521751</v>
      </c>
      <c r="AM703">
        <v>64.77159452188947</v>
      </c>
      <c r="AN703">
        <f>(AP703 - AO703 + BO703*1E3/(8.314*(BQ703+273.15)) * AR703/BN703 * AQ703) * BN703/(100*BB703) * 1000/(1000 - AP703)</f>
        <v>0</v>
      </c>
      <c r="AO703">
        <v>9.440236842339857</v>
      </c>
      <c r="AP703">
        <v>22.17536</v>
      </c>
      <c r="AQ703">
        <v>9.968623528962405E-06</v>
      </c>
      <c r="AR703">
        <v>85.72811382933341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6</v>
      </c>
      <c r="BC703">
        <v>0.5</v>
      </c>
      <c r="BD703" t="s">
        <v>355</v>
      </c>
      <c r="BE703">
        <v>2</v>
      </c>
      <c r="BF703" t="b">
        <v>1</v>
      </c>
      <c r="BG703">
        <v>1663351631.6</v>
      </c>
      <c r="BH703">
        <v>126.6515925925926</v>
      </c>
      <c r="BI703">
        <v>116.3017074074074</v>
      </c>
      <c r="BJ703">
        <v>22.17219629629629</v>
      </c>
      <c r="BK703">
        <v>9.439498518518517</v>
      </c>
      <c r="BL703">
        <v>129.3624814814815</v>
      </c>
      <c r="BM703">
        <v>22.31442592592593</v>
      </c>
      <c r="BN703">
        <v>500.0595555555556</v>
      </c>
      <c r="BO703">
        <v>90.66574444444444</v>
      </c>
      <c r="BP703">
        <v>0.1000208</v>
      </c>
      <c r="BQ703">
        <v>29.04647037037037</v>
      </c>
      <c r="BR703">
        <v>28.2741962962963</v>
      </c>
      <c r="BS703">
        <v>999.9000000000001</v>
      </c>
      <c r="BT703">
        <v>0</v>
      </c>
      <c r="BU703">
        <v>0</v>
      </c>
      <c r="BV703">
        <v>10003.59481481481</v>
      </c>
      <c r="BW703">
        <v>0</v>
      </c>
      <c r="BX703">
        <v>228.995037037037</v>
      </c>
      <c r="BY703">
        <v>10.34983333333333</v>
      </c>
      <c r="BZ703">
        <v>129.5233333333333</v>
      </c>
      <c r="CA703">
        <v>117.4099851851852</v>
      </c>
      <c r="CB703">
        <v>12.73271111111111</v>
      </c>
      <c r="CC703">
        <v>116.3017074074074</v>
      </c>
      <c r="CD703">
        <v>9.439498518518517</v>
      </c>
      <c r="CE703">
        <v>2.01026037037037</v>
      </c>
      <c r="CF703">
        <v>0.8558392962962963</v>
      </c>
      <c r="CG703">
        <v>17.52538888888889</v>
      </c>
      <c r="CH703">
        <v>4.66881888888889</v>
      </c>
      <c r="CI703">
        <v>1499.979259259259</v>
      </c>
      <c r="CJ703">
        <v>0.9730062962962962</v>
      </c>
      <c r="CK703">
        <v>0.02699362592592593</v>
      </c>
      <c r="CL703">
        <v>0</v>
      </c>
      <c r="CM703">
        <v>2.330403703703704</v>
      </c>
      <c r="CN703">
        <v>0</v>
      </c>
      <c r="CO703">
        <v>12107.76296296296</v>
      </c>
      <c r="CP703">
        <v>12533.22222222222</v>
      </c>
      <c r="CQ703">
        <v>41.56199999999999</v>
      </c>
      <c r="CR703">
        <v>43.31433333333332</v>
      </c>
      <c r="CS703">
        <v>42.12033333333333</v>
      </c>
      <c r="CT703">
        <v>42.375</v>
      </c>
      <c r="CU703">
        <v>40.83533333333333</v>
      </c>
      <c r="CV703">
        <v>1459.488518518518</v>
      </c>
      <c r="CW703">
        <v>40.49074074074074</v>
      </c>
      <c r="CX703">
        <v>0</v>
      </c>
      <c r="CY703">
        <v>1663351639.4</v>
      </c>
      <c r="CZ703">
        <v>0</v>
      </c>
      <c r="DA703">
        <v>0</v>
      </c>
      <c r="DB703" t="s">
        <v>356</v>
      </c>
      <c r="DC703">
        <v>1662142938.1</v>
      </c>
      <c r="DD703">
        <v>1662142938.1</v>
      </c>
      <c r="DE703">
        <v>0</v>
      </c>
      <c r="DF703">
        <v>0.077</v>
      </c>
      <c r="DG703">
        <v>-0.133</v>
      </c>
      <c r="DH703">
        <v>-3.393</v>
      </c>
      <c r="DI703">
        <v>-0.24</v>
      </c>
      <c r="DJ703">
        <v>419</v>
      </c>
      <c r="DK703">
        <v>24</v>
      </c>
      <c r="DL703">
        <v>0.26</v>
      </c>
      <c r="DM703">
        <v>0.23</v>
      </c>
      <c r="DN703">
        <v>9.25392175</v>
      </c>
      <c r="DO703">
        <v>20.23805009380863</v>
      </c>
      <c r="DP703">
        <v>1.946971337826892</v>
      </c>
      <c r="DQ703">
        <v>0</v>
      </c>
      <c r="DR703">
        <v>12.73015</v>
      </c>
      <c r="DS703">
        <v>0.05093133208249593</v>
      </c>
      <c r="DT703">
        <v>0.005509718686103582</v>
      </c>
      <c r="DU703">
        <v>1</v>
      </c>
      <c r="DV703">
        <v>1</v>
      </c>
      <c r="DW703">
        <v>2</v>
      </c>
      <c r="DX703" t="s">
        <v>357</v>
      </c>
      <c r="DY703">
        <v>2.97383</v>
      </c>
      <c r="DZ703">
        <v>2.7158</v>
      </c>
      <c r="EA703">
        <v>0.027858</v>
      </c>
      <c r="EB703">
        <v>0.0236824</v>
      </c>
      <c r="EC703">
        <v>0.100398</v>
      </c>
      <c r="ED703">
        <v>0.0526534</v>
      </c>
      <c r="EE703">
        <v>30416.6</v>
      </c>
      <c r="EF703">
        <v>30705.9</v>
      </c>
      <c r="EG703">
        <v>29125.4</v>
      </c>
      <c r="EH703">
        <v>29118.1</v>
      </c>
      <c r="EI703">
        <v>34743.3</v>
      </c>
      <c r="EJ703">
        <v>36662.8</v>
      </c>
      <c r="EK703">
        <v>41047</v>
      </c>
      <c r="EL703">
        <v>41482.2</v>
      </c>
      <c r="EM703">
        <v>1.9005</v>
      </c>
      <c r="EN703">
        <v>1.74478</v>
      </c>
      <c r="EO703">
        <v>-0.0527687</v>
      </c>
      <c r="EP703">
        <v>0</v>
      </c>
      <c r="EQ703">
        <v>29.1316</v>
      </c>
      <c r="ER703">
        <v>999.9</v>
      </c>
      <c r="ES703">
        <v>45.5</v>
      </c>
      <c r="ET703">
        <v>35.8</v>
      </c>
      <c r="EU703">
        <v>29.6254</v>
      </c>
      <c r="EV703">
        <v>63.0492</v>
      </c>
      <c r="EW703">
        <v>32.9848</v>
      </c>
      <c r="EX703">
        <v>1</v>
      </c>
      <c r="EY703">
        <v>0.54233</v>
      </c>
      <c r="EZ703">
        <v>3.44874</v>
      </c>
      <c r="FA703">
        <v>20.3541</v>
      </c>
      <c r="FB703">
        <v>5.21594</v>
      </c>
      <c r="FC703">
        <v>12.0125</v>
      </c>
      <c r="FD703">
        <v>4.9869</v>
      </c>
      <c r="FE703">
        <v>3.28755</v>
      </c>
      <c r="FF703">
        <v>9999</v>
      </c>
      <c r="FG703">
        <v>9999</v>
      </c>
      <c r="FH703">
        <v>9999</v>
      </c>
      <c r="FI703">
        <v>237.6</v>
      </c>
      <c r="FJ703">
        <v>1.86738</v>
      </c>
      <c r="FK703">
        <v>1.86646</v>
      </c>
      <c r="FL703">
        <v>1.86584</v>
      </c>
      <c r="FM703">
        <v>1.86579</v>
      </c>
      <c r="FN703">
        <v>1.86767</v>
      </c>
      <c r="FO703">
        <v>1.87008</v>
      </c>
      <c r="FP703">
        <v>1.86874</v>
      </c>
      <c r="FQ703">
        <v>1.87015</v>
      </c>
      <c r="FR703">
        <v>0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-2.623</v>
      </c>
      <c r="GF703">
        <v>-0.1422</v>
      </c>
      <c r="GG703">
        <v>-2.195102806586654</v>
      </c>
      <c r="GH703">
        <v>-0.004122691595359968</v>
      </c>
      <c r="GI703">
        <v>1.072409145259099E-06</v>
      </c>
      <c r="GJ703">
        <v>-3.02996143763856E-10</v>
      </c>
      <c r="GK703">
        <v>-0.2199643628225807</v>
      </c>
      <c r="GL703">
        <v>-0.007501815610006822</v>
      </c>
      <c r="GM703">
        <v>0.0006897476983249637</v>
      </c>
      <c r="GN703">
        <v>-8.847485469147719E-06</v>
      </c>
      <c r="GO703">
        <v>3</v>
      </c>
      <c r="GP703">
        <v>2326</v>
      </c>
      <c r="GQ703">
        <v>1</v>
      </c>
      <c r="GR703">
        <v>31</v>
      </c>
      <c r="GS703">
        <v>20145</v>
      </c>
      <c r="GT703">
        <v>20145</v>
      </c>
      <c r="GU703">
        <v>0.321045</v>
      </c>
      <c r="GV703">
        <v>2.30347</v>
      </c>
      <c r="GW703">
        <v>1.39648</v>
      </c>
      <c r="GX703">
        <v>2.34741</v>
      </c>
      <c r="GY703">
        <v>1.49536</v>
      </c>
      <c r="GZ703">
        <v>2.39258</v>
      </c>
      <c r="HA703">
        <v>39.6167</v>
      </c>
      <c r="HB703">
        <v>13.7818</v>
      </c>
      <c r="HC703">
        <v>18</v>
      </c>
      <c r="HD703">
        <v>544.486</v>
      </c>
      <c r="HE703">
        <v>397.595</v>
      </c>
      <c r="HF703">
        <v>24.9995</v>
      </c>
      <c r="HG703">
        <v>34.006</v>
      </c>
      <c r="HH703">
        <v>30.0003</v>
      </c>
      <c r="HI703">
        <v>33.9623</v>
      </c>
      <c r="HJ703">
        <v>33.9035</v>
      </c>
      <c r="HK703">
        <v>6.30273</v>
      </c>
      <c r="HL703">
        <v>60.375</v>
      </c>
      <c r="HM703">
        <v>0</v>
      </c>
      <c r="HN703">
        <v>25</v>
      </c>
      <c r="HO703">
        <v>65.1092</v>
      </c>
      <c r="HP703">
        <v>9.420249999999999</v>
      </c>
      <c r="HQ703">
        <v>99.6301</v>
      </c>
      <c r="HR703">
        <v>99.6377</v>
      </c>
    </row>
    <row r="704" spans="1:226">
      <c r="A704">
        <v>688</v>
      </c>
      <c r="B704">
        <v>1663351644.1</v>
      </c>
      <c r="C704">
        <v>13902.59999990463</v>
      </c>
      <c r="D704" t="s">
        <v>1742</v>
      </c>
      <c r="E704" t="s">
        <v>1743</v>
      </c>
      <c r="F704">
        <v>5</v>
      </c>
      <c r="G704" t="s">
        <v>1699</v>
      </c>
      <c r="H704" t="s">
        <v>354</v>
      </c>
      <c r="I704">
        <v>1663351636.314285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83.90941779115339</v>
      </c>
      <c r="AK704">
        <v>92.67423575757574</v>
      </c>
      <c r="AL704">
        <v>-3.068062529805873</v>
      </c>
      <c r="AM704">
        <v>64.77159452188947</v>
      </c>
      <c r="AN704">
        <f>(AP704 - AO704 + BO704*1E3/(8.314*(BQ704+273.15)) * AR704/BN704 * AQ704) * BN704/(100*BB704) * 1000/(1000 - AP704)</f>
        <v>0</v>
      </c>
      <c r="AO704">
        <v>9.440464323830341</v>
      </c>
      <c r="AP704">
        <v>22.18406848484847</v>
      </c>
      <c r="AQ704">
        <v>1.876877355232738E-05</v>
      </c>
      <c r="AR704">
        <v>85.72811382933341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6</v>
      </c>
      <c r="BC704">
        <v>0.5</v>
      </c>
      <c r="BD704" t="s">
        <v>355</v>
      </c>
      <c r="BE704">
        <v>2</v>
      </c>
      <c r="BF704" t="b">
        <v>1</v>
      </c>
      <c r="BG704">
        <v>1663351636.314285</v>
      </c>
      <c r="BH704">
        <v>112.494225</v>
      </c>
      <c r="BI704">
        <v>100.5176285714286</v>
      </c>
      <c r="BJ704">
        <v>22.176075</v>
      </c>
      <c r="BK704">
        <v>9.440019642857143</v>
      </c>
      <c r="BL704">
        <v>115.1500821428571</v>
      </c>
      <c r="BM704">
        <v>22.31826428571429</v>
      </c>
      <c r="BN704">
        <v>500.053642857143</v>
      </c>
      <c r="BO704">
        <v>90.66511785714285</v>
      </c>
      <c r="BP704">
        <v>0.09998711428571429</v>
      </c>
      <c r="BQ704">
        <v>29.04802857142857</v>
      </c>
      <c r="BR704">
        <v>28.27618571428572</v>
      </c>
      <c r="BS704">
        <v>999.9000000000002</v>
      </c>
      <c r="BT704">
        <v>0</v>
      </c>
      <c r="BU704">
        <v>0</v>
      </c>
      <c r="BV704">
        <v>10001.67428571429</v>
      </c>
      <c r="BW704">
        <v>0</v>
      </c>
      <c r="BX704">
        <v>228.8487857142857</v>
      </c>
      <c r="BY704">
        <v>11.97652571428572</v>
      </c>
      <c r="BZ704">
        <v>115.0454107142857</v>
      </c>
      <c r="CA704">
        <v>101.4755357142857</v>
      </c>
      <c r="CB704">
        <v>12.73606785714286</v>
      </c>
      <c r="CC704">
        <v>100.5176285714286</v>
      </c>
      <c r="CD704">
        <v>9.440019642857143</v>
      </c>
      <c r="CE704">
        <v>2.010597142857143</v>
      </c>
      <c r="CF704">
        <v>0.8558805357142857</v>
      </c>
      <c r="CG704">
        <v>17.52804285714286</v>
      </c>
      <c r="CH704">
        <v>4.669510000000001</v>
      </c>
      <c r="CI704">
        <v>1499.988214285714</v>
      </c>
      <c r="CJ704">
        <v>0.97300625</v>
      </c>
      <c r="CK704">
        <v>0.026993675</v>
      </c>
      <c r="CL704">
        <v>0</v>
      </c>
      <c r="CM704">
        <v>2.30955</v>
      </c>
      <c r="CN704">
        <v>0</v>
      </c>
      <c r="CO704">
        <v>12126.33214285714</v>
      </c>
      <c r="CP704">
        <v>12533.31071428571</v>
      </c>
      <c r="CQ704">
        <v>41.56199999999999</v>
      </c>
      <c r="CR704">
        <v>43.31424999999998</v>
      </c>
      <c r="CS704">
        <v>42.125</v>
      </c>
      <c r="CT704">
        <v>42.375</v>
      </c>
      <c r="CU704">
        <v>40.84575</v>
      </c>
      <c r="CV704">
        <v>1459.496785714286</v>
      </c>
      <c r="CW704">
        <v>40.49142857142857</v>
      </c>
      <c r="CX704">
        <v>0</v>
      </c>
      <c r="CY704">
        <v>1663351644.2</v>
      </c>
      <c r="CZ704">
        <v>0</v>
      </c>
      <c r="DA704">
        <v>0</v>
      </c>
      <c r="DB704" t="s">
        <v>356</v>
      </c>
      <c r="DC704">
        <v>1662142938.1</v>
      </c>
      <c r="DD704">
        <v>1662142938.1</v>
      </c>
      <c r="DE704">
        <v>0</v>
      </c>
      <c r="DF704">
        <v>0.077</v>
      </c>
      <c r="DG704">
        <v>-0.133</v>
      </c>
      <c r="DH704">
        <v>-3.393</v>
      </c>
      <c r="DI704">
        <v>-0.24</v>
      </c>
      <c r="DJ704">
        <v>419</v>
      </c>
      <c r="DK704">
        <v>24</v>
      </c>
      <c r="DL704">
        <v>0.26</v>
      </c>
      <c r="DM704">
        <v>0.23</v>
      </c>
      <c r="DN704">
        <v>10.9581995</v>
      </c>
      <c r="DO704">
        <v>20.63445748592871</v>
      </c>
      <c r="DP704">
        <v>1.985215230006497</v>
      </c>
      <c r="DQ704">
        <v>0</v>
      </c>
      <c r="DR704">
        <v>12.7337175</v>
      </c>
      <c r="DS704">
        <v>0.03393883677297007</v>
      </c>
      <c r="DT704">
        <v>0.003978371997438112</v>
      </c>
      <c r="DU704">
        <v>1</v>
      </c>
      <c r="DV704">
        <v>1</v>
      </c>
      <c r="DW704">
        <v>2</v>
      </c>
      <c r="DX704" t="s">
        <v>357</v>
      </c>
      <c r="DY704">
        <v>2.9737</v>
      </c>
      <c r="DZ704">
        <v>2.71565</v>
      </c>
      <c r="EA704">
        <v>0.0240183</v>
      </c>
      <c r="EB704">
        <v>0.0193598</v>
      </c>
      <c r="EC704">
        <v>0.100425</v>
      </c>
      <c r="ED704">
        <v>0.0526562</v>
      </c>
      <c r="EE704">
        <v>30536.8</v>
      </c>
      <c r="EF704">
        <v>30842.3</v>
      </c>
      <c r="EG704">
        <v>29125.5</v>
      </c>
      <c r="EH704">
        <v>29118.7</v>
      </c>
      <c r="EI704">
        <v>34742.6</v>
      </c>
      <c r="EJ704">
        <v>36663.4</v>
      </c>
      <c r="EK704">
        <v>41047.5</v>
      </c>
      <c r="EL704">
        <v>41483</v>
      </c>
      <c r="EM704">
        <v>1.90023</v>
      </c>
      <c r="EN704">
        <v>1.74463</v>
      </c>
      <c r="EO704">
        <v>-0.0520498</v>
      </c>
      <c r="EP704">
        <v>0</v>
      </c>
      <c r="EQ704">
        <v>29.1329</v>
      </c>
      <c r="ER704">
        <v>999.9</v>
      </c>
      <c r="ES704">
        <v>45.5</v>
      </c>
      <c r="ET704">
        <v>35.8</v>
      </c>
      <c r="EU704">
        <v>29.6267</v>
      </c>
      <c r="EV704">
        <v>62.9992</v>
      </c>
      <c r="EW704">
        <v>33.2091</v>
      </c>
      <c r="EX704">
        <v>1</v>
      </c>
      <c r="EY704">
        <v>0.542475</v>
      </c>
      <c r="EZ704">
        <v>3.45147</v>
      </c>
      <c r="FA704">
        <v>20.3539</v>
      </c>
      <c r="FB704">
        <v>5.21489</v>
      </c>
      <c r="FC704">
        <v>12.0131</v>
      </c>
      <c r="FD704">
        <v>4.9868</v>
      </c>
      <c r="FE704">
        <v>3.2875</v>
      </c>
      <c r="FF704">
        <v>9999</v>
      </c>
      <c r="FG704">
        <v>9999</v>
      </c>
      <c r="FH704">
        <v>9999</v>
      </c>
      <c r="FI704">
        <v>237.6</v>
      </c>
      <c r="FJ704">
        <v>1.86739</v>
      </c>
      <c r="FK704">
        <v>1.86646</v>
      </c>
      <c r="FL704">
        <v>1.86584</v>
      </c>
      <c r="FM704">
        <v>1.86576</v>
      </c>
      <c r="FN704">
        <v>1.86768</v>
      </c>
      <c r="FO704">
        <v>1.87009</v>
      </c>
      <c r="FP704">
        <v>1.86874</v>
      </c>
      <c r="FQ704">
        <v>1.87015</v>
      </c>
      <c r="FR704">
        <v>0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-2.564</v>
      </c>
      <c r="GF704">
        <v>-0.1421</v>
      </c>
      <c r="GG704">
        <v>-2.195102806586654</v>
      </c>
      <c r="GH704">
        <v>-0.004122691595359968</v>
      </c>
      <c r="GI704">
        <v>1.072409145259099E-06</v>
      </c>
      <c r="GJ704">
        <v>-3.02996143763856E-10</v>
      </c>
      <c r="GK704">
        <v>-0.2199643628225807</v>
      </c>
      <c r="GL704">
        <v>-0.007501815610006822</v>
      </c>
      <c r="GM704">
        <v>0.0006897476983249637</v>
      </c>
      <c r="GN704">
        <v>-8.847485469147719E-06</v>
      </c>
      <c r="GO704">
        <v>3</v>
      </c>
      <c r="GP704">
        <v>2326</v>
      </c>
      <c r="GQ704">
        <v>1</v>
      </c>
      <c r="GR704">
        <v>31</v>
      </c>
      <c r="GS704">
        <v>20145.1</v>
      </c>
      <c r="GT704">
        <v>20145.1</v>
      </c>
      <c r="GU704">
        <v>0.281982</v>
      </c>
      <c r="GV704">
        <v>2.30713</v>
      </c>
      <c r="GW704">
        <v>1.39648</v>
      </c>
      <c r="GX704">
        <v>2.34619</v>
      </c>
      <c r="GY704">
        <v>1.49536</v>
      </c>
      <c r="GZ704">
        <v>2.44263</v>
      </c>
      <c r="HA704">
        <v>39.6418</v>
      </c>
      <c r="HB704">
        <v>13.773</v>
      </c>
      <c r="HC704">
        <v>18</v>
      </c>
      <c r="HD704">
        <v>544.297</v>
      </c>
      <c r="HE704">
        <v>397.526</v>
      </c>
      <c r="HF704">
        <v>25.0002</v>
      </c>
      <c r="HG704">
        <v>34.0083</v>
      </c>
      <c r="HH704">
        <v>30.0003</v>
      </c>
      <c r="HI704">
        <v>33.963</v>
      </c>
      <c r="HJ704">
        <v>33.9065</v>
      </c>
      <c r="HK704">
        <v>5.60242</v>
      </c>
      <c r="HL704">
        <v>60.375</v>
      </c>
      <c r="HM704">
        <v>0</v>
      </c>
      <c r="HN704">
        <v>25</v>
      </c>
      <c r="HO704">
        <v>51.7457</v>
      </c>
      <c r="HP704">
        <v>9.41474</v>
      </c>
      <c r="HQ704">
        <v>99.6309</v>
      </c>
      <c r="HR704">
        <v>99.6396</v>
      </c>
    </row>
    <row r="705" spans="1:226">
      <c r="A705">
        <v>689</v>
      </c>
      <c r="B705">
        <v>1663351648.6</v>
      </c>
      <c r="C705">
        <v>13907.09999990463</v>
      </c>
      <c r="D705" t="s">
        <v>1744</v>
      </c>
      <c r="E705" t="s">
        <v>1745</v>
      </c>
      <c r="F705">
        <v>5</v>
      </c>
      <c r="G705" t="s">
        <v>1699</v>
      </c>
      <c r="H705" t="s">
        <v>354</v>
      </c>
      <c r="I705">
        <v>1663351640.760714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68.54220187088826</v>
      </c>
      <c r="AK705">
        <v>78.78382909090907</v>
      </c>
      <c r="AL705">
        <v>-3.084118619560417</v>
      </c>
      <c r="AM705">
        <v>64.77159452188947</v>
      </c>
      <c r="AN705">
        <f>(AP705 - AO705 + BO705*1E3/(8.314*(BQ705+273.15)) * AR705/BN705 * AQ705) * BN705/(100*BB705) * 1000/(1000 - AP705)</f>
        <v>0</v>
      </c>
      <c r="AO705">
        <v>9.440426755633972</v>
      </c>
      <c r="AP705">
        <v>22.18806909090909</v>
      </c>
      <c r="AQ705">
        <v>3.363792391710279E-05</v>
      </c>
      <c r="AR705">
        <v>85.72811382933341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6</v>
      </c>
      <c r="BC705">
        <v>0.5</v>
      </c>
      <c r="BD705" t="s">
        <v>355</v>
      </c>
      <c r="BE705">
        <v>2</v>
      </c>
      <c r="BF705" t="b">
        <v>1</v>
      </c>
      <c r="BG705">
        <v>1663351640.760714</v>
      </c>
      <c r="BH705">
        <v>99.13336785714287</v>
      </c>
      <c r="BI705">
        <v>85.57729642857144</v>
      </c>
      <c r="BJ705">
        <v>22.179725</v>
      </c>
      <c r="BK705">
        <v>9.440253214285715</v>
      </c>
      <c r="BL705">
        <v>101.7369785714286</v>
      </c>
      <c r="BM705">
        <v>22.32188214285715</v>
      </c>
      <c r="BN705">
        <v>500.0500357142858</v>
      </c>
      <c r="BO705">
        <v>90.6647571428571</v>
      </c>
      <c r="BP705">
        <v>0.09999999285714287</v>
      </c>
      <c r="BQ705">
        <v>29.048675</v>
      </c>
      <c r="BR705">
        <v>28.27544285714286</v>
      </c>
      <c r="BS705">
        <v>999.9000000000002</v>
      </c>
      <c r="BT705">
        <v>0</v>
      </c>
      <c r="BU705">
        <v>0</v>
      </c>
      <c r="BV705">
        <v>10000.13142857143</v>
      </c>
      <c r="BW705">
        <v>0</v>
      </c>
      <c r="BX705">
        <v>230.9456785714285</v>
      </c>
      <c r="BY705">
        <v>13.55605</v>
      </c>
      <c r="BZ705">
        <v>101.381875</v>
      </c>
      <c r="CA705">
        <v>86.39285357142856</v>
      </c>
      <c r="CB705">
        <v>12.73948214285714</v>
      </c>
      <c r="CC705">
        <v>85.57729642857144</v>
      </c>
      <c r="CD705">
        <v>9.440253214285715</v>
      </c>
      <c r="CE705">
        <v>2.01092</v>
      </c>
      <c r="CF705">
        <v>0.8558982142857143</v>
      </c>
      <c r="CG705">
        <v>17.53058214285714</v>
      </c>
      <c r="CH705">
        <v>4.669806785714286</v>
      </c>
      <c r="CI705">
        <v>1499.981428571429</v>
      </c>
      <c r="CJ705">
        <v>0.9730062500000001</v>
      </c>
      <c r="CK705">
        <v>0.026993675</v>
      </c>
      <c r="CL705">
        <v>0</v>
      </c>
      <c r="CM705">
        <v>2.257857142857143</v>
      </c>
      <c r="CN705">
        <v>0</v>
      </c>
      <c r="CO705">
        <v>12159.63214285714</v>
      </c>
      <c r="CP705">
        <v>12533.25714285714</v>
      </c>
      <c r="CQ705">
        <v>41.56199999999999</v>
      </c>
      <c r="CR705">
        <v>43.31424999999998</v>
      </c>
      <c r="CS705">
        <v>42.125</v>
      </c>
      <c r="CT705">
        <v>42.375</v>
      </c>
      <c r="CU705">
        <v>40.85699999999999</v>
      </c>
      <c r="CV705">
        <v>1459.49</v>
      </c>
      <c r="CW705">
        <v>40.49142857142857</v>
      </c>
      <c r="CX705">
        <v>0</v>
      </c>
      <c r="CY705">
        <v>1663351649</v>
      </c>
      <c r="CZ705">
        <v>0</v>
      </c>
      <c r="DA705">
        <v>0</v>
      </c>
      <c r="DB705" t="s">
        <v>356</v>
      </c>
      <c r="DC705">
        <v>1662142938.1</v>
      </c>
      <c r="DD705">
        <v>1662142938.1</v>
      </c>
      <c r="DE705">
        <v>0</v>
      </c>
      <c r="DF705">
        <v>0.077</v>
      </c>
      <c r="DG705">
        <v>-0.133</v>
      </c>
      <c r="DH705">
        <v>-3.393</v>
      </c>
      <c r="DI705">
        <v>-0.24</v>
      </c>
      <c r="DJ705">
        <v>419</v>
      </c>
      <c r="DK705">
        <v>24</v>
      </c>
      <c r="DL705">
        <v>0.26</v>
      </c>
      <c r="DM705">
        <v>0.23</v>
      </c>
      <c r="DN705">
        <v>12.71033625</v>
      </c>
      <c r="DO705">
        <v>21.29488784240149</v>
      </c>
      <c r="DP705">
        <v>2.048907928046899</v>
      </c>
      <c r="DQ705">
        <v>0</v>
      </c>
      <c r="DR705">
        <v>12.738455</v>
      </c>
      <c r="DS705">
        <v>0.04449455909943108</v>
      </c>
      <c r="DT705">
        <v>0.005084778756248938</v>
      </c>
      <c r="DU705">
        <v>1</v>
      </c>
      <c r="DV705">
        <v>1</v>
      </c>
      <c r="DW705">
        <v>2</v>
      </c>
      <c r="DX705" t="s">
        <v>357</v>
      </c>
      <c r="DY705">
        <v>2.97371</v>
      </c>
      <c r="DZ705">
        <v>2.71566</v>
      </c>
      <c r="EA705">
        <v>0.0205033</v>
      </c>
      <c r="EB705">
        <v>0.0154305</v>
      </c>
      <c r="EC705">
        <v>0.100435</v>
      </c>
      <c r="ED705">
        <v>0.052654</v>
      </c>
      <c r="EE705">
        <v>30646.2</v>
      </c>
      <c r="EF705">
        <v>30965.3</v>
      </c>
      <c r="EG705">
        <v>29125.1</v>
      </c>
      <c r="EH705">
        <v>29118.2</v>
      </c>
      <c r="EI705">
        <v>34741.3</v>
      </c>
      <c r="EJ705">
        <v>36662.6</v>
      </c>
      <c r="EK705">
        <v>41046.5</v>
      </c>
      <c r="EL705">
        <v>41482.1</v>
      </c>
      <c r="EM705">
        <v>1.90035</v>
      </c>
      <c r="EN705">
        <v>1.74465</v>
      </c>
      <c r="EO705">
        <v>-0.052318</v>
      </c>
      <c r="EP705">
        <v>0</v>
      </c>
      <c r="EQ705">
        <v>29.1357</v>
      </c>
      <c r="ER705">
        <v>999.9</v>
      </c>
      <c r="ES705">
        <v>45.5</v>
      </c>
      <c r="ET705">
        <v>35.8</v>
      </c>
      <c r="EU705">
        <v>29.6286</v>
      </c>
      <c r="EV705">
        <v>63.1392</v>
      </c>
      <c r="EW705">
        <v>32.9407</v>
      </c>
      <c r="EX705">
        <v>1</v>
      </c>
      <c r="EY705">
        <v>0.542706</v>
      </c>
      <c r="EZ705">
        <v>3.4562</v>
      </c>
      <c r="FA705">
        <v>20.3538</v>
      </c>
      <c r="FB705">
        <v>5.21519</v>
      </c>
      <c r="FC705">
        <v>12.0131</v>
      </c>
      <c r="FD705">
        <v>4.987</v>
      </c>
      <c r="FE705">
        <v>3.2875</v>
      </c>
      <c r="FF705">
        <v>9999</v>
      </c>
      <c r="FG705">
        <v>9999</v>
      </c>
      <c r="FH705">
        <v>9999</v>
      </c>
      <c r="FI705">
        <v>237.6</v>
      </c>
      <c r="FJ705">
        <v>1.86738</v>
      </c>
      <c r="FK705">
        <v>1.86646</v>
      </c>
      <c r="FL705">
        <v>1.86584</v>
      </c>
      <c r="FM705">
        <v>1.86577</v>
      </c>
      <c r="FN705">
        <v>1.86768</v>
      </c>
      <c r="FO705">
        <v>1.87008</v>
      </c>
      <c r="FP705">
        <v>1.86874</v>
      </c>
      <c r="FQ705">
        <v>1.87017</v>
      </c>
      <c r="FR705">
        <v>0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-2.51</v>
      </c>
      <c r="GF705">
        <v>-0.1421</v>
      </c>
      <c r="GG705">
        <v>-2.195102806586654</v>
      </c>
      <c r="GH705">
        <v>-0.004122691595359968</v>
      </c>
      <c r="GI705">
        <v>1.072409145259099E-06</v>
      </c>
      <c r="GJ705">
        <v>-3.02996143763856E-10</v>
      </c>
      <c r="GK705">
        <v>-0.2199643628225807</v>
      </c>
      <c r="GL705">
        <v>-0.007501815610006822</v>
      </c>
      <c r="GM705">
        <v>0.0006897476983249637</v>
      </c>
      <c r="GN705">
        <v>-8.847485469147719E-06</v>
      </c>
      <c r="GO705">
        <v>3</v>
      </c>
      <c r="GP705">
        <v>2326</v>
      </c>
      <c r="GQ705">
        <v>1</v>
      </c>
      <c r="GR705">
        <v>31</v>
      </c>
      <c r="GS705">
        <v>20145.2</v>
      </c>
      <c r="GT705">
        <v>20145.2</v>
      </c>
      <c r="GU705">
        <v>0.247803</v>
      </c>
      <c r="GV705">
        <v>2.32666</v>
      </c>
      <c r="GW705">
        <v>1.39648</v>
      </c>
      <c r="GX705">
        <v>2.34619</v>
      </c>
      <c r="GY705">
        <v>1.49536</v>
      </c>
      <c r="GZ705">
        <v>2.35229</v>
      </c>
      <c r="HA705">
        <v>39.6418</v>
      </c>
      <c r="HB705">
        <v>13.773</v>
      </c>
      <c r="HC705">
        <v>18</v>
      </c>
      <c r="HD705">
        <v>544.4059999999999</v>
      </c>
      <c r="HE705">
        <v>397.55</v>
      </c>
      <c r="HF705">
        <v>25.0007</v>
      </c>
      <c r="HG705">
        <v>34.0109</v>
      </c>
      <c r="HH705">
        <v>30.0004</v>
      </c>
      <c r="HI705">
        <v>33.9653</v>
      </c>
      <c r="HJ705">
        <v>33.9082</v>
      </c>
      <c r="HK705">
        <v>4.9755</v>
      </c>
      <c r="HL705">
        <v>60.375</v>
      </c>
      <c r="HM705">
        <v>0</v>
      </c>
      <c r="HN705">
        <v>25</v>
      </c>
      <c r="HO705">
        <v>31.7108</v>
      </c>
      <c r="HP705">
        <v>9.40903</v>
      </c>
      <c r="HQ705">
        <v>99.6289</v>
      </c>
      <c r="HR705">
        <v>99.6378</v>
      </c>
    </row>
    <row r="706" spans="1:226">
      <c r="A706">
        <v>690</v>
      </c>
      <c r="B706">
        <v>1663351746.1</v>
      </c>
      <c r="C706">
        <v>14004.59999990463</v>
      </c>
      <c r="D706" t="s">
        <v>1746</v>
      </c>
      <c r="E706" t="s">
        <v>1747</v>
      </c>
      <c r="F706">
        <v>5</v>
      </c>
      <c r="G706" t="s">
        <v>1699</v>
      </c>
      <c r="H706" t="s">
        <v>354</v>
      </c>
      <c r="I706">
        <v>1663351738.349999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423.9816914796585</v>
      </c>
      <c r="AK706">
        <v>393.3872060606059</v>
      </c>
      <c r="AL706">
        <v>-0.0003174369392025658</v>
      </c>
      <c r="AM706">
        <v>64.77159452188947</v>
      </c>
      <c r="AN706">
        <f>(AP706 - AO706 + BO706*1E3/(8.314*(BQ706+273.15)) * AR706/BN706 * AQ706) * BN706/(100*BB706) * 1000/(1000 - AP706)</f>
        <v>0</v>
      </c>
      <c r="AO706">
        <v>9.36899856077679</v>
      </c>
      <c r="AP706">
        <v>22.21040181818181</v>
      </c>
      <c r="AQ706">
        <v>0.000112082335481273</v>
      </c>
      <c r="AR706">
        <v>85.72811382933341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6</v>
      </c>
      <c r="BC706">
        <v>0.5</v>
      </c>
      <c r="BD706" t="s">
        <v>355</v>
      </c>
      <c r="BE706">
        <v>2</v>
      </c>
      <c r="BF706" t="b">
        <v>1</v>
      </c>
      <c r="BG706">
        <v>1663351738.349999</v>
      </c>
      <c r="BH706">
        <v>384.6894666666666</v>
      </c>
      <c r="BI706">
        <v>419.9941</v>
      </c>
      <c r="BJ706">
        <v>22.20027333333333</v>
      </c>
      <c r="BK706">
        <v>9.368222333333332</v>
      </c>
      <c r="BL706">
        <v>388.3416666666668</v>
      </c>
      <c r="BM706">
        <v>22.34221</v>
      </c>
      <c r="BN706">
        <v>500.0456666666666</v>
      </c>
      <c r="BO706">
        <v>90.66450000000002</v>
      </c>
      <c r="BP706">
        <v>0.09996424666666667</v>
      </c>
      <c r="BQ706">
        <v>29.05302333333333</v>
      </c>
      <c r="BR706">
        <v>28.21669333333334</v>
      </c>
      <c r="BS706">
        <v>999.9000000000002</v>
      </c>
      <c r="BT706">
        <v>0</v>
      </c>
      <c r="BU706">
        <v>0</v>
      </c>
      <c r="BV706">
        <v>9999.041666666666</v>
      </c>
      <c r="BW706">
        <v>0</v>
      </c>
      <c r="BX706">
        <v>233.9294</v>
      </c>
      <c r="BY706">
        <v>-35.30451666666667</v>
      </c>
      <c r="BZ706">
        <v>393.4237</v>
      </c>
      <c r="CA706">
        <v>423.9658666666666</v>
      </c>
      <c r="CB706">
        <v>12.83204333333333</v>
      </c>
      <c r="CC706">
        <v>419.9941</v>
      </c>
      <c r="CD706">
        <v>9.368222333333332</v>
      </c>
      <c r="CE706">
        <v>2.012776333333333</v>
      </c>
      <c r="CF706">
        <v>0.8493652333333332</v>
      </c>
      <c r="CG706">
        <v>17.54519666666667</v>
      </c>
      <c r="CH706">
        <v>4.560231333333333</v>
      </c>
      <c r="CI706">
        <v>1500.005000000001</v>
      </c>
      <c r="CJ706">
        <v>0.9730068333333334</v>
      </c>
      <c r="CK706">
        <v>0.02699305666666666</v>
      </c>
      <c r="CL706">
        <v>0</v>
      </c>
      <c r="CM706">
        <v>2.343443333333333</v>
      </c>
      <c r="CN706">
        <v>0</v>
      </c>
      <c r="CO706">
        <v>12414.69333333333</v>
      </c>
      <c r="CP706">
        <v>12533.45</v>
      </c>
      <c r="CQ706">
        <v>41.57879999999999</v>
      </c>
      <c r="CR706">
        <v>43.34139999999999</v>
      </c>
      <c r="CS706">
        <v>42.125</v>
      </c>
      <c r="CT706">
        <v>42.43699999999998</v>
      </c>
      <c r="CU706">
        <v>40.875</v>
      </c>
      <c r="CV706">
        <v>1459.513666666667</v>
      </c>
      <c r="CW706">
        <v>40.49133333333334</v>
      </c>
      <c r="CX706">
        <v>0</v>
      </c>
      <c r="CY706">
        <v>1663351746.2</v>
      </c>
      <c r="CZ706">
        <v>0</v>
      </c>
      <c r="DA706">
        <v>0</v>
      </c>
      <c r="DB706" t="s">
        <v>356</v>
      </c>
      <c r="DC706">
        <v>1662142938.1</v>
      </c>
      <c r="DD706">
        <v>1662142938.1</v>
      </c>
      <c r="DE706">
        <v>0</v>
      </c>
      <c r="DF706">
        <v>0.077</v>
      </c>
      <c r="DG706">
        <v>-0.133</v>
      </c>
      <c r="DH706">
        <v>-3.393</v>
      </c>
      <c r="DI706">
        <v>-0.24</v>
      </c>
      <c r="DJ706">
        <v>419</v>
      </c>
      <c r="DK706">
        <v>24</v>
      </c>
      <c r="DL706">
        <v>0.26</v>
      </c>
      <c r="DM706">
        <v>0.23</v>
      </c>
      <c r="DN706">
        <v>-35.28174390243903</v>
      </c>
      <c r="DO706">
        <v>-0.5187742160278815</v>
      </c>
      <c r="DP706">
        <v>0.05647114544347233</v>
      </c>
      <c r="DQ706">
        <v>0</v>
      </c>
      <c r="DR706">
        <v>12.82996829268293</v>
      </c>
      <c r="DS706">
        <v>0.04857491289198063</v>
      </c>
      <c r="DT706">
        <v>0.005025323143323627</v>
      </c>
      <c r="DU706">
        <v>1</v>
      </c>
      <c r="DV706">
        <v>1</v>
      </c>
      <c r="DW706">
        <v>2</v>
      </c>
      <c r="DX706" t="s">
        <v>357</v>
      </c>
      <c r="DY706">
        <v>2.97364</v>
      </c>
      <c r="DZ706">
        <v>2.71531</v>
      </c>
      <c r="EA706">
        <v>0.0874506</v>
      </c>
      <c r="EB706">
        <v>0.0919147</v>
      </c>
      <c r="EC706">
        <v>0.100497</v>
      </c>
      <c r="ED706">
        <v>0.0523483</v>
      </c>
      <c r="EE706">
        <v>28549.9</v>
      </c>
      <c r="EF706">
        <v>28557.9</v>
      </c>
      <c r="EG706">
        <v>29123.7</v>
      </c>
      <c r="EH706">
        <v>29116.5</v>
      </c>
      <c r="EI706">
        <v>34738.6</v>
      </c>
      <c r="EJ706">
        <v>36674.2</v>
      </c>
      <c r="EK706">
        <v>41044.6</v>
      </c>
      <c r="EL706">
        <v>41480.4</v>
      </c>
      <c r="EM706">
        <v>1.9001</v>
      </c>
      <c r="EN706">
        <v>1.7452</v>
      </c>
      <c r="EO706">
        <v>-0.0562146</v>
      </c>
      <c r="EP706">
        <v>0</v>
      </c>
      <c r="EQ706">
        <v>29.1384</v>
      </c>
      <c r="ER706">
        <v>999.9</v>
      </c>
      <c r="ES706">
        <v>45.4</v>
      </c>
      <c r="ET706">
        <v>35.8</v>
      </c>
      <c r="EU706">
        <v>29.5636</v>
      </c>
      <c r="EV706">
        <v>63.0892</v>
      </c>
      <c r="EW706">
        <v>32.7845</v>
      </c>
      <c r="EX706">
        <v>1</v>
      </c>
      <c r="EY706">
        <v>0.545945</v>
      </c>
      <c r="EZ706">
        <v>3.47746</v>
      </c>
      <c r="FA706">
        <v>20.354</v>
      </c>
      <c r="FB706">
        <v>5.21879</v>
      </c>
      <c r="FC706">
        <v>12.0134</v>
      </c>
      <c r="FD706">
        <v>4.98805</v>
      </c>
      <c r="FE706">
        <v>3.28833</v>
      </c>
      <c r="FF706">
        <v>9999</v>
      </c>
      <c r="FG706">
        <v>9999</v>
      </c>
      <c r="FH706">
        <v>9999</v>
      </c>
      <c r="FI706">
        <v>237.7</v>
      </c>
      <c r="FJ706">
        <v>1.86738</v>
      </c>
      <c r="FK706">
        <v>1.86646</v>
      </c>
      <c r="FL706">
        <v>1.86584</v>
      </c>
      <c r="FM706">
        <v>1.86575</v>
      </c>
      <c r="FN706">
        <v>1.86768</v>
      </c>
      <c r="FO706">
        <v>1.87004</v>
      </c>
      <c r="FP706">
        <v>1.86874</v>
      </c>
      <c r="FQ706">
        <v>1.87015</v>
      </c>
      <c r="FR706">
        <v>0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-3.652</v>
      </c>
      <c r="GF706">
        <v>-0.1419</v>
      </c>
      <c r="GG706">
        <v>-2.195102806586654</v>
      </c>
      <c r="GH706">
        <v>-0.004122691595359968</v>
      </c>
      <c r="GI706">
        <v>1.072409145259099E-06</v>
      </c>
      <c r="GJ706">
        <v>-3.02996143763856E-10</v>
      </c>
      <c r="GK706">
        <v>-0.2199643628225807</v>
      </c>
      <c r="GL706">
        <v>-0.007501815610006822</v>
      </c>
      <c r="GM706">
        <v>0.0006897476983249637</v>
      </c>
      <c r="GN706">
        <v>-8.847485469147719E-06</v>
      </c>
      <c r="GO706">
        <v>3</v>
      </c>
      <c r="GP706">
        <v>2326</v>
      </c>
      <c r="GQ706">
        <v>1</v>
      </c>
      <c r="GR706">
        <v>31</v>
      </c>
      <c r="GS706">
        <v>20146.8</v>
      </c>
      <c r="GT706">
        <v>20146.8</v>
      </c>
      <c r="GU706">
        <v>1.03882</v>
      </c>
      <c r="GV706">
        <v>2.25586</v>
      </c>
      <c r="GW706">
        <v>1.39648</v>
      </c>
      <c r="GX706">
        <v>2.34741</v>
      </c>
      <c r="GY706">
        <v>1.49536</v>
      </c>
      <c r="GZ706">
        <v>2.35718</v>
      </c>
      <c r="HA706">
        <v>39.6669</v>
      </c>
      <c r="HB706">
        <v>13.7555</v>
      </c>
      <c r="HC706">
        <v>18</v>
      </c>
      <c r="HD706">
        <v>544.466</v>
      </c>
      <c r="HE706">
        <v>398.026</v>
      </c>
      <c r="HF706">
        <v>25.0003</v>
      </c>
      <c r="HG706">
        <v>34.0467</v>
      </c>
      <c r="HH706">
        <v>30.0003</v>
      </c>
      <c r="HI706">
        <v>33.9941</v>
      </c>
      <c r="HJ706">
        <v>33.9338</v>
      </c>
      <c r="HK706">
        <v>20.7999</v>
      </c>
      <c r="HL706">
        <v>60.3927</v>
      </c>
      <c r="HM706">
        <v>0</v>
      </c>
      <c r="HN706">
        <v>25</v>
      </c>
      <c r="HO706">
        <v>426.686</v>
      </c>
      <c r="HP706">
        <v>9.304489999999999</v>
      </c>
      <c r="HQ706">
        <v>99.6242</v>
      </c>
      <c r="HR706">
        <v>99.63290000000001</v>
      </c>
    </row>
    <row r="707" spans="1:226">
      <c r="A707">
        <v>691</v>
      </c>
      <c r="B707">
        <v>1663351751.1</v>
      </c>
      <c r="C707">
        <v>14009.59999990463</v>
      </c>
      <c r="D707" t="s">
        <v>1748</v>
      </c>
      <c r="E707" t="s">
        <v>1749</v>
      </c>
      <c r="F707">
        <v>5</v>
      </c>
      <c r="G707" t="s">
        <v>1699</v>
      </c>
      <c r="H707" t="s">
        <v>354</v>
      </c>
      <c r="I707">
        <v>1663351743.255172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424.0911755832923</v>
      </c>
      <c r="AK707">
        <v>393.4297757575757</v>
      </c>
      <c r="AL707">
        <v>0.001163656235940156</v>
      </c>
      <c r="AM707">
        <v>64.77159452188947</v>
      </c>
      <c r="AN707">
        <f>(AP707 - AO707 + BO707*1E3/(8.314*(BQ707+273.15)) * AR707/BN707 * AQ707) * BN707/(100*BB707) * 1000/(1000 - AP707)</f>
        <v>0</v>
      </c>
      <c r="AO707">
        <v>9.370795699652158</v>
      </c>
      <c r="AP707">
        <v>22.21306787878788</v>
      </c>
      <c r="AQ707">
        <v>2.258540965503259E-05</v>
      </c>
      <c r="AR707">
        <v>85.72811382933341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6</v>
      </c>
      <c r="BC707">
        <v>0.5</v>
      </c>
      <c r="BD707" t="s">
        <v>355</v>
      </c>
      <c r="BE707">
        <v>2</v>
      </c>
      <c r="BF707" t="b">
        <v>1</v>
      </c>
      <c r="BG707">
        <v>1663351743.255172</v>
      </c>
      <c r="BH707">
        <v>384.6721379310346</v>
      </c>
      <c r="BI707">
        <v>420.1422758620691</v>
      </c>
      <c r="BJ707">
        <v>22.20555172413793</v>
      </c>
      <c r="BK707">
        <v>9.36934379310345</v>
      </c>
      <c r="BL707">
        <v>388.324275862069</v>
      </c>
      <c r="BM707">
        <v>22.34744827586207</v>
      </c>
      <c r="BN707">
        <v>500.0295862068966</v>
      </c>
      <c r="BO707">
        <v>90.66474137931036</v>
      </c>
      <c r="BP707">
        <v>0.09989598275862067</v>
      </c>
      <c r="BQ707">
        <v>29.05375517241379</v>
      </c>
      <c r="BR707">
        <v>28.21891379310345</v>
      </c>
      <c r="BS707">
        <v>999.9000000000002</v>
      </c>
      <c r="BT707">
        <v>0</v>
      </c>
      <c r="BU707">
        <v>0</v>
      </c>
      <c r="BV707">
        <v>10005.9924137931</v>
      </c>
      <c r="BW707">
        <v>0</v>
      </c>
      <c r="BX707">
        <v>234.2458620689655</v>
      </c>
      <c r="BY707">
        <v>-35.47</v>
      </c>
      <c r="BZ707">
        <v>393.4080689655173</v>
      </c>
      <c r="CA707">
        <v>424.1158620689656</v>
      </c>
      <c r="CB707">
        <v>12.83620689655172</v>
      </c>
      <c r="CC707">
        <v>420.1422758620691</v>
      </c>
      <c r="CD707">
        <v>9.36934379310345</v>
      </c>
      <c r="CE707">
        <v>2.013261034482759</v>
      </c>
      <c r="CF707">
        <v>0.849469172413793</v>
      </c>
      <c r="CG707">
        <v>17.54902068965517</v>
      </c>
      <c r="CH707">
        <v>4.561981724137931</v>
      </c>
      <c r="CI707">
        <v>1500.018620689655</v>
      </c>
      <c r="CJ707">
        <v>0.9730070689655173</v>
      </c>
      <c r="CK707">
        <v>0.02699280689655172</v>
      </c>
      <c r="CL707">
        <v>0</v>
      </c>
      <c r="CM707">
        <v>2.396365517241379</v>
      </c>
      <c r="CN707">
        <v>0</v>
      </c>
      <c r="CO707">
        <v>12436.81034482759</v>
      </c>
      <c r="CP707">
        <v>12533.56206896552</v>
      </c>
      <c r="CQ707">
        <v>41.57937931034481</v>
      </c>
      <c r="CR707">
        <v>43.34458620689655</v>
      </c>
      <c r="CS707">
        <v>42.12927586206896</v>
      </c>
      <c r="CT707">
        <v>42.43699999999998</v>
      </c>
      <c r="CU707">
        <v>40.875</v>
      </c>
      <c r="CV707">
        <v>1459.527241379311</v>
      </c>
      <c r="CW707">
        <v>40.49137931034483</v>
      </c>
      <c r="CX707">
        <v>0</v>
      </c>
      <c r="CY707">
        <v>1663351751.6</v>
      </c>
      <c r="CZ707">
        <v>0</v>
      </c>
      <c r="DA707">
        <v>0</v>
      </c>
      <c r="DB707" t="s">
        <v>356</v>
      </c>
      <c r="DC707">
        <v>1662142938.1</v>
      </c>
      <c r="DD707">
        <v>1662142938.1</v>
      </c>
      <c r="DE707">
        <v>0</v>
      </c>
      <c r="DF707">
        <v>0.077</v>
      </c>
      <c r="DG707">
        <v>-0.133</v>
      </c>
      <c r="DH707">
        <v>-3.393</v>
      </c>
      <c r="DI707">
        <v>-0.24</v>
      </c>
      <c r="DJ707">
        <v>419</v>
      </c>
      <c r="DK707">
        <v>24</v>
      </c>
      <c r="DL707">
        <v>0.26</v>
      </c>
      <c r="DM707">
        <v>0.23</v>
      </c>
      <c r="DN707">
        <v>-35.34314390243902</v>
      </c>
      <c r="DO707">
        <v>-0.9130891986063191</v>
      </c>
      <c r="DP707">
        <v>0.1285127345854277</v>
      </c>
      <c r="DQ707">
        <v>0</v>
      </c>
      <c r="DR707">
        <v>12.83311707317073</v>
      </c>
      <c r="DS707">
        <v>0.05364878048782791</v>
      </c>
      <c r="DT707">
        <v>0.005431790004518074</v>
      </c>
      <c r="DU707">
        <v>1</v>
      </c>
      <c r="DV707">
        <v>1</v>
      </c>
      <c r="DW707">
        <v>2</v>
      </c>
      <c r="DX707" t="s">
        <v>357</v>
      </c>
      <c r="DY707">
        <v>2.97382</v>
      </c>
      <c r="DZ707">
        <v>2.7157</v>
      </c>
      <c r="EA707">
        <v>0.0874722</v>
      </c>
      <c r="EB707">
        <v>0.092323</v>
      </c>
      <c r="EC707">
        <v>0.100507</v>
      </c>
      <c r="ED707">
        <v>0.0523553</v>
      </c>
      <c r="EE707">
        <v>28549.4</v>
      </c>
      <c r="EF707">
        <v>28544.9</v>
      </c>
      <c r="EG707">
        <v>29123.9</v>
      </c>
      <c r="EH707">
        <v>29116.3</v>
      </c>
      <c r="EI707">
        <v>34738.6</v>
      </c>
      <c r="EJ707">
        <v>36674</v>
      </c>
      <c r="EK707">
        <v>41045.1</v>
      </c>
      <c r="EL707">
        <v>41480.5</v>
      </c>
      <c r="EM707">
        <v>1.90035</v>
      </c>
      <c r="EN707">
        <v>1.74505</v>
      </c>
      <c r="EO707">
        <v>-0.0567883</v>
      </c>
      <c r="EP707">
        <v>0</v>
      </c>
      <c r="EQ707">
        <v>29.1404</v>
      </c>
      <c r="ER707">
        <v>999.9</v>
      </c>
      <c r="ES707">
        <v>45.4</v>
      </c>
      <c r="ET707">
        <v>35.8</v>
      </c>
      <c r="EU707">
        <v>29.5584</v>
      </c>
      <c r="EV707">
        <v>63.1292</v>
      </c>
      <c r="EW707">
        <v>33.0729</v>
      </c>
      <c r="EX707">
        <v>1</v>
      </c>
      <c r="EY707">
        <v>0.545965</v>
      </c>
      <c r="EZ707">
        <v>3.47859</v>
      </c>
      <c r="FA707">
        <v>20.3535</v>
      </c>
      <c r="FB707">
        <v>5.21444</v>
      </c>
      <c r="FC707">
        <v>12.0122</v>
      </c>
      <c r="FD707">
        <v>4.987</v>
      </c>
      <c r="FE707">
        <v>3.28768</v>
      </c>
      <c r="FF707">
        <v>9999</v>
      </c>
      <c r="FG707">
        <v>9999</v>
      </c>
      <c r="FH707">
        <v>9999</v>
      </c>
      <c r="FI707">
        <v>237.7</v>
      </c>
      <c r="FJ707">
        <v>1.86739</v>
      </c>
      <c r="FK707">
        <v>1.86646</v>
      </c>
      <c r="FL707">
        <v>1.86584</v>
      </c>
      <c r="FM707">
        <v>1.86575</v>
      </c>
      <c r="FN707">
        <v>1.86768</v>
      </c>
      <c r="FO707">
        <v>1.87006</v>
      </c>
      <c r="FP707">
        <v>1.86874</v>
      </c>
      <c r="FQ707">
        <v>1.87015</v>
      </c>
      <c r="FR707">
        <v>0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-3.652</v>
      </c>
      <c r="GF707">
        <v>-0.1418</v>
      </c>
      <c r="GG707">
        <v>-2.195102806586654</v>
      </c>
      <c r="GH707">
        <v>-0.004122691595359968</v>
      </c>
      <c r="GI707">
        <v>1.072409145259099E-06</v>
      </c>
      <c r="GJ707">
        <v>-3.02996143763856E-10</v>
      </c>
      <c r="GK707">
        <v>-0.2199643628225807</v>
      </c>
      <c r="GL707">
        <v>-0.007501815610006822</v>
      </c>
      <c r="GM707">
        <v>0.0006897476983249637</v>
      </c>
      <c r="GN707">
        <v>-8.847485469147719E-06</v>
      </c>
      <c r="GO707">
        <v>3</v>
      </c>
      <c r="GP707">
        <v>2326</v>
      </c>
      <c r="GQ707">
        <v>1</v>
      </c>
      <c r="GR707">
        <v>31</v>
      </c>
      <c r="GS707">
        <v>20146.9</v>
      </c>
      <c r="GT707">
        <v>20146.9</v>
      </c>
      <c r="GU707">
        <v>1.06567</v>
      </c>
      <c r="GV707">
        <v>2.25098</v>
      </c>
      <c r="GW707">
        <v>1.39648</v>
      </c>
      <c r="GX707">
        <v>2.34619</v>
      </c>
      <c r="GY707">
        <v>1.49536</v>
      </c>
      <c r="GZ707">
        <v>2.44995</v>
      </c>
      <c r="HA707">
        <v>39.6669</v>
      </c>
      <c r="HB707">
        <v>13.7643</v>
      </c>
      <c r="HC707">
        <v>18</v>
      </c>
      <c r="HD707">
        <v>544.658</v>
      </c>
      <c r="HE707">
        <v>397.941</v>
      </c>
      <c r="HF707">
        <v>25.0002</v>
      </c>
      <c r="HG707">
        <v>34.0474</v>
      </c>
      <c r="HH707">
        <v>30.0002</v>
      </c>
      <c r="HI707">
        <v>33.9959</v>
      </c>
      <c r="HJ707">
        <v>33.9343</v>
      </c>
      <c r="HK707">
        <v>21.3795</v>
      </c>
      <c r="HL707">
        <v>60.3927</v>
      </c>
      <c r="HM707">
        <v>0</v>
      </c>
      <c r="HN707">
        <v>25</v>
      </c>
      <c r="HO707">
        <v>440.062</v>
      </c>
      <c r="HP707">
        <v>9.293699999999999</v>
      </c>
      <c r="HQ707">
        <v>99.62520000000001</v>
      </c>
      <c r="HR707">
        <v>99.6328</v>
      </c>
    </row>
    <row r="708" spans="1:226">
      <c r="A708">
        <v>692</v>
      </c>
      <c r="B708">
        <v>1663351756.1</v>
      </c>
      <c r="C708">
        <v>14014.59999990463</v>
      </c>
      <c r="D708" t="s">
        <v>1750</v>
      </c>
      <c r="E708" t="s">
        <v>1751</v>
      </c>
      <c r="F708">
        <v>5</v>
      </c>
      <c r="G708" t="s">
        <v>1699</v>
      </c>
      <c r="H708" t="s">
        <v>354</v>
      </c>
      <c r="I708">
        <v>1663351748.332142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432.5264241424099</v>
      </c>
      <c r="AK708">
        <v>396.8527939393937</v>
      </c>
      <c r="AL708">
        <v>0.9346517703946854</v>
      </c>
      <c r="AM708">
        <v>64.77159452188947</v>
      </c>
      <c r="AN708">
        <f>(AP708 - AO708 + BO708*1E3/(8.314*(BQ708+273.15)) * AR708/BN708 * AQ708) * BN708/(100*BB708) * 1000/(1000 - AP708)</f>
        <v>0</v>
      </c>
      <c r="AO708">
        <v>9.370575775878375</v>
      </c>
      <c r="AP708">
        <v>22.2179206060606</v>
      </c>
      <c r="AQ708">
        <v>4.970279287054076E-05</v>
      </c>
      <c r="AR708">
        <v>85.72811382933341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6</v>
      </c>
      <c r="BC708">
        <v>0.5</v>
      </c>
      <c r="BD708" t="s">
        <v>355</v>
      </c>
      <c r="BE708">
        <v>2</v>
      </c>
      <c r="BF708" t="b">
        <v>1</v>
      </c>
      <c r="BG708">
        <v>1663351748.332142</v>
      </c>
      <c r="BH708">
        <v>385.1306785714286</v>
      </c>
      <c r="BI708">
        <v>423.0306785714287</v>
      </c>
      <c r="BJ708">
        <v>22.21101785714286</v>
      </c>
      <c r="BK708">
        <v>9.37006357142857</v>
      </c>
      <c r="BL708">
        <v>388.7843928571428</v>
      </c>
      <c r="BM708">
        <v>22.35286785714286</v>
      </c>
      <c r="BN708">
        <v>500.0273214285714</v>
      </c>
      <c r="BO708">
        <v>90.66453571428573</v>
      </c>
      <c r="BP708">
        <v>0.0998267</v>
      </c>
      <c r="BQ708">
        <v>29.05277857142857</v>
      </c>
      <c r="BR708">
        <v>28.21880000000001</v>
      </c>
      <c r="BS708">
        <v>999.9000000000002</v>
      </c>
      <c r="BT708">
        <v>0</v>
      </c>
      <c r="BU708">
        <v>0</v>
      </c>
      <c r="BV708">
        <v>10010.18357142857</v>
      </c>
      <c r="BW708">
        <v>0</v>
      </c>
      <c r="BX708">
        <v>233.0842500000001</v>
      </c>
      <c r="BY708">
        <v>-37.89982500000001</v>
      </c>
      <c r="BZ708">
        <v>393.87925</v>
      </c>
      <c r="CA708">
        <v>427.0318571428572</v>
      </c>
      <c r="CB708">
        <v>12.84096428571428</v>
      </c>
      <c r="CC708">
        <v>423.0306785714287</v>
      </c>
      <c r="CD708">
        <v>9.37006357142857</v>
      </c>
      <c r="CE708">
        <v>2.013751785714285</v>
      </c>
      <c r="CF708">
        <v>0.8495325714285713</v>
      </c>
      <c r="CG708">
        <v>17.55288928571429</v>
      </c>
      <c r="CH708">
        <v>4.563046785714286</v>
      </c>
      <c r="CI708">
        <v>1500.005</v>
      </c>
      <c r="CJ708">
        <v>0.9730067857142857</v>
      </c>
      <c r="CK708">
        <v>0.02699310714285714</v>
      </c>
      <c r="CL708">
        <v>0</v>
      </c>
      <c r="CM708">
        <v>2.399210714285714</v>
      </c>
      <c r="CN708">
        <v>0</v>
      </c>
      <c r="CO708">
        <v>12451.58214285714</v>
      </c>
      <c r="CP708">
        <v>12533.43928571428</v>
      </c>
      <c r="CQ708">
        <v>41.58674999999999</v>
      </c>
      <c r="CR708">
        <v>43.34349999999999</v>
      </c>
      <c r="CS708">
        <v>42.12942857142857</v>
      </c>
      <c r="CT708">
        <v>42.43924999999998</v>
      </c>
      <c r="CU708">
        <v>40.875</v>
      </c>
      <c r="CV708">
        <v>1459.513571428572</v>
      </c>
      <c r="CW708">
        <v>40.49142857142857</v>
      </c>
      <c r="CX708">
        <v>0</v>
      </c>
      <c r="CY708">
        <v>1663351756.4</v>
      </c>
      <c r="CZ708">
        <v>0</v>
      </c>
      <c r="DA708">
        <v>0</v>
      </c>
      <c r="DB708" t="s">
        <v>356</v>
      </c>
      <c r="DC708">
        <v>1662142938.1</v>
      </c>
      <c r="DD708">
        <v>1662142938.1</v>
      </c>
      <c r="DE708">
        <v>0</v>
      </c>
      <c r="DF708">
        <v>0.077</v>
      </c>
      <c r="DG708">
        <v>-0.133</v>
      </c>
      <c r="DH708">
        <v>-3.393</v>
      </c>
      <c r="DI708">
        <v>-0.24</v>
      </c>
      <c r="DJ708">
        <v>419</v>
      </c>
      <c r="DK708">
        <v>24</v>
      </c>
      <c r="DL708">
        <v>0.26</v>
      </c>
      <c r="DM708">
        <v>0.23</v>
      </c>
      <c r="DN708">
        <v>-37.13403658536585</v>
      </c>
      <c r="DO708">
        <v>-25.33053449477366</v>
      </c>
      <c r="DP708">
        <v>3.314308071683645</v>
      </c>
      <c r="DQ708">
        <v>0</v>
      </c>
      <c r="DR708">
        <v>12.83840975609756</v>
      </c>
      <c r="DS708">
        <v>0.05447456445993008</v>
      </c>
      <c r="DT708">
        <v>0.005542025907556192</v>
      </c>
      <c r="DU708">
        <v>1</v>
      </c>
      <c r="DV708">
        <v>1</v>
      </c>
      <c r="DW708">
        <v>2</v>
      </c>
      <c r="DX708" t="s">
        <v>357</v>
      </c>
      <c r="DY708">
        <v>2.97368</v>
      </c>
      <c r="DZ708">
        <v>2.71566</v>
      </c>
      <c r="EA708">
        <v>0.0881686</v>
      </c>
      <c r="EB708">
        <v>0.094649</v>
      </c>
      <c r="EC708">
        <v>0.10052</v>
      </c>
      <c r="ED708">
        <v>0.0523495</v>
      </c>
      <c r="EE708">
        <v>28527.1</v>
      </c>
      <c r="EF708">
        <v>28471.6</v>
      </c>
      <c r="EG708">
        <v>29123.4</v>
      </c>
      <c r="EH708">
        <v>29116.3</v>
      </c>
      <c r="EI708">
        <v>34737.4</v>
      </c>
      <c r="EJ708">
        <v>36674.1</v>
      </c>
      <c r="EK708">
        <v>41044.3</v>
      </c>
      <c r="EL708">
        <v>41480.2</v>
      </c>
      <c r="EM708">
        <v>1.9001</v>
      </c>
      <c r="EN708">
        <v>1.745</v>
      </c>
      <c r="EO708">
        <v>-0.0567436</v>
      </c>
      <c r="EP708">
        <v>0</v>
      </c>
      <c r="EQ708">
        <v>29.1428</v>
      </c>
      <c r="ER708">
        <v>999.9</v>
      </c>
      <c r="ES708">
        <v>45.4</v>
      </c>
      <c r="ET708">
        <v>35.8</v>
      </c>
      <c r="EU708">
        <v>29.5628</v>
      </c>
      <c r="EV708">
        <v>63.0792</v>
      </c>
      <c r="EW708">
        <v>32.8285</v>
      </c>
      <c r="EX708">
        <v>1</v>
      </c>
      <c r="EY708">
        <v>0.546077</v>
      </c>
      <c r="EZ708">
        <v>3.4786</v>
      </c>
      <c r="FA708">
        <v>20.3534</v>
      </c>
      <c r="FB708">
        <v>5.21459</v>
      </c>
      <c r="FC708">
        <v>12.012</v>
      </c>
      <c r="FD708">
        <v>4.9871</v>
      </c>
      <c r="FE708">
        <v>3.28765</v>
      </c>
      <c r="FF708">
        <v>9999</v>
      </c>
      <c r="FG708">
        <v>9999</v>
      </c>
      <c r="FH708">
        <v>9999</v>
      </c>
      <c r="FI708">
        <v>237.7</v>
      </c>
      <c r="FJ708">
        <v>1.8674</v>
      </c>
      <c r="FK708">
        <v>1.86646</v>
      </c>
      <c r="FL708">
        <v>1.86585</v>
      </c>
      <c r="FM708">
        <v>1.86576</v>
      </c>
      <c r="FN708">
        <v>1.86767</v>
      </c>
      <c r="FO708">
        <v>1.87005</v>
      </c>
      <c r="FP708">
        <v>1.86874</v>
      </c>
      <c r="FQ708">
        <v>1.87013</v>
      </c>
      <c r="FR708">
        <v>0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-3.666</v>
      </c>
      <c r="GF708">
        <v>-0.1417</v>
      </c>
      <c r="GG708">
        <v>-2.195102806586654</v>
      </c>
      <c r="GH708">
        <v>-0.004122691595359968</v>
      </c>
      <c r="GI708">
        <v>1.072409145259099E-06</v>
      </c>
      <c r="GJ708">
        <v>-3.02996143763856E-10</v>
      </c>
      <c r="GK708">
        <v>-0.2199643628225807</v>
      </c>
      <c r="GL708">
        <v>-0.007501815610006822</v>
      </c>
      <c r="GM708">
        <v>0.0006897476983249637</v>
      </c>
      <c r="GN708">
        <v>-8.847485469147719E-06</v>
      </c>
      <c r="GO708">
        <v>3</v>
      </c>
      <c r="GP708">
        <v>2326</v>
      </c>
      <c r="GQ708">
        <v>1</v>
      </c>
      <c r="GR708">
        <v>31</v>
      </c>
      <c r="GS708">
        <v>20147</v>
      </c>
      <c r="GT708">
        <v>20147</v>
      </c>
      <c r="GU708">
        <v>1.09741</v>
      </c>
      <c r="GV708">
        <v>2.2522</v>
      </c>
      <c r="GW708">
        <v>1.39648</v>
      </c>
      <c r="GX708">
        <v>2.34619</v>
      </c>
      <c r="GY708">
        <v>1.49536</v>
      </c>
      <c r="GZ708">
        <v>2.37061</v>
      </c>
      <c r="HA708">
        <v>39.692</v>
      </c>
      <c r="HB708">
        <v>13.7555</v>
      </c>
      <c r="HC708">
        <v>18</v>
      </c>
      <c r="HD708">
        <v>544.481</v>
      </c>
      <c r="HE708">
        <v>397.928</v>
      </c>
      <c r="HF708">
        <v>25</v>
      </c>
      <c r="HG708">
        <v>34.0497</v>
      </c>
      <c r="HH708">
        <v>30.0003</v>
      </c>
      <c r="HI708">
        <v>33.9959</v>
      </c>
      <c r="HJ708">
        <v>33.9368</v>
      </c>
      <c r="HK708">
        <v>21.9645</v>
      </c>
      <c r="HL708">
        <v>60.6687</v>
      </c>
      <c r="HM708">
        <v>0</v>
      </c>
      <c r="HN708">
        <v>25</v>
      </c>
      <c r="HO708">
        <v>460.099</v>
      </c>
      <c r="HP708">
        <v>9.27467</v>
      </c>
      <c r="HQ708">
        <v>99.6234</v>
      </c>
      <c r="HR708">
        <v>99.6324</v>
      </c>
    </row>
    <row r="709" spans="1:226">
      <c r="A709">
        <v>693</v>
      </c>
      <c r="B709">
        <v>1663351761.1</v>
      </c>
      <c r="C709">
        <v>14019.59999990463</v>
      </c>
      <c r="D709" t="s">
        <v>1752</v>
      </c>
      <c r="E709" t="s">
        <v>1753</v>
      </c>
      <c r="F709">
        <v>5</v>
      </c>
      <c r="G709" t="s">
        <v>1699</v>
      </c>
      <c r="H709" t="s">
        <v>354</v>
      </c>
      <c r="I709">
        <v>1663351753.6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448.6059256478756</v>
      </c>
      <c r="AK709">
        <v>406.5841151515151</v>
      </c>
      <c r="AL709">
        <v>2.130418876727471</v>
      </c>
      <c r="AM709">
        <v>64.77159452188947</v>
      </c>
      <c r="AN709">
        <f>(AP709 - AO709 + BO709*1E3/(8.314*(BQ709+273.15)) * AR709/BN709 * AQ709) * BN709/(100*BB709) * 1000/(1000 - AP709)</f>
        <v>0</v>
      </c>
      <c r="AO709">
        <v>9.362249764707235</v>
      </c>
      <c r="AP709">
        <v>22.21286242424242</v>
      </c>
      <c r="AQ709">
        <v>4.327386228648851E-06</v>
      </c>
      <c r="AR709">
        <v>85.72811382933341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6</v>
      </c>
      <c r="BC709">
        <v>0.5</v>
      </c>
      <c r="BD709" t="s">
        <v>355</v>
      </c>
      <c r="BE709">
        <v>2</v>
      </c>
      <c r="BF709" t="b">
        <v>1</v>
      </c>
      <c r="BG709">
        <v>1663351753.6</v>
      </c>
      <c r="BH709">
        <v>388.0396296296296</v>
      </c>
      <c r="BI709">
        <v>431.3641481481481</v>
      </c>
      <c r="BJ709">
        <v>22.21451111111111</v>
      </c>
      <c r="BK709">
        <v>9.364372962962962</v>
      </c>
      <c r="BL709">
        <v>391.7032962962963</v>
      </c>
      <c r="BM709">
        <v>22.35632962962963</v>
      </c>
      <c r="BN709">
        <v>500.045</v>
      </c>
      <c r="BO709">
        <v>90.66437777777777</v>
      </c>
      <c r="BP709">
        <v>0.09990913703703705</v>
      </c>
      <c r="BQ709">
        <v>29.05071851851852</v>
      </c>
      <c r="BR709">
        <v>28.21744814814815</v>
      </c>
      <c r="BS709">
        <v>999.9000000000001</v>
      </c>
      <c r="BT709">
        <v>0</v>
      </c>
      <c r="BU709">
        <v>0</v>
      </c>
      <c r="BV709">
        <v>10007.54740740741</v>
      </c>
      <c r="BW709">
        <v>0</v>
      </c>
      <c r="BX709">
        <v>228.7461481481481</v>
      </c>
      <c r="BY709">
        <v>-43.32441481481481</v>
      </c>
      <c r="BZ709">
        <v>396.8556666666667</v>
      </c>
      <c r="CA709">
        <v>435.4415555555556</v>
      </c>
      <c r="CB709">
        <v>12.85015555555556</v>
      </c>
      <c r="CC709">
        <v>431.3641481481481</v>
      </c>
      <c r="CD709">
        <v>9.364372962962962</v>
      </c>
      <c r="CE709">
        <v>2.014065555555555</v>
      </c>
      <c r="CF709">
        <v>0.8490150370370371</v>
      </c>
      <c r="CG709">
        <v>17.55535555555555</v>
      </c>
      <c r="CH709">
        <v>4.554323703703703</v>
      </c>
      <c r="CI709">
        <v>1499.992222222222</v>
      </c>
      <c r="CJ709">
        <v>0.9730068518518517</v>
      </c>
      <c r="CK709">
        <v>0.02699303703703704</v>
      </c>
      <c r="CL709">
        <v>0</v>
      </c>
      <c r="CM709">
        <v>2.3134</v>
      </c>
      <c r="CN709">
        <v>0</v>
      </c>
      <c r="CO709">
        <v>12459.40740740741</v>
      </c>
      <c r="CP709">
        <v>12533.32962962963</v>
      </c>
      <c r="CQ709">
        <v>41.59699999999999</v>
      </c>
      <c r="CR709">
        <v>43.361</v>
      </c>
      <c r="CS709">
        <v>42.13418518518518</v>
      </c>
      <c r="CT709">
        <v>42.43933333333332</v>
      </c>
      <c r="CU709">
        <v>40.875</v>
      </c>
      <c r="CV709">
        <v>1459.501111111111</v>
      </c>
      <c r="CW709">
        <v>40.49111111111111</v>
      </c>
      <c r="CX709">
        <v>0</v>
      </c>
      <c r="CY709">
        <v>1663351761.2</v>
      </c>
      <c r="CZ709">
        <v>0</v>
      </c>
      <c r="DA709">
        <v>0</v>
      </c>
      <c r="DB709" t="s">
        <v>356</v>
      </c>
      <c r="DC709">
        <v>1662142938.1</v>
      </c>
      <c r="DD709">
        <v>1662142938.1</v>
      </c>
      <c r="DE709">
        <v>0</v>
      </c>
      <c r="DF709">
        <v>0.077</v>
      </c>
      <c r="DG709">
        <v>-0.133</v>
      </c>
      <c r="DH709">
        <v>-3.393</v>
      </c>
      <c r="DI709">
        <v>-0.24</v>
      </c>
      <c r="DJ709">
        <v>419</v>
      </c>
      <c r="DK709">
        <v>24</v>
      </c>
      <c r="DL709">
        <v>0.26</v>
      </c>
      <c r="DM709">
        <v>0.23</v>
      </c>
      <c r="DN709">
        <v>-40.96725365853658</v>
      </c>
      <c r="DO709">
        <v>-61.47544390243907</v>
      </c>
      <c r="DP709">
        <v>6.569645681877634</v>
      </c>
      <c r="DQ709">
        <v>0</v>
      </c>
      <c r="DR709">
        <v>12.84598048780488</v>
      </c>
      <c r="DS709">
        <v>0.1033191637630804</v>
      </c>
      <c r="DT709">
        <v>0.01249046894220518</v>
      </c>
      <c r="DU709">
        <v>0</v>
      </c>
      <c r="DV709">
        <v>0</v>
      </c>
      <c r="DW709">
        <v>2</v>
      </c>
      <c r="DX709" t="s">
        <v>363</v>
      </c>
      <c r="DY709">
        <v>2.97374</v>
      </c>
      <c r="DZ709">
        <v>2.71562</v>
      </c>
      <c r="EA709">
        <v>0.0898973</v>
      </c>
      <c r="EB709">
        <v>0.0972484</v>
      </c>
      <c r="EC709">
        <v>0.100495</v>
      </c>
      <c r="ED709">
        <v>0.0521207</v>
      </c>
      <c r="EE709">
        <v>28473</v>
      </c>
      <c r="EF709">
        <v>28389.8</v>
      </c>
      <c r="EG709">
        <v>29123.4</v>
      </c>
      <c r="EH709">
        <v>29116.3</v>
      </c>
      <c r="EI709">
        <v>34738.6</v>
      </c>
      <c r="EJ709">
        <v>36682.8</v>
      </c>
      <c r="EK709">
        <v>41044.5</v>
      </c>
      <c r="EL709">
        <v>41480</v>
      </c>
      <c r="EM709">
        <v>1.90015</v>
      </c>
      <c r="EN709">
        <v>1.74492</v>
      </c>
      <c r="EO709">
        <v>-0.0571012</v>
      </c>
      <c r="EP709">
        <v>0</v>
      </c>
      <c r="EQ709">
        <v>29.146</v>
      </c>
      <c r="ER709">
        <v>999.9</v>
      </c>
      <c r="ES709">
        <v>45.4</v>
      </c>
      <c r="ET709">
        <v>35.8</v>
      </c>
      <c r="EU709">
        <v>29.5596</v>
      </c>
      <c r="EV709">
        <v>62.9992</v>
      </c>
      <c r="EW709">
        <v>32.8085</v>
      </c>
      <c r="EX709">
        <v>1</v>
      </c>
      <c r="EY709">
        <v>0.546159</v>
      </c>
      <c r="EZ709">
        <v>3.48014</v>
      </c>
      <c r="FA709">
        <v>20.3533</v>
      </c>
      <c r="FB709">
        <v>5.214</v>
      </c>
      <c r="FC709">
        <v>12.0132</v>
      </c>
      <c r="FD709">
        <v>4.98665</v>
      </c>
      <c r="FE709">
        <v>3.2875</v>
      </c>
      <c r="FF709">
        <v>9999</v>
      </c>
      <c r="FG709">
        <v>9999</v>
      </c>
      <c r="FH709">
        <v>9999</v>
      </c>
      <c r="FI709">
        <v>237.7</v>
      </c>
      <c r="FJ709">
        <v>1.86742</v>
      </c>
      <c r="FK709">
        <v>1.86646</v>
      </c>
      <c r="FL709">
        <v>1.86584</v>
      </c>
      <c r="FM709">
        <v>1.86574</v>
      </c>
      <c r="FN709">
        <v>1.86768</v>
      </c>
      <c r="FO709">
        <v>1.87002</v>
      </c>
      <c r="FP709">
        <v>1.86873</v>
      </c>
      <c r="FQ709">
        <v>1.87012</v>
      </c>
      <c r="FR709">
        <v>0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-3.7</v>
      </c>
      <c r="GF709">
        <v>-0.1419</v>
      </c>
      <c r="GG709">
        <v>-2.195102806586654</v>
      </c>
      <c r="GH709">
        <v>-0.004122691595359968</v>
      </c>
      <c r="GI709">
        <v>1.072409145259099E-06</v>
      </c>
      <c r="GJ709">
        <v>-3.02996143763856E-10</v>
      </c>
      <c r="GK709">
        <v>-0.2199643628225807</v>
      </c>
      <c r="GL709">
        <v>-0.007501815610006822</v>
      </c>
      <c r="GM709">
        <v>0.0006897476983249637</v>
      </c>
      <c r="GN709">
        <v>-8.847485469147719E-06</v>
      </c>
      <c r="GO709">
        <v>3</v>
      </c>
      <c r="GP709">
        <v>2326</v>
      </c>
      <c r="GQ709">
        <v>1</v>
      </c>
      <c r="GR709">
        <v>31</v>
      </c>
      <c r="GS709">
        <v>20147</v>
      </c>
      <c r="GT709">
        <v>20147</v>
      </c>
      <c r="GU709">
        <v>1.12549</v>
      </c>
      <c r="GV709">
        <v>2.24854</v>
      </c>
      <c r="GW709">
        <v>1.39648</v>
      </c>
      <c r="GX709">
        <v>2.34741</v>
      </c>
      <c r="GY709">
        <v>1.49536</v>
      </c>
      <c r="GZ709">
        <v>2.45361</v>
      </c>
      <c r="HA709">
        <v>39.692</v>
      </c>
      <c r="HB709">
        <v>13.7643</v>
      </c>
      <c r="HC709">
        <v>18</v>
      </c>
      <c r="HD709">
        <v>544.54</v>
      </c>
      <c r="HE709">
        <v>397.884</v>
      </c>
      <c r="HF709">
        <v>25.0002</v>
      </c>
      <c r="HG709">
        <v>34.0512</v>
      </c>
      <c r="HH709">
        <v>30.0002</v>
      </c>
      <c r="HI709">
        <v>33.9988</v>
      </c>
      <c r="HJ709">
        <v>33.9368</v>
      </c>
      <c r="HK709">
        <v>22.6016</v>
      </c>
      <c r="HL709">
        <v>60.6687</v>
      </c>
      <c r="HM709">
        <v>0</v>
      </c>
      <c r="HN709">
        <v>25</v>
      </c>
      <c r="HO709">
        <v>473.575</v>
      </c>
      <c r="HP709">
        <v>9.27624</v>
      </c>
      <c r="HQ709">
        <v>99.6236</v>
      </c>
      <c r="HR709">
        <v>99.63209999999999</v>
      </c>
    </row>
    <row r="710" spans="1:226">
      <c r="A710">
        <v>694</v>
      </c>
      <c r="B710">
        <v>1663351766.1</v>
      </c>
      <c r="C710">
        <v>14024.59999990463</v>
      </c>
      <c r="D710" t="s">
        <v>1754</v>
      </c>
      <c r="E710" t="s">
        <v>1755</v>
      </c>
      <c r="F710">
        <v>5</v>
      </c>
      <c r="G710" t="s">
        <v>1699</v>
      </c>
      <c r="H710" t="s">
        <v>354</v>
      </c>
      <c r="I710">
        <v>1663351758.314285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464.3433361235886</v>
      </c>
      <c r="AK710">
        <v>419.3234969696969</v>
      </c>
      <c r="AL710">
        <v>2.615091108209982</v>
      </c>
      <c r="AM710">
        <v>64.77159452188947</v>
      </c>
      <c r="AN710">
        <f>(AP710 - AO710 + BO710*1E3/(8.314*(BQ710+273.15)) * AR710/BN710 * AQ710) * BN710/(100*BB710) * 1000/(1000 - AP710)</f>
        <v>0</v>
      </c>
      <c r="AO710">
        <v>9.30759997773186</v>
      </c>
      <c r="AP710">
        <v>22.1874606060606</v>
      </c>
      <c r="AQ710">
        <v>-8.821796720224666E-05</v>
      </c>
      <c r="AR710">
        <v>85.72811382933341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6</v>
      </c>
      <c r="BC710">
        <v>0.5</v>
      </c>
      <c r="BD710" t="s">
        <v>355</v>
      </c>
      <c r="BE710">
        <v>2</v>
      </c>
      <c r="BF710" t="b">
        <v>1</v>
      </c>
      <c r="BG710">
        <v>1663351758.314285</v>
      </c>
      <c r="BH710">
        <v>394.4204642857144</v>
      </c>
      <c r="BI710">
        <v>443.8477857142857</v>
      </c>
      <c r="BJ710">
        <v>22.21086071428571</v>
      </c>
      <c r="BK710">
        <v>9.344220714285713</v>
      </c>
      <c r="BL710">
        <v>398.1059285714286</v>
      </c>
      <c r="BM710">
        <v>22.35270714285714</v>
      </c>
      <c r="BN710">
        <v>500.0559285714285</v>
      </c>
      <c r="BO710">
        <v>90.66416785714286</v>
      </c>
      <c r="BP710">
        <v>0.09996370714285716</v>
      </c>
      <c r="BQ710">
        <v>29.04905</v>
      </c>
      <c r="BR710">
        <v>28.21672857142857</v>
      </c>
      <c r="BS710">
        <v>999.9000000000002</v>
      </c>
      <c r="BT710">
        <v>0</v>
      </c>
      <c r="BU710">
        <v>0</v>
      </c>
      <c r="BV710">
        <v>9999.6875</v>
      </c>
      <c r="BW710">
        <v>0</v>
      </c>
      <c r="BX710">
        <v>227.6056071428571</v>
      </c>
      <c r="BY710">
        <v>-49.42724285714286</v>
      </c>
      <c r="BZ710">
        <v>403.3798571428571</v>
      </c>
      <c r="CA710">
        <v>448.0338928571428</v>
      </c>
      <c r="CB710">
        <v>12.86665714285714</v>
      </c>
      <c r="CC710">
        <v>443.8477857142857</v>
      </c>
      <c r="CD710">
        <v>9.344220714285713</v>
      </c>
      <c r="CE710">
        <v>2.013729642857143</v>
      </c>
      <c r="CF710">
        <v>0.8471859642857144</v>
      </c>
      <c r="CG710">
        <v>17.55270714285714</v>
      </c>
      <c r="CH710">
        <v>4.523457499999999</v>
      </c>
      <c r="CI710">
        <v>1500.005714285714</v>
      </c>
      <c r="CJ710">
        <v>0.9730071428571428</v>
      </c>
      <c r="CK710">
        <v>0.02699272857142857</v>
      </c>
      <c r="CL710">
        <v>0</v>
      </c>
      <c r="CM710">
        <v>2.309296428571428</v>
      </c>
      <c r="CN710">
        <v>0</v>
      </c>
      <c r="CO710">
        <v>12497.125</v>
      </c>
      <c r="CP710">
        <v>12533.45357142857</v>
      </c>
      <c r="CQ710">
        <v>41.6115</v>
      </c>
      <c r="CR710">
        <v>43.366</v>
      </c>
      <c r="CS710">
        <v>42.13607142857143</v>
      </c>
      <c r="CT710">
        <v>42.43924999999998</v>
      </c>
      <c r="CU710">
        <v>40.875</v>
      </c>
      <c r="CV710">
        <v>1459.514642857143</v>
      </c>
      <c r="CW710">
        <v>40.49107142857143</v>
      </c>
      <c r="CX710">
        <v>0</v>
      </c>
      <c r="CY710">
        <v>1663351766.6</v>
      </c>
      <c r="CZ710">
        <v>0</v>
      </c>
      <c r="DA710">
        <v>0</v>
      </c>
      <c r="DB710" t="s">
        <v>356</v>
      </c>
      <c r="DC710">
        <v>1662142938.1</v>
      </c>
      <c r="DD710">
        <v>1662142938.1</v>
      </c>
      <c r="DE710">
        <v>0</v>
      </c>
      <c r="DF710">
        <v>0.077</v>
      </c>
      <c r="DG710">
        <v>-0.133</v>
      </c>
      <c r="DH710">
        <v>-3.393</v>
      </c>
      <c r="DI710">
        <v>-0.24</v>
      </c>
      <c r="DJ710">
        <v>419</v>
      </c>
      <c r="DK710">
        <v>24</v>
      </c>
      <c r="DL710">
        <v>0.26</v>
      </c>
      <c r="DM710">
        <v>0.23</v>
      </c>
      <c r="DN710">
        <v>-45.5660125</v>
      </c>
      <c r="DO710">
        <v>-79.66886116322692</v>
      </c>
      <c r="DP710">
        <v>7.795895967276228</v>
      </c>
      <c r="DQ710">
        <v>0</v>
      </c>
      <c r="DR710">
        <v>12.85928</v>
      </c>
      <c r="DS710">
        <v>0.2027977485928414</v>
      </c>
      <c r="DT710">
        <v>0.0219079232242584</v>
      </c>
      <c r="DU710">
        <v>0</v>
      </c>
      <c r="DV710">
        <v>0</v>
      </c>
      <c r="DW710">
        <v>2</v>
      </c>
      <c r="DX710" t="s">
        <v>363</v>
      </c>
      <c r="DY710">
        <v>2.97369</v>
      </c>
      <c r="DZ710">
        <v>2.71555</v>
      </c>
      <c r="EA710">
        <v>0.0920689</v>
      </c>
      <c r="EB710">
        <v>0.0997704</v>
      </c>
      <c r="EC710">
        <v>0.100417</v>
      </c>
      <c r="ED710">
        <v>0.0520725</v>
      </c>
      <c r="EE710">
        <v>28404.8</v>
      </c>
      <c r="EF710">
        <v>28310.4</v>
      </c>
      <c r="EG710">
        <v>29123.3</v>
      </c>
      <c r="EH710">
        <v>29116.4</v>
      </c>
      <c r="EI710">
        <v>34741.5</v>
      </c>
      <c r="EJ710">
        <v>36685</v>
      </c>
      <c r="EK710">
        <v>41044.3</v>
      </c>
      <c r="EL710">
        <v>41480.4</v>
      </c>
      <c r="EM710">
        <v>1.90005</v>
      </c>
      <c r="EN710">
        <v>1.74505</v>
      </c>
      <c r="EO710">
        <v>-0.0572801</v>
      </c>
      <c r="EP710">
        <v>0</v>
      </c>
      <c r="EQ710">
        <v>29.1484</v>
      </c>
      <c r="ER710">
        <v>999.9</v>
      </c>
      <c r="ES710">
        <v>45.4</v>
      </c>
      <c r="ET710">
        <v>35.8</v>
      </c>
      <c r="EU710">
        <v>29.5632</v>
      </c>
      <c r="EV710">
        <v>63.2192</v>
      </c>
      <c r="EW710">
        <v>33.141</v>
      </c>
      <c r="EX710">
        <v>1</v>
      </c>
      <c r="EY710">
        <v>0.546446</v>
      </c>
      <c r="EZ710">
        <v>3.48021</v>
      </c>
      <c r="FA710">
        <v>20.3535</v>
      </c>
      <c r="FB710">
        <v>5.214</v>
      </c>
      <c r="FC710">
        <v>12.0146</v>
      </c>
      <c r="FD710">
        <v>4.9867</v>
      </c>
      <c r="FE710">
        <v>3.28753</v>
      </c>
      <c r="FF710">
        <v>9999</v>
      </c>
      <c r="FG710">
        <v>9999</v>
      </c>
      <c r="FH710">
        <v>9999</v>
      </c>
      <c r="FI710">
        <v>237.7</v>
      </c>
      <c r="FJ710">
        <v>1.86739</v>
      </c>
      <c r="FK710">
        <v>1.86646</v>
      </c>
      <c r="FL710">
        <v>1.86584</v>
      </c>
      <c r="FM710">
        <v>1.86576</v>
      </c>
      <c r="FN710">
        <v>1.86767</v>
      </c>
      <c r="FO710">
        <v>1.8701</v>
      </c>
      <c r="FP710">
        <v>1.86874</v>
      </c>
      <c r="FQ710">
        <v>1.87015</v>
      </c>
      <c r="FR710">
        <v>0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-3.743</v>
      </c>
      <c r="GF710">
        <v>-0.1421</v>
      </c>
      <c r="GG710">
        <v>-2.195102806586654</v>
      </c>
      <c r="GH710">
        <v>-0.004122691595359968</v>
      </c>
      <c r="GI710">
        <v>1.072409145259099E-06</v>
      </c>
      <c r="GJ710">
        <v>-3.02996143763856E-10</v>
      </c>
      <c r="GK710">
        <v>-0.2199643628225807</v>
      </c>
      <c r="GL710">
        <v>-0.007501815610006822</v>
      </c>
      <c r="GM710">
        <v>0.0006897476983249637</v>
      </c>
      <c r="GN710">
        <v>-8.847485469147719E-06</v>
      </c>
      <c r="GO710">
        <v>3</v>
      </c>
      <c r="GP710">
        <v>2326</v>
      </c>
      <c r="GQ710">
        <v>1</v>
      </c>
      <c r="GR710">
        <v>31</v>
      </c>
      <c r="GS710">
        <v>20147.1</v>
      </c>
      <c r="GT710">
        <v>20147.1</v>
      </c>
      <c r="GU710">
        <v>1.15845</v>
      </c>
      <c r="GV710">
        <v>2.24731</v>
      </c>
      <c r="GW710">
        <v>1.39648</v>
      </c>
      <c r="GX710">
        <v>2.34619</v>
      </c>
      <c r="GY710">
        <v>1.49536</v>
      </c>
      <c r="GZ710">
        <v>2.43652</v>
      </c>
      <c r="HA710">
        <v>39.692</v>
      </c>
      <c r="HB710">
        <v>13.7643</v>
      </c>
      <c r="HC710">
        <v>18</v>
      </c>
      <c r="HD710">
        <v>544.471</v>
      </c>
      <c r="HE710">
        <v>397.975</v>
      </c>
      <c r="HF710">
        <v>25</v>
      </c>
      <c r="HG710">
        <v>34.0529</v>
      </c>
      <c r="HH710">
        <v>30.0003</v>
      </c>
      <c r="HI710">
        <v>33.9989</v>
      </c>
      <c r="HJ710">
        <v>33.9398</v>
      </c>
      <c r="HK710">
        <v>23.1997</v>
      </c>
      <c r="HL710">
        <v>60.6687</v>
      </c>
      <c r="HM710">
        <v>0</v>
      </c>
      <c r="HN710">
        <v>25</v>
      </c>
      <c r="HO710">
        <v>493.641</v>
      </c>
      <c r="HP710">
        <v>9.28176</v>
      </c>
      <c r="HQ710">
        <v>99.62309999999999</v>
      </c>
      <c r="HR710">
        <v>99.6327</v>
      </c>
    </row>
    <row r="711" spans="1:226">
      <c r="A711">
        <v>695</v>
      </c>
      <c r="B711">
        <v>1663351771.1</v>
      </c>
      <c r="C711">
        <v>14029.59999990463</v>
      </c>
      <c r="D711" t="s">
        <v>1756</v>
      </c>
      <c r="E711" t="s">
        <v>1757</v>
      </c>
      <c r="F711">
        <v>5</v>
      </c>
      <c r="G711" t="s">
        <v>1699</v>
      </c>
      <c r="H711" t="s">
        <v>354</v>
      </c>
      <c r="I711">
        <v>1663351763.6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480.8384360793466</v>
      </c>
      <c r="AK711">
        <v>433.5183333333334</v>
      </c>
      <c r="AL711">
        <v>2.8894691631122</v>
      </c>
      <c r="AM711">
        <v>64.77159452188947</v>
      </c>
      <c r="AN711">
        <f>(AP711 - AO711 + BO711*1E3/(8.314*(BQ711+273.15)) * AR711/BN711 * AQ711) * BN711/(100*BB711) * 1000/(1000 - AP711)</f>
        <v>0</v>
      </c>
      <c r="AO711">
        <v>9.305001033886922</v>
      </c>
      <c r="AP711">
        <v>22.17302303030303</v>
      </c>
      <c r="AQ711">
        <v>-0.001884808412143263</v>
      </c>
      <c r="AR711">
        <v>85.72811382933341</v>
      </c>
      <c r="AS711">
        <v>0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6</v>
      </c>
      <c r="BC711">
        <v>0.5</v>
      </c>
      <c r="BD711" t="s">
        <v>355</v>
      </c>
      <c r="BE711">
        <v>2</v>
      </c>
      <c r="BF711" t="b">
        <v>1</v>
      </c>
      <c r="BG711">
        <v>1663351763.6</v>
      </c>
      <c r="BH711">
        <v>405.485962962963</v>
      </c>
      <c r="BI711">
        <v>460.5804074074074</v>
      </c>
      <c r="BJ711">
        <v>22.19742592592593</v>
      </c>
      <c r="BK711">
        <v>9.321187777777778</v>
      </c>
      <c r="BL711">
        <v>409.2091481481481</v>
      </c>
      <c r="BM711">
        <v>22.33941111111112</v>
      </c>
      <c r="BN711">
        <v>500.0591851851852</v>
      </c>
      <c r="BO711">
        <v>90.66382592592592</v>
      </c>
      <c r="BP711">
        <v>0.1000058111111111</v>
      </c>
      <c r="BQ711">
        <v>29.04861481481482</v>
      </c>
      <c r="BR711">
        <v>28.21504074074074</v>
      </c>
      <c r="BS711">
        <v>999.9000000000001</v>
      </c>
      <c r="BT711">
        <v>0</v>
      </c>
      <c r="BU711">
        <v>0</v>
      </c>
      <c r="BV711">
        <v>9997.384814814815</v>
      </c>
      <c r="BW711">
        <v>0</v>
      </c>
      <c r="BX711">
        <v>229.9775555555555</v>
      </c>
      <c r="BY711">
        <v>-55.09433703703704</v>
      </c>
      <c r="BZ711">
        <v>414.6908518518519</v>
      </c>
      <c r="CA711">
        <v>464.9136296296297</v>
      </c>
      <c r="CB711">
        <v>12.87625185185185</v>
      </c>
      <c r="CC711">
        <v>460.5804074074074</v>
      </c>
      <c r="CD711">
        <v>9.321187777777778</v>
      </c>
      <c r="CE711">
        <v>2.012504444444445</v>
      </c>
      <c r="CF711">
        <v>0.8450945555555556</v>
      </c>
      <c r="CG711">
        <v>17.54305185185185</v>
      </c>
      <c r="CH711">
        <v>4.488158148148148</v>
      </c>
      <c r="CI711">
        <v>1500.000740740741</v>
      </c>
      <c r="CJ711">
        <v>0.973006851851852</v>
      </c>
      <c r="CK711">
        <v>0.02699303703703704</v>
      </c>
      <c r="CL711">
        <v>0</v>
      </c>
      <c r="CM711">
        <v>2.266796296296297</v>
      </c>
      <c r="CN711">
        <v>0</v>
      </c>
      <c r="CO711">
        <v>12562.57777777778</v>
      </c>
      <c r="CP711">
        <v>12533.4037037037</v>
      </c>
      <c r="CQ711">
        <v>41.62266666666666</v>
      </c>
      <c r="CR711">
        <v>43.375</v>
      </c>
      <c r="CS711">
        <v>42.15025925925925</v>
      </c>
      <c r="CT711">
        <v>42.43699999999999</v>
      </c>
      <c r="CU711">
        <v>40.87959259259259</v>
      </c>
      <c r="CV711">
        <v>1459.50925925926</v>
      </c>
      <c r="CW711">
        <v>40.49148148148148</v>
      </c>
      <c r="CX711">
        <v>0</v>
      </c>
      <c r="CY711">
        <v>1663351771.4</v>
      </c>
      <c r="CZ711">
        <v>0</v>
      </c>
      <c r="DA711">
        <v>0</v>
      </c>
      <c r="DB711" t="s">
        <v>356</v>
      </c>
      <c r="DC711">
        <v>1662142938.1</v>
      </c>
      <c r="DD711">
        <v>1662142938.1</v>
      </c>
      <c r="DE711">
        <v>0</v>
      </c>
      <c r="DF711">
        <v>0.077</v>
      </c>
      <c r="DG711">
        <v>-0.133</v>
      </c>
      <c r="DH711">
        <v>-3.393</v>
      </c>
      <c r="DI711">
        <v>-0.24</v>
      </c>
      <c r="DJ711">
        <v>419</v>
      </c>
      <c r="DK711">
        <v>24</v>
      </c>
      <c r="DL711">
        <v>0.26</v>
      </c>
      <c r="DM711">
        <v>0.23</v>
      </c>
      <c r="DN711">
        <v>-51.17637500000001</v>
      </c>
      <c r="DO711">
        <v>-65.96682776735452</v>
      </c>
      <c r="DP711">
        <v>6.587981467557039</v>
      </c>
      <c r="DQ711">
        <v>0</v>
      </c>
      <c r="DR711">
        <v>12.8676225</v>
      </c>
      <c r="DS711">
        <v>0.1431838649155173</v>
      </c>
      <c r="DT711">
        <v>0.0194392577983317</v>
      </c>
      <c r="DU711">
        <v>0</v>
      </c>
      <c r="DV711">
        <v>0</v>
      </c>
      <c r="DW711">
        <v>2</v>
      </c>
      <c r="DX711" t="s">
        <v>363</v>
      </c>
      <c r="DY711">
        <v>2.97368</v>
      </c>
      <c r="DZ711">
        <v>2.71556</v>
      </c>
      <c r="EA711">
        <v>0.0944338</v>
      </c>
      <c r="EB711">
        <v>0.102389</v>
      </c>
      <c r="EC711">
        <v>0.100377</v>
      </c>
      <c r="ED711">
        <v>0.0520594</v>
      </c>
      <c r="EE711">
        <v>28330.9</v>
      </c>
      <c r="EF711">
        <v>28227.7</v>
      </c>
      <c r="EG711">
        <v>29123.4</v>
      </c>
      <c r="EH711">
        <v>29116.1</v>
      </c>
      <c r="EI711">
        <v>34743.3</v>
      </c>
      <c r="EJ711">
        <v>36684.9</v>
      </c>
      <c r="EK711">
        <v>41044.6</v>
      </c>
      <c r="EL711">
        <v>41479.7</v>
      </c>
      <c r="EM711">
        <v>1.9001</v>
      </c>
      <c r="EN711">
        <v>1.7451</v>
      </c>
      <c r="EO711">
        <v>-0.0576675</v>
      </c>
      <c r="EP711">
        <v>0</v>
      </c>
      <c r="EQ711">
        <v>29.1504</v>
      </c>
      <c r="ER711">
        <v>999.9</v>
      </c>
      <c r="ES711">
        <v>45.4</v>
      </c>
      <c r="ET711">
        <v>35.8</v>
      </c>
      <c r="EU711">
        <v>29.5611</v>
      </c>
      <c r="EV711">
        <v>63.1092</v>
      </c>
      <c r="EW711">
        <v>33.0288</v>
      </c>
      <c r="EX711">
        <v>1</v>
      </c>
      <c r="EY711">
        <v>0.54654</v>
      </c>
      <c r="EZ711">
        <v>3.48138</v>
      </c>
      <c r="FA711">
        <v>20.3534</v>
      </c>
      <c r="FB711">
        <v>5.21459</v>
      </c>
      <c r="FC711">
        <v>12.0123</v>
      </c>
      <c r="FD711">
        <v>4.987</v>
      </c>
      <c r="FE711">
        <v>3.28765</v>
      </c>
      <c r="FF711">
        <v>9999</v>
      </c>
      <c r="FG711">
        <v>9999</v>
      </c>
      <c r="FH711">
        <v>9999</v>
      </c>
      <c r="FI711">
        <v>237.7</v>
      </c>
      <c r="FJ711">
        <v>1.8674</v>
      </c>
      <c r="FK711">
        <v>1.86646</v>
      </c>
      <c r="FL711">
        <v>1.86584</v>
      </c>
      <c r="FM711">
        <v>1.86579</v>
      </c>
      <c r="FN711">
        <v>1.86768</v>
      </c>
      <c r="FO711">
        <v>1.8701</v>
      </c>
      <c r="FP711">
        <v>1.86874</v>
      </c>
      <c r="FQ711">
        <v>1.87015</v>
      </c>
      <c r="FR711">
        <v>0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-3.791</v>
      </c>
      <c r="GF711">
        <v>-0.1422</v>
      </c>
      <c r="GG711">
        <v>-2.195102806586654</v>
      </c>
      <c r="GH711">
        <v>-0.004122691595359968</v>
      </c>
      <c r="GI711">
        <v>1.072409145259099E-06</v>
      </c>
      <c r="GJ711">
        <v>-3.02996143763856E-10</v>
      </c>
      <c r="GK711">
        <v>-0.2199643628225807</v>
      </c>
      <c r="GL711">
        <v>-0.007501815610006822</v>
      </c>
      <c r="GM711">
        <v>0.0006897476983249637</v>
      </c>
      <c r="GN711">
        <v>-8.847485469147719E-06</v>
      </c>
      <c r="GO711">
        <v>3</v>
      </c>
      <c r="GP711">
        <v>2326</v>
      </c>
      <c r="GQ711">
        <v>1</v>
      </c>
      <c r="GR711">
        <v>31</v>
      </c>
      <c r="GS711">
        <v>20147.2</v>
      </c>
      <c r="GT711">
        <v>20147.2</v>
      </c>
      <c r="GU711">
        <v>1.19019</v>
      </c>
      <c r="GV711">
        <v>2.24609</v>
      </c>
      <c r="GW711">
        <v>1.39648</v>
      </c>
      <c r="GX711">
        <v>2.34619</v>
      </c>
      <c r="GY711">
        <v>1.49536</v>
      </c>
      <c r="GZ711">
        <v>2.39258</v>
      </c>
      <c r="HA711">
        <v>39.692</v>
      </c>
      <c r="HB711">
        <v>13.7468</v>
      </c>
      <c r="HC711">
        <v>18</v>
      </c>
      <c r="HD711">
        <v>544.53</v>
      </c>
      <c r="HE711">
        <v>398.007</v>
      </c>
      <c r="HF711">
        <v>25</v>
      </c>
      <c r="HG711">
        <v>34.0559</v>
      </c>
      <c r="HH711">
        <v>30.0001</v>
      </c>
      <c r="HI711">
        <v>34.0019</v>
      </c>
      <c r="HJ711">
        <v>33.9403</v>
      </c>
      <c r="HK711">
        <v>23.8762</v>
      </c>
      <c r="HL711">
        <v>60.6687</v>
      </c>
      <c r="HM711">
        <v>0</v>
      </c>
      <c r="HN711">
        <v>25</v>
      </c>
      <c r="HO711">
        <v>507.064</v>
      </c>
      <c r="HP711">
        <v>9.28631</v>
      </c>
      <c r="HQ711">
        <v>99.6238</v>
      </c>
      <c r="HR711">
        <v>99.6314</v>
      </c>
    </row>
    <row r="712" spans="1:226">
      <c r="A712">
        <v>696</v>
      </c>
      <c r="B712">
        <v>1663351776.1</v>
      </c>
      <c r="C712">
        <v>14034.59999990463</v>
      </c>
      <c r="D712" t="s">
        <v>1758</v>
      </c>
      <c r="E712" t="s">
        <v>1759</v>
      </c>
      <c r="F712">
        <v>5</v>
      </c>
      <c r="G712" t="s">
        <v>1699</v>
      </c>
      <c r="H712" t="s">
        <v>354</v>
      </c>
      <c r="I712">
        <v>1663351768.314285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497.7973274229752</v>
      </c>
      <c r="AK712">
        <v>448.7914848484847</v>
      </c>
      <c r="AL712">
        <v>3.095129874100403</v>
      </c>
      <c r="AM712">
        <v>64.77159452188947</v>
      </c>
      <c r="AN712">
        <f>(AP712 - AO712 + BO712*1E3/(8.314*(BQ712+273.15)) * AR712/BN712 * AQ712) * BN712/(100*BB712) * 1000/(1000 - AP712)</f>
        <v>0</v>
      </c>
      <c r="AO712">
        <v>9.302657586868508</v>
      </c>
      <c r="AP712">
        <v>22.18132909090909</v>
      </c>
      <c r="AQ712">
        <v>0.0006680996027879244</v>
      </c>
      <c r="AR712">
        <v>85.72811382933341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6</v>
      </c>
      <c r="BC712">
        <v>0.5</v>
      </c>
      <c r="BD712" t="s">
        <v>355</v>
      </c>
      <c r="BE712">
        <v>2</v>
      </c>
      <c r="BF712" t="b">
        <v>1</v>
      </c>
      <c r="BG712">
        <v>1663351768.314285</v>
      </c>
      <c r="BH712">
        <v>417.8794642857143</v>
      </c>
      <c r="BI712">
        <v>475.9240357142858</v>
      </c>
      <c r="BJ712">
        <v>22.18579642857143</v>
      </c>
      <c r="BK712">
        <v>9.305706785714284</v>
      </c>
      <c r="BL712">
        <v>421.64475</v>
      </c>
      <c r="BM712">
        <v>22.32789285714286</v>
      </c>
      <c r="BN712">
        <v>500.0594285714286</v>
      </c>
      <c r="BO712">
        <v>90.66371428571429</v>
      </c>
      <c r="BP712">
        <v>0.09998247857142857</v>
      </c>
      <c r="BQ712">
        <v>29.051475</v>
      </c>
      <c r="BR712">
        <v>28.21179285714286</v>
      </c>
      <c r="BS712">
        <v>999.9000000000002</v>
      </c>
      <c r="BT712">
        <v>0</v>
      </c>
      <c r="BU712">
        <v>0</v>
      </c>
      <c r="BV712">
        <v>9996.184999999999</v>
      </c>
      <c r="BW712">
        <v>0</v>
      </c>
      <c r="BX712">
        <v>231.5593928571429</v>
      </c>
      <c r="BY712">
        <v>-58.04450000000001</v>
      </c>
      <c r="BZ712">
        <v>427.3606071428572</v>
      </c>
      <c r="CA712">
        <v>480.3944285714286</v>
      </c>
      <c r="CB712">
        <v>12.8801</v>
      </c>
      <c r="CC712">
        <v>475.9240357142858</v>
      </c>
      <c r="CD712">
        <v>9.305706785714284</v>
      </c>
      <c r="CE712">
        <v>2.011447142857143</v>
      </c>
      <c r="CF712">
        <v>0.8436899642857144</v>
      </c>
      <c r="CG712">
        <v>17.53473571428571</v>
      </c>
      <c r="CH712">
        <v>4.4644375</v>
      </c>
      <c r="CI712">
        <v>1499.983571428571</v>
      </c>
      <c r="CJ712">
        <v>0.973006607142857</v>
      </c>
      <c r="CK712">
        <v>0.02699329642857143</v>
      </c>
      <c r="CL712">
        <v>0</v>
      </c>
      <c r="CM712">
        <v>2.361735714285714</v>
      </c>
      <c r="CN712">
        <v>0</v>
      </c>
      <c r="CO712">
        <v>12621.425</v>
      </c>
      <c r="CP712">
        <v>12533.26071428571</v>
      </c>
      <c r="CQ712">
        <v>41.625</v>
      </c>
      <c r="CR712">
        <v>43.375</v>
      </c>
      <c r="CS712">
        <v>42.16485714285712</v>
      </c>
      <c r="CT712">
        <v>42.43699999999999</v>
      </c>
      <c r="CU712">
        <v>40.87942857142857</v>
      </c>
      <c r="CV712">
        <v>1459.492142857143</v>
      </c>
      <c r="CW712">
        <v>40.49142857142857</v>
      </c>
      <c r="CX712">
        <v>0</v>
      </c>
      <c r="CY712">
        <v>1663351776.8</v>
      </c>
      <c r="CZ712">
        <v>0</v>
      </c>
      <c r="DA712">
        <v>0</v>
      </c>
      <c r="DB712" t="s">
        <v>356</v>
      </c>
      <c r="DC712">
        <v>1662142938.1</v>
      </c>
      <c r="DD712">
        <v>1662142938.1</v>
      </c>
      <c r="DE712">
        <v>0</v>
      </c>
      <c r="DF712">
        <v>0.077</v>
      </c>
      <c r="DG712">
        <v>-0.133</v>
      </c>
      <c r="DH712">
        <v>-3.393</v>
      </c>
      <c r="DI712">
        <v>-0.24</v>
      </c>
      <c r="DJ712">
        <v>419</v>
      </c>
      <c r="DK712">
        <v>24</v>
      </c>
      <c r="DL712">
        <v>0.26</v>
      </c>
      <c r="DM712">
        <v>0.23</v>
      </c>
      <c r="DN712">
        <v>-56.0814268292683</v>
      </c>
      <c r="DO712">
        <v>-39.52713031358893</v>
      </c>
      <c r="DP712">
        <v>3.983215866487315</v>
      </c>
      <c r="DQ712">
        <v>0</v>
      </c>
      <c r="DR712">
        <v>12.87484634146341</v>
      </c>
      <c r="DS712">
        <v>0.03296655052262916</v>
      </c>
      <c r="DT712">
        <v>0.01414218904573664</v>
      </c>
      <c r="DU712">
        <v>1</v>
      </c>
      <c r="DV712">
        <v>1</v>
      </c>
      <c r="DW712">
        <v>2</v>
      </c>
      <c r="DX712" t="s">
        <v>357</v>
      </c>
      <c r="DY712">
        <v>2.97377</v>
      </c>
      <c r="DZ712">
        <v>2.71554</v>
      </c>
      <c r="EA712">
        <v>0.09693209999999999</v>
      </c>
      <c r="EB712">
        <v>0.104981</v>
      </c>
      <c r="EC712">
        <v>0.100396</v>
      </c>
      <c r="ED712">
        <v>0.0520663</v>
      </c>
      <c r="EE712">
        <v>28252.2</v>
      </c>
      <c r="EF712">
        <v>28146.1</v>
      </c>
      <c r="EG712">
        <v>29122.9</v>
      </c>
      <c r="EH712">
        <v>29116</v>
      </c>
      <c r="EI712">
        <v>34742.1</v>
      </c>
      <c r="EJ712">
        <v>36684.8</v>
      </c>
      <c r="EK712">
        <v>41043.9</v>
      </c>
      <c r="EL712">
        <v>41479.8</v>
      </c>
      <c r="EM712">
        <v>1.9</v>
      </c>
      <c r="EN712">
        <v>1.745</v>
      </c>
      <c r="EO712">
        <v>-0.0581145</v>
      </c>
      <c r="EP712">
        <v>0</v>
      </c>
      <c r="EQ712">
        <v>29.1519</v>
      </c>
      <c r="ER712">
        <v>999.9</v>
      </c>
      <c r="ES712">
        <v>45.4</v>
      </c>
      <c r="ET712">
        <v>35.8</v>
      </c>
      <c r="EU712">
        <v>29.5617</v>
      </c>
      <c r="EV712">
        <v>63.0592</v>
      </c>
      <c r="EW712">
        <v>32.7724</v>
      </c>
      <c r="EX712">
        <v>1</v>
      </c>
      <c r="EY712">
        <v>0.546705</v>
      </c>
      <c r="EZ712">
        <v>3.48099</v>
      </c>
      <c r="FA712">
        <v>20.3534</v>
      </c>
      <c r="FB712">
        <v>5.21474</v>
      </c>
      <c r="FC712">
        <v>12.0135</v>
      </c>
      <c r="FD712">
        <v>4.98695</v>
      </c>
      <c r="FE712">
        <v>3.28765</v>
      </c>
      <c r="FF712">
        <v>9999</v>
      </c>
      <c r="FG712">
        <v>9999</v>
      </c>
      <c r="FH712">
        <v>9999</v>
      </c>
      <c r="FI712">
        <v>237.7</v>
      </c>
      <c r="FJ712">
        <v>1.8674</v>
      </c>
      <c r="FK712">
        <v>1.86647</v>
      </c>
      <c r="FL712">
        <v>1.86584</v>
      </c>
      <c r="FM712">
        <v>1.86581</v>
      </c>
      <c r="FN712">
        <v>1.86768</v>
      </c>
      <c r="FO712">
        <v>1.87008</v>
      </c>
      <c r="FP712">
        <v>1.86874</v>
      </c>
      <c r="FQ712">
        <v>1.87015</v>
      </c>
      <c r="FR712">
        <v>0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-3.841</v>
      </c>
      <c r="GF712">
        <v>-0.1421</v>
      </c>
      <c r="GG712">
        <v>-2.195102806586654</v>
      </c>
      <c r="GH712">
        <v>-0.004122691595359968</v>
      </c>
      <c r="GI712">
        <v>1.072409145259099E-06</v>
      </c>
      <c r="GJ712">
        <v>-3.02996143763856E-10</v>
      </c>
      <c r="GK712">
        <v>-0.2199643628225807</v>
      </c>
      <c r="GL712">
        <v>-0.007501815610006822</v>
      </c>
      <c r="GM712">
        <v>0.0006897476983249637</v>
      </c>
      <c r="GN712">
        <v>-8.847485469147719E-06</v>
      </c>
      <c r="GO712">
        <v>3</v>
      </c>
      <c r="GP712">
        <v>2326</v>
      </c>
      <c r="GQ712">
        <v>1</v>
      </c>
      <c r="GR712">
        <v>31</v>
      </c>
      <c r="GS712">
        <v>20147.3</v>
      </c>
      <c r="GT712">
        <v>20147.3</v>
      </c>
      <c r="GU712">
        <v>1.22192</v>
      </c>
      <c r="GV712">
        <v>2.24365</v>
      </c>
      <c r="GW712">
        <v>1.39648</v>
      </c>
      <c r="GX712">
        <v>2.34741</v>
      </c>
      <c r="GY712">
        <v>1.49536</v>
      </c>
      <c r="GZ712">
        <v>2.45361</v>
      </c>
      <c r="HA712">
        <v>39.692</v>
      </c>
      <c r="HB712">
        <v>13.7643</v>
      </c>
      <c r="HC712">
        <v>18</v>
      </c>
      <c r="HD712">
        <v>544.461</v>
      </c>
      <c r="HE712">
        <v>397.964</v>
      </c>
      <c r="HF712">
        <v>24.9999</v>
      </c>
      <c r="HG712">
        <v>34.0565</v>
      </c>
      <c r="HH712">
        <v>30.0003</v>
      </c>
      <c r="HI712">
        <v>34.002</v>
      </c>
      <c r="HJ712">
        <v>33.9428</v>
      </c>
      <c r="HK712">
        <v>24.4738</v>
      </c>
      <c r="HL712">
        <v>60.6687</v>
      </c>
      <c r="HM712">
        <v>0</v>
      </c>
      <c r="HN712">
        <v>25</v>
      </c>
      <c r="HO712">
        <v>527.099</v>
      </c>
      <c r="HP712">
        <v>9.28523</v>
      </c>
      <c r="HQ712">
        <v>99.622</v>
      </c>
      <c r="HR712">
        <v>99.6314</v>
      </c>
    </row>
    <row r="713" spans="1:226">
      <c r="A713">
        <v>697</v>
      </c>
      <c r="B713">
        <v>1663351781.1</v>
      </c>
      <c r="C713">
        <v>14039.59999990463</v>
      </c>
      <c r="D713" t="s">
        <v>1760</v>
      </c>
      <c r="E713" t="s">
        <v>1761</v>
      </c>
      <c r="F713">
        <v>5</v>
      </c>
      <c r="G713" t="s">
        <v>1699</v>
      </c>
      <c r="H713" t="s">
        <v>354</v>
      </c>
      <c r="I713">
        <v>1663351773.6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514.7525667062644</v>
      </c>
      <c r="AK713">
        <v>464.5625454545454</v>
      </c>
      <c r="AL713">
        <v>3.156207239606716</v>
      </c>
      <c r="AM713">
        <v>64.77159452188947</v>
      </c>
      <c r="AN713">
        <f>(AP713 - AO713 + BO713*1E3/(8.314*(BQ713+273.15)) * AR713/BN713 * AQ713) * BN713/(100*BB713) * 1000/(1000 - AP713)</f>
        <v>0</v>
      </c>
      <c r="AO713">
        <v>9.305074236045181</v>
      </c>
      <c r="AP713">
        <v>22.18186121212121</v>
      </c>
      <c r="AQ713">
        <v>-4.564137592075991E-06</v>
      </c>
      <c r="AR713">
        <v>85.72811382933341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6</v>
      </c>
      <c r="BC713">
        <v>0.5</v>
      </c>
      <c r="BD713" t="s">
        <v>355</v>
      </c>
      <c r="BE713">
        <v>2</v>
      </c>
      <c r="BF713" t="b">
        <v>1</v>
      </c>
      <c r="BG713">
        <v>1663351773.6</v>
      </c>
      <c r="BH713">
        <v>433.034037037037</v>
      </c>
      <c r="BI713">
        <v>493.4829999999999</v>
      </c>
      <c r="BJ713">
        <v>22.17786666666666</v>
      </c>
      <c r="BK713">
        <v>9.304329629629631</v>
      </c>
      <c r="BL713">
        <v>436.8506296296296</v>
      </c>
      <c r="BM713">
        <v>22.32004444444444</v>
      </c>
      <c r="BN713">
        <v>500.0635555555556</v>
      </c>
      <c r="BO713">
        <v>90.66341481481484</v>
      </c>
      <c r="BP713">
        <v>0.1000432481481481</v>
      </c>
      <c r="BQ713">
        <v>29.05382962962963</v>
      </c>
      <c r="BR713">
        <v>28.20825185185185</v>
      </c>
      <c r="BS713">
        <v>999.9000000000001</v>
      </c>
      <c r="BT713">
        <v>0</v>
      </c>
      <c r="BU713">
        <v>0</v>
      </c>
      <c r="BV713">
        <v>9992.711851851853</v>
      </c>
      <c r="BW713">
        <v>0</v>
      </c>
      <c r="BX713">
        <v>230.7133703703703</v>
      </c>
      <c r="BY713">
        <v>-60.44891851851852</v>
      </c>
      <c r="BZ713">
        <v>442.8556296296297</v>
      </c>
      <c r="CA713">
        <v>498.1176666666667</v>
      </c>
      <c r="CB713">
        <v>12.87354444444444</v>
      </c>
      <c r="CC713">
        <v>493.4829999999999</v>
      </c>
      <c r="CD713">
        <v>9.304329629629631</v>
      </c>
      <c r="CE713">
        <v>2.010722222222222</v>
      </c>
      <c r="CF713">
        <v>0.8435623703703704</v>
      </c>
      <c r="CG713">
        <v>17.52902222222222</v>
      </c>
      <c r="CH713">
        <v>4.462276666666666</v>
      </c>
      <c r="CI713">
        <v>1499.974444444444</v>
      </c>
      <c r="CJ713">
        <v>0.9730062962962962</v>
      </c>
      <c r="CK713">
        <v>0.02699362592592593</v>
      </c>
      <c r="CL713">
        <v>0</v>
      </c>
      <c r="CM713">
        <v>2.348274074074074</v>
      </c>
      <c r="CN713">
        <v>0</v>
      </c>
      <c r="CO713">
        <v>12696.46666666667</v>
      </c>
      <c r="CP713">
        <v>12533.17777777778</v>
      </c>
      <c r="CQ713">
        <v>41.625</v>
      </c>
      <c r="CR713">
        <v>43.375</v>
      </c>
      <c r="CS713">
        <v>42.17322222222221</v>
      </c>
      <c r="CT713">
        <v>42.43699999999999</v>
      </c>
      <c r="CU713">
        <v>40.88877777777777</v>
      </c>
      <c r="CV713">
        <v>1459.482962962963</v>
      </c>
      <c r="CW713">
        <v>40.49148148148148</v>
      </c>
      <c r="CX713">
        <v>0</v>
      </c>
      <c r="CY713">
        <v>1663351781.6</v>
      </c>
      <c r="CZ713">
        <v>0</v>
      </c>
      <c r="DA713">
        <v>0</v>
      </c>
      <c r="DB713" t="s">
        <v>356</v>
      </c>
      <c r="DC713">
        <v>1662142938.1</v>
      </c>
      <c r="DD713">
        <v>1662142938.1</v>
      </c>
      <c r="DE713">
        <v>0</v>
      </c>
      <c r="DF713">
        <v>0.077</v>
      </c>
      <c r="DG713">
        <v>-0.133</v>
      </c>
      <c r="DH713">
        <v>-3.393</v>
      </c>
      <c r="DI713">
        <v>-0.24</v>
      </c>
      <c r="DJ713">
        <v>419</v>
      </c>
      <c r="DK713">
        <v>24</v>
      </c>
      <c r="DL713">
        <v>0.26</v>
      </c>
      <c r="DM713">
        <v>0.23</v>
      </c>
      <c r="DN713">
        <v>-58.95430731707317</v>
      </c>
      <c r="DO713">
        <v>-27.5858341463416</v>
      </c>
      <c r="DP713">
        <v>2.754195442025364</v>
      </c>
      <c r="DQ713">
        <v>0</v>
      </c>
      <c r="DR713">
        <v>12.87869756097561</v>
      </c>
      <c r="DS713">
        <v>-0.06370243902437586</v>
      </c>
      <c r="DT713">
        <v>0.009000880385256618</v>
      </c>
      <c r="DU713">
        <v>1</v>
      </c>
      <c r="DV713">
        <v>1</v>
      </c>
      <c r="DW713">
        <v>2</v>
      </c>
      <c r="DX713" t="s">
        <v>357</v>
      </c>
      <c r="DY713">
        <v>2.97381</v>
      </c>
      <c r="DZ713">
        <v>2.71557</v>
      </c>
      <c r="EA713">
        <v>0.0994604</v>
      </c>
      <c r="EB713">
        <v>0.107536</v>
      </c>
      <c r="EC713">
        <v>0.100407</v>
      </c>
      <c r="ED713">
        <v>0.0520718</v>
      </c>
      <c r="EE713">
        <v>28173.4</v>
      </c>
      <c r="EF713">
        <v>28065.6</v>
      </c>
      <c r="EG713">
        <v>29123.3</v>
      </c>
      <c r="EH713">
        <v>29116</v>
      </c>
      <c r="EI713">
        <v>34742.1</v>
      </c>
      <c r="EJ713">
        <v>36684.7</v>
      </c>
      <c r="EK713">
        <v>41044.3</v>
      </c>
      <c r="EL713">
        <v>41479.8</v>
      </c>
      <c r="EM713">
        <v>1.90015</v>
      </c>
      <c r="EN713">
        <v>1.74515</v>
      </c>
      <c r="EO713">
        <v>-0.0580698</v>
      </c>
      <c r="EP713">
        <v>0</v>
      </c>
      <c r="EQ713">
        <v>29.1543</v>
      </c>
      <c r="ER713">
        <v>999.9</v>
      </c>
      <c r="ES713">
        <v>45.4</v>
      </c>
      <c r="ET713">
        <v>35.8</v>
      </c>
      <c r="EU713">
        <v>29.5613</v>
      </c>
      <c r="EV713">
        <v>62.9492</v>
      </c>
      <c r="EW713">
        <v>33.2812</v>
      </c>
      <c r="EX713">
        <v>1</v>
      </c>
      <c r="EY713">
        <v>0.546951</v>
      </c>
      <c r="EZ713">
        <v>3.48167</v>
      </c>
      <c r="FA713">
        <v>20.3533</v>
      </c>
      <c r="FB713">
        <v>5.21459</v>
      </c>
      <c r="FC713">
        <v>12.0129</v>
      </c>
      <c r="FD713">
        <v>4.98675</v>
      </c>
      <c r="FE713">
        <v>3.28768</v>
      </c>
      <c r="FF713">
        <v>9999</v>
      </c>
      <c r="FG713">
        <v>9999</v>
      </c>
      <c r="FH713">
        <v>9999</v>
      </c>
      <c r="FI713">
        <v>237.7</v>
      </c>
      <c r="FJ713">
        <v>1.8674</v>
      </c>
      <c r="FK713">
        <v>1.86646</v>
      </c>
      <c r="FL713">
        <v>1.86585</v>
      </c>
      <c r="FM713">
        <v>1.86577</v>
      </c>
      <c r="FN713">
        <v>1.86768</v>
      </c>
      <c r="FO713">
        <v>1.87008</v>
      </c>
      <c r="FP713">
        <v>1.86874</v>
      </c>
      <c r="FQ713">
        <v>1.87014</v>
      </c>
      <c r="FR713">
        <v>0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-3.893</v>
      </c>
      <c r="GF713">
        <v>-0.1421</v>
      </c>
      <c r="GG713">
        <v>-2.195102806586654</v>
      </c>
      <c r="GH713">
        <v>-0.004122691595359968</v>
      </c>
      <c r="GI713">
        <v>1.072409145259099E-06</v>
      </c>
      <c r="GJ713">
        <v>-3.02996143763856E-10</v>
      </c>
      <c r="GK713">
        <v>-0.2199643628225807</v>
      </c>
      <c r="GL713">
        <v>-0.007501815610006822</v>
      </c>
      <c r="GM713">
        <v>0.0006897476983249637</v>
      </c>
      <c r="GN713">
        <v>-8.847485469147719E-06</v>
      </c>
      <c r="GO713">
        <v>3</v>
      </c>
      <c r="GP713">
        <v>2326</v>
      </c>
      <c r="GQ713">
        <v>1</v>
      </c>
      <c r="GR713">
        <v>31</v>
      </c>
      <c r="GS713">
        <v>20147.4</v>
      </c>
      <c r="GT713">
        <v>20147.4</v>
      </c>
      <c r="GU713">
        <v>1.25366</v>
      </c>
      <c r="GV713">
        <v>2.24731</v>
      </c>
      <c r="GW713">
        <v>1.39648</v>
      </c>
      <c r="GX713">
        <v>2.34741</v>
      </c>
      <c r="GY713">
        <v>1.49536</v>
      </c>
      <c r="GZ713">
        <v>2.34253</v>
      </c>
      <c r="HA713">
        <v>39.692</v>
      </c>
      <c r="HB713">
        <v>13.7468</v>
      </c>
      <c r="HC713">
        <v>18</v>
      </c>
      <c r="HD713">
        <v>544.592</v>
      </c>
      <c r="HE713">
        <v>398.059</v>
      </c>
      <c r="HF713">
        <v>25</v>
      </c>
      <c r="HG713">
        <v>34.059</v>
      </c>
      <c r="HH713">
        <v>30.0004</v>
      </c>
      <c r="HI713">
        <v>34.0051</v>
      </c>
      <c r="HJ713">
        <v>33.9441</v>
      </c>
      <c r="HK713">
        <v>25.1428</v>
      </c>
      <c r="HL713">
        <v>60.6687</v>
      </c>
      <c r="HM713">
        <v>0</v>
      </c>
      <c r="HN713">
        <v>25</v>
      </c>
      <c r="HO713">
        <v>540.456</v>
      </c>
      <c r="HP713">
        <v>9.278589999999999</v>
      </c>
      <c r="HQ713">
        <v>99.6232</v>
      </c>
      <c r="HR713">
        <v>99.6314</v>
      </c>
    </row>
    <row r="714" spans="1:226">
      <c r="A714">
        <v>698</v>
      </c>
      <c r="B714">
        <v>1663351786.1</v>
      </c>
      <c r="C714">
        <v>14044.59999990463</v>
      </c>
      <c r="D714" t="s">
        <v>1762</v>
      </c>
      <c r="E714" t="s">
        <v>1763</v>
      </c>
      <c r="F714">
        <v>5</v>
      </c>
      <c r="G714" t="s">
        <v>1699</v>
      </c>
      <c r="H714" t="s">
        <v>354</v>
      </c>
      <c r="I714">
        <v>1663351778.314285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531.7139602767802</v>
      </c>
      <c r="AK714">
        <v>480.5214303030302</v>
      </c>
      <c r="AL714">
        <v>3.199267910029981</v>
      </c>
      <c r="AM714">
        <v>64.77159452188947</v>
      </c>
      <c r="AN714">
        <f>(AP714 - AO714 + BO714*1E3/(8.314*(BQ714+273.15)) * AR714/BN714 * AQ714) * BN714/(100*BB714) * 1000/(1000 - AP714)</f>
        <v>0</v>
      </c>
      <c r="AO714">
        <v>9.305628473541249</v>
      </c>
      <c r="AP714">
        <v>22.17797757575758</v>
      </c>
      <c r="AQ714">
        <v>-0.0001336774786333443</v>
      </c>
      <c r="AR714">
        <v>85.72811382933341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6</v>
      </c>
      <c r="BC714">
        <v>0.5</v>
      </c>
      <c r="BD714" t="s">
        <v>355</v>
      </c>
      <c r="BE714">
        <v>2</v>
      </c>
      <c r="BF714" t="b">
        <v>1</v>
      </c>
      <c r="BG714">
        <v>1663351778.314285</v>
      </c>
      <c r="BH714">
        <v>447.2889642857143</v>
      </c>
      <c r="BI714">
        <v>509.3208928571428</v>
      </c>
      <c r="BJ714">
        <v>22.17916071428571</v>
      </c>
      <c r="BK714">
        <v>9.304628571428575</v>
      </c>
      <c r="BL714">
        <v>451.1534642857143</v>
      </c>
      <c r="BM714">
        <v>22.32131428571429</v>
      </c>
      <c r="BN714">
        <v>500.0551071428572</v>
      </c>
      <c r="BO714">
        <v>90.6631892857143</v>
      </c>
      <c r="BP714">
        <v>0.1000105035714286</v>
      </c>
      <c r="BQ714">
        <v>29.05324285714286</v>
      </c>
      <c r="BR714">
        <v>28.20653571428571</v>
      </c>
      <c r="BS714">
        <v>999.9000000000002</v>
      </c>
      <c r="BT714">
        <v>0</v>
      </c>
      <c r="BU714">
        <v>0</v>
      </c>
      <c r="BV714">
        <v>9990.315357142857</v>
      </c>
      <c r="BW714">
        <v>0</v>
      </c>
      <c r="BX714">
        <v>228.51275</v>
      </c>
      <c r="BY714">
        <v>-62.03193928571428</v>
      </c>
      <c r="BZ714">
        <v>457.4345</v>
      </c>
      <c r="CA714">
        <v>514.1045357142856</v>
      </c>
      <c r="CB714">
        <v>12.87453571428571</v>
      </c>
      <c r="CC714">
        <v>509.3208928571428</v>
      </c>
      <c r="CD714">
        <v>9.304628571428575</v>
      </c>
      <c r="CE714">
        <v>2.010833571428571</v>
      </c>
      <c r="CF714">
        <v>0.8435872857142857</v>
      </c>
      <c r="CG714">
        <v>17.52990714285714</v>
      </c>
      <c r="CH714">
        <v>4.462698928571428</v>
      </c>
      <c r="CI714">
        <v>1499.971428571429</v>
      </c>
      <c r="CJ714">
        <v>0.9730064285714286</v>
      </c>
      <c r="CK714">
        <v>0.02699348571428572</v>
      </c>
      <c r="CL714">
        <v>0</v>
      </c>
      <c r="CM714">
        <v>2.409003571428571</v>
      </c>
      <c r="CN714">
        <v>0</v>
      </c>
      <c r="CO714">
        <v>12771.36785714286</v>
      </c>
      <c r="CP714">
        <v>12533.16428571429</v>
      </c>
      <c r="CQ714">
        <v>41.62049999999999</v>
      </c>
      <c r="CR714">
        <v>43.375</v>
      </c>
      <c r="CS714">
        <v>42.16707142857143</v>
      </c>
      <c r="CT714">
        <v>42.43699999999999</v>
      </c>
      <c r="CU714">
        <v>40.89271428571429</v>
      </c>
      <c r="CV714">
        <v>1459.480714285714</v>
      </c>
      <c r="CW714">
        <v>40.49071428571428</v>
      </c>
      <c r="CX714">
        <v>0</v>
      </c>
      <c r="CY714">
        <v>1663351786.4</v>
      </c>
      <c r="CZ714">
        <v>0</v>
      </c>
      <c r="DA714">
        <v>0</v>
      </c>
      <c r="DB714" t="s">
        <v>356</v>
      </c>
      <c r="DC714">
        <v>1662142938.1</v>
      </c>
      <c r="DD714">
        <v>1662142938.1</v>
      </c>
      <c r="DE714">
        <v>0</v>
      </c>
      <c r="DF714">
        <v>0.077</v>
      </c>
      <c r="DG714">
        <v>-0.133</v>
      </c>
      <c r="DH714">
        <v>-3.393</v>
      </c>
      <c r="DI714">
        <v>-0.24</v>
      </c>
      <c r="DJ714">
        <v>419</v>
      </c>
      <c r="DK714">
        <v>24</v>
      </c>
      <c r="DL714">
        <v>0.26</v>
      </c>
      <c r="DM714">
        <v>0.23</v>
      </c>
      <c r="DN714">
        <v>-60.9321375</v>
      </c>
      <c r="DO714">
        <v>-20.92148780487795</v>
      </c>
      <c r="DP714">
        <v>2.039067444530403</v>
      </c>
      <c r="DQ714">
        <v>0</v>
      </c>
      <c r="DR714">
        <v>12.8743325</v>
      </c>
      <c r="DS714">
        <v>0.005911069418312675</v>
      </c>
      <c r="DT714">
        <v>0.002588280075648587</v>
      </c>
      <c r="DU714">
        <v>1</v>
      </c>
      <c r="DV714">
        <v>1</v>
      </c>
      <c r="DW714">
        <v>2</v>
      </c>
      <c r="DX714" t="s">
        <v>357</v>
      </c>
      <c r="DY714">
        <v>2.97356</v>
      </c>
      <c r="DZ714">
        <v>2.71541</v>
      </c>
      <c r="EA714">
        <v>0.101973</v>
      </c>
      <c r="EB714">
        <v>0.110052</v>
      </c>
      <c r="EC714">
        <v>0.100392</v>
      </c>
      <c r="ED714">
        <v>0.0520677</v>
      </c>
      <c r="EE714">
        <v>28094.5</v>
      </c>
      <c r="EF714">
        <v>27986.3</v>
      </c>
      <c r="EG714">
        <v>29123.1</v>
      </c>
      <c r="EH714">
        <v>29116</v>
      </c>
      <c r="EI714">
        <v>34742.4</v>
      </c>
      <c r="EJ714">
        <v>36684.7</v>
      </c>
      <c r="EK714">
        <v>41044.1</v>
      </c>
      <c r="EL714">
        <v>41479.7</v>
      </c>
      <c r="EM714">
        <v>1.90018</v>
      </c>
      <c r="EN714">
        <v>1.74518</v>
      </c>
      <c r="EO714">
        <v>-0.0585169</v>
      </c>
      <c r="EP714">
        <v>0</v>
      </c>
      <c r="EQ714">
        <v>29.1543</v>
      </c>
      <c r="ER714">
        <v>999.9</v>
      </c>
      <c r="ES714">
        <v>45.4</v>
      </c>
      <c r="ET714">
        <v>35.8</v>
      </c>
      <c r="EU714">
        <v>29.5627</v>
      </c>
      <c r="EV714">
        <v>63.1992</v>
      </c>
      <c r="EW714">
        <v>33.2212</v>
      </c>
      <c r="EX714">
        <v>1</v>
      </c>
      <c r="EY714">
        <v>0.547083</v>
      </c>
      <c r="EZ714">
        <v>3.47986</v>
      </c>
      <c r="FA714">
        <v>20.3534</v>
      </c>
      <c r="FB714">
        <v>5.21504</v>
      </c>
      <c r="FC714">
        <v>12.014</v>
      </c>
      <c r="FD714">
        <v>4.9869</v>
      </c>
      <c r="FE714">
        <v>3.28765</v>
      </c>
      <c r="FF714">
        <v>9999</v>
      </c>
      <c r="FG714">
        <v>9999</v>
      </c>
      <c r="FH714">
        <v>9999</v>
      </c>
      <c r="FI714">
        <v>237.7</v>
      </c>
      <c r="FJ714">
        <v>1.86739</v>
      </c>
      <c r="FK714">
        <v>1.86647</v>
      </c>
      <c r="FL714">
        <v>1.86584</v>
      </c>
      <c r="FM714">
        <v>1.86578</v>
      </c>
      <c r="FN714">
        <v>1.86768</v>
      </c>
      <c r="FO714">
        <v>1.8701</v>
      </c>
      <c r="FP714">
        <v>1.86874</v>
      </c>
      <c r="FQ714">
        <v>1.87015</v>
      </c>
      <c r="FR714">
        <v>0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-3.945</v>
      </c>
      <c r="GF714">
        <v>-0.1421</v>
      </c>
      <c r="GG714">
        <v>-2.195102806586654</v>
      </c>
      <c r="GH714">
        <v>-0.004122691595359968</v>
      </c>
      <c r="GI714">
        <v>1.072409145259099E-06</v>
      </c>
      <c r="GJ714">
        <v>-3.02996143763856E-10</v>
      </c>
      <c r="GK714">
        <v>-0.2199643628225807</v>
      </c>
      <c r="GL714">
        <v>-0.007501815610006822</v>
      </c>
      <c r="GM714">
        <v>0.0006897476983249637</v>
      </c>
      <c r="GN714">
        <v>-8.847485469147719E-06</v>
      </c>
      <c r="GO714">
        <v>3</v>
      </c>
      <c r="GP714">
        <v>2326</v>
      </c>
      <c r="GQ714">
        <v>1</v>
      </c>
      <c r="GR714">
        <v>31</v>
      </c>
      <c r="GS714">
        <v>20147.5</v>
      </c>
      <c r="GT714">
        <v>20147.5</v>
      </c>
      <c r="GU714">
        <v>1.2854</v>
      </c>
      <c r="GV714">
        <v>2.23999</v>
      </c>
      <c r="GW714">
        <v>1.39648</v>
      </c>
      <c r="GX714">
        <v>2.34741</v>
      </c>
      <c r="GY714">
        <v>1.49536</v>
      </c>
      <c r="GZ714">
        <v>2.43164</v>
      </c>
      <c r="HA714">
        <v>39.692</v>
      </c>
      <c r="HB714">
        <v>13.7555</v>
      </c>
      <c r="HC714">
        <v>18</v>
      </c>
      <c r="HD714">
        <v>544.61</v>
      </c>
      <c r="HE714">
        <v>398.085</v>
      </c>
      <c r="HF714">
        <v>24.9997</v>
      </c>
      <c r="HG714">
        <v>34.0611</v>
      </c>
      <c r="HH714">
        <v>30.0001</v>
      </c>
      <c r="HI714">
        <v>34.0051</v>
      </c>
      <c r="HJ714">
        <v>33.9459</v>
      </c>
      <c r="HK714">
        <v>25.7316</v>
      </c>
      <c r="HL714">
        <v>60.6687</v>
      </c>
      <c r="HM714">
        <v>0</v>
      </c>
      <c r="HN714">
        <v>25</v>
      </c>
      <c r="HO714">
        <v>560.491</v>
      </c>
      <c r="HP714">
        <v>9.279960000000001</v>
      </c>
      <c r="HQ714">
        <v>99.62260000000001</v>
      </c>
      <c r="HR714">
        <v>99.63120000000001</v>
      </c>
    </row>
    <row r="715" spans="1:226">
      <c r="A715">
        <v>699</v>
      </c>
      <c r="B715">
        <v>1663351791.1</v>
      </c>
      <c r="C715">
        <v>14049.59999990463</v>
      </c>
      <c r="D715" t="s">
        <v>1764</v>
      </c>
      <c r="E715" t="s">
        <v>1765</v>
      </c>
      <c r="F715">
        <v>5</v>
      </c>
      <c r="G715" t="s">
        <v>1699</v>
      </c>
      <c r="H715" t="s">
        <v>354</v>
      </c>
      <c r="I715">
        <v>1663351783.6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548.683982539504</v>
      </c>
      <c r="AK715">
        <v>496.619624242424</v>
      </c>
      <c r="AL715">
        <v>3.223580808471334</v>
      </c>
      <c r="AM715">
        <v>64.77159452188947</v>
      </c>
      <c r="AN715">
        <f>(AP715 - AO715 + BO715*1E3/(8.314*(BQ715+273.15)) * AR715/BN715 * AQ715) * BN715/(100*BB715) * 1000/(1000 - AP715)</f>
        <v>0</v>
      </c>
      <c r="AO715">
        <v>9.307305490098388</v>
      </c>
      <c r="AP715">
        <v>22.19005272727273</v>
      </c>
      <c r="AQ715">
        <v>0.0002640967089411085</v>
      </c>
      <c r="AR715">
        <v>85.72811382933341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6</v>
      </c>
      <c r="BC715">
        <v>0.5</v>
      </c>
      <c r="BD715" t="s">
        <v>355</v>
      </c>
      <c r="BE715">
        <v>2</v>
      </c>
      <c r="BF715" t="b">
        <v>1</v>
      </c>
      <c r="BG715">
        <v>1663351783.6</v>
      </c>
      <c r="BH715">
        <v>463.6624074074073</v>
      </c>
      <c r="BI715">
        <v>527.0962962962963</v>
      </c>
      <c r="BJ715">
        <v>22.18161851851852</v>
      </c>
      <c r="BK715">
        <v>9.305941851851852</v>
      </c>
      <c r="BL715">
        <v>467.5815185185185</v>
      </c>
      <c r="BM715">
        <v>22.32374814814814</v>
      </c>
      <c r="BN715">
        <v>500.0491851851853</v>
      </c>
      <c r="BO715">
        <v>90.66282592592592</v>
      </c>
      <c r="BP715">
        <v>0.1000051777777778</v>
      </c>
      <c r="BQ715">
        <v>29.05382592592592</v>
      </c>
      <c r="BR715">
        <v>28.20396296296297</v>
      </c>
      <c r="BS715">
        <v>999.9000000000001</v>
      </c>
      <c r="BT715">
        <v>0</v>
      </c>
      <c r="BU715">
        <v>0</v>
      </c>
      <c r="BV715">
        <v>9995.16814814815</v>
      </c>
      <c r="BW715">
        <v>0</v>
      </c>
      <c r="BX715">
        <v>227.2956666666666</v>
      </c>
      <c r="BY715">
        <v>-63.43402962962963</v>
      </c>
      <c r="BZ715">
        <v>474.1804444444444</v>
      </c>
      <c r="CA715">
        <v>532.0475925925925</v>
      </c>
      <c r="CB715">
        <v>12.87567777777778</v>
      </c>
      <c r="CC715">
        <v>527.0962962962963</v>
      </c>
      <c r="CD715">
        <v>9.305941851851852</v>
      </c>
      <c r="CE715">
        <v>2.011048518518518</v>
      </c>
      <c r="CF715">
        <v>0.8437030370370371</v>
      </c>
      <c r="CG715">
        <v>17.5316</v>
      </c>
      <c r="CH715">
        <v>4.464657407407407</v>
      </c>
      <c r="CI715">
        <v>1499.995555555555</v>
      </c>
      <c r="CJ715">
        <v>0.9730066666666666</v>
      </c>
      <c r="CK715">
        <v>0.02699323333333334</v>
      </c>
      <c r="CL715">
        <v>0</v>
      </c>
      <c r="CM715">
        <v>2.409807407407408</v>
      </c>
      <c r="CN715">
        <v>0</v>
      </c>
      <c r="CO715">
        <v>12875.23703703703</v>
      </c>
      <c r="CP715">
        <v>12533.37777777778</v>
      </c>
      <c r="CQ715">
        <v>41.61566666666666</v>
      </c>
      <c r="CR715">
        <v>43.375</v>
      </c>
      <c r="CS715">
        <v>42.16403703703703</v>
      </c>
      <c r="CT715">
        <v>42.444</v>
      </c>
      <c r="CU715">
        <v>40.90255555555556</v>
      </c>
      <c r="CV715">
        <v>1459.505185185185</v>
      </c>
      <c r="CW715">
        <v>40.49037037037037</v>
      </c>
      <c r="CX715">
        <v>0</v>
      </c>
      <c r="CY715">
        <v>1663351791.2</v>
      </c>
      <c r="CZ715">
        <v>0</v>
      </c>
      <c r="DA715">
        <v>0</v>
      </c>
      <c r="DB715" t="s">
        <v>356</v>
      </c>
      <c r="DC715">
        <v>1662142938.1</v>
      </c>
      <c r="DD715">
        <v>1662142938.1</v>
      </c>
      <c r="DE715">
        <v>0</v>
      </c>
      <c r="DF715">
        <v>0.077</v>
      </c>
      <c r="DG715">
        <v>-0.133</v>
      </c>
      <c r="DH715">
        <v>-3.393</v>
      </c>
      <c r="DI715">
        <v>-0.24</v>
      </c>
      <c r="DJ715">
        <v>419</v>
      </c>
      <c r="DK715">
        <v>24</v>
      </c>
      <c r="DL715">
        <v>0.26</v>
      </c>
      <c r="DM715">
        <v>0.23</v>
      </c>
      <c r="DN715">
        <v>-62.53644000000001</v>
      </c>
      <c r="DO715">
        <v>-16.17093433395874</v>
      </c>
      <c r="DP715">
        <v>1.56204210631468</v>
      </c>
      <c r="DQ715">
        <v>0</v>
      </c>
      <c r="DR715">
        <v>12.874915</v>
      </c>
      <c r="DS715">
        <v>0.01294784240149219</v>
      </c>
      <c r="DT715">
        <v>0.002286323467928491</v>
      </c>
      <c r="DU715">
        <v>1</v>
      </c>
      <c r="DV715">
        <v>1</v>
      </c>
      <c r="DW715">
        <v>2</v>
      </c>
      <c r="DX715" t="s">
        <v>357</v>
      </c>
      <c r="DY715">
        <v>2.97385</v>
      </c>
      <c r="DZ715">
        <v>2.71577</v>
      </c>
      <c r="EA715">
        <v>0.104473</v>
      </c>
      <c r="EB715">
        <v>0.11255</v>
      </c>
      <c r="EC715">
        <v>0.100432</v>
      </c>
      <c r="ED715">
        <v>0.0520726</v>
      </c>
      <c r="EE715">
        <v>28016.2</v>
      </c>
      <c r="EF715">
        <v>27907.6</v>
      </c>
      <c r="EG715">
        <v>29123.1</v>
      </c>
      <c r="EH715">
        <v>29115.9</v>
      </c>
      <c r="EI715">
        <v>34740.8</v>
      </c>
      <c r="EJ715">
        <v>36684.5</v>
      </c>
      <c r="EK715">
        <v>41043.9</v>
      </c>
      <c r="EL715">
        <v>41479.6</v>
      </c>
      <c r="EM715">
        <v>1.9003</v>
      </c>
      <c r="EN715">
        <v>1.74507</v>
      </c>
      <c r="EO715">
        <v>-0.0578836</v>
      </c>
      <c r="EP715">
        <v>0</v>
      </c>
      <c r="EQ715">
        <v>29.1543</v>
      </c>
      <c r="ER715">
        <v>999.9</v>
      </c>
      <c r="ES715">
        <v>45.4</v>
      </c>
      <c r="ET715">
        <v>35.8</v>
      </c>
      <c r="EU715">
        <v>29.5624</v>
      </c>
      <c r="EV715">
        <v>63.1192</v>
      </c>
      <c r="EW715">
        <v>33.3734</v>
      </c>
      <c r="EX715">
        <v>1</v>
      </c>
      <c r="EY715">
        <v>0.547185</v>
      </c>
      <c r="EZ715">
        <v>3.47683</v>
      </c>
      <c r="FA715">
        <v>20.3535</v>
      </c>
      <c r="FB715">
        <v>5.21459</v>
      </c>
      <c r="FC715">
        <v>12.014</v>
      </c>
      <c r="FD715">
        <v>4.98645</v>
      </c>
      <c r="FE715">
        <v>3.28748</v>
      </c>
      <c r="FF715">
        <v>9999</v>
      </c>
      <c r="FG715">
        <v>9999</v>
      </c>
      <c r="FH715">
        <v>9999</v>
      </c>
      <c r="FI715">
        <v>237.7</v>
      </c>
      <c r="FJ715">
        <v>1.86739</v>
      </c>
      <c r="FK715">
        <v>1.86647</v>
      </c>
      <c r="FL715">
        <v>1.86584</v>
      </c>
      <c r="FM715">
        <v>1.86577</v>
      </c>
      <c r="FN715">
        <v>1.86768</v>
      </c>
      <c r="FO715">
        <v>1.87007</v>
      </c>
      <c r="FP715">
        <v>1.86874</v>
      </c>
      <c r="FQ715">
        <v>1.87015</v>
      </c>
      <c r="FR715">
        <v>0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-3.997</v>
      </c>
      <c r="GF715">
        <v>-0.142</v>
      </c>
      <c r="GG715">
        <v>-2.195102806586654</v>
      </c>
      <c r="GH715">
        <v>-0.004122691595359968</v>
      </c>
      <c r="GI715">
        <v>1.072409145259099E-06</v>
      </c>
      <c r="GJ715">
        <v>-3.02996143763856E-10</v>
      </c>
      <c r="GK715">
        <v>-0.2199643628225807</v>
      </c>
      <c r="GL715">
        <v>-0.007501815610006822</v>
      </c>
      <c r="GM715">
        <v>0.0006897476983249637</v>
      </c>
      <c r="GN715">
        <v>-8.847485469147719E-06</v>
      </c>
      <c r="GO715">
        <v>3</v>
      </c>
      <c r="GP715">
        <v>2326</v>
      </c>
      <c r="GQ715">
        <v>1</v>
      </c>
      <c r="GR715">
        <v>31</v>
      </c>
      <c r="GS715">
        <v>20147.5</v>
      </c>
      <c r="GT715">
        <v>20147.5</v>
      </c>
      <c r="GU715">
        <v>1.31592</v>
      </c>
      <c r="GV715">
        <v>2.24487</v>
      </c>
      <c r="GW715">
        <v>1.39648</v>
      </c>
      <c r="GX715">
        <v>2.34619</v>
      </c>
      <c r="GY715">
        <v>1.49536</v>
      </c>
      <c r="GZ715">
        <v>2.36694</v>
      </c>
      <c r="HA715">
        <v>39.692</v>
      </c>
      <c r="HB715">
        <v>13.738</v>
      </c>
      <c r="HC715">
        <v>18</v>
      </c>
      <c r="HD715">
        <v>544.723</v>
      </c>
      <c r="HE715">
        <v>398.029</v>
      </c>
      <c r="HF715">
        <v>24.9994</v>
      </c>
      <c r="HG715">
        <v>34.062</v>
      </c>
      <c r="HH715">
        <v>30.0002</v>
      </c>
      <c r="HI715">
        <v>34.0081</v>
      </c>
      <c r="HJ715">
        <v>33.9464</v>
      </c>
      <c r="HK715">
        <v>26.3879</v>
      </c>
      <c r="HL715">
        <v>60.6687</v>
      </c>
      <c r="HM715">
        <v>0</v>
      </c>
      <c r="HN715">
        <v>25</v>
      </c>
      <c r="HO715">
        <v>573.971</v>
      </c>
      <c r="HP715">
        <v>9.265689999999999</v>
      </c>
      <c r="HQ715">
        <v>99.6223</v>
      </c>
      <c r="HR715">
        <v>99.6309</v>
      </c>
    </row>
    <row r="716" spans="1:226">
      <c r="A716">
        <v>700</v>
      </c>
      <c r="B716">
        <v>1663351796.1</v>
      </c>
      <c r="C716">
        <v>14054.59999990463</v>
      </c>
      <c r="D716" t="s">
        <v>1766</v>
      </c>
      <c r="E716" t="s">
        <v>1767</v>
      </c>
      <c r="F716">
        <v>5</v>
      </c>
      <c r="G716" t="s">
        <v>1699</v>
      </c>
      <c r="H716" t="s">
        <v>354</v>
      </c>
      <c r="I716">
        <v>1663351788.314285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565.7742078067195</v>
      </c>
      <c r="AK716">
        <v>512.8546303030303</v>
      </c>
      <c r="AL716">
        <v>3.235712289330672</v>
      </c>
      <c r="AM716">
        <v>64.77159452188947</v>
      </c>
      <c r="AN716">
        <f>(AP716 - AO716 + BO716*1E3/(8.314*(BQ716+273.15)) * AR716/BN716 * AQ716) * BN716/(100*BB716) * 1000/(1000 - AP716)</f>
        <v>0</v>
      </c>
      <c r="AO716">
        <v>9.305406699071897</v>
      </c>
      <c r="AP716">
        <v>22.19286787878787</v>
      </c>
      <c r="AQ716">
        <v>0.0001068426278405561</v>
      </c>
      <c r="AR716">
        <v>85.72811382933341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6</v>
      </c>
      <c r="BC716">
        <v>0.5</v>
      </c>
      <c r="BD716" t="s">
        <v>355</v>
      </c>
      <c r="BE716">
        <v>2</v>
      </c>
      <c r="BF716" t="b">
        <v>1</v>
      </c>
      <c r="BG716">
        <v>1663351788.314285</v>
      </c>
      <c r="BH716">
        <v>478.45325</v>
      </c>
      <c r="BI716">
        <v>542.9824642857142</v>
      </c>
      <c r="BJ716">
        <v>22.18612142857143</v>
      </c>
      <c r="BK716">
        <v>9.306089999999999</v>
      </c>
      <c r="BL716">
        <v>482.4214285714286</v>
      </c>
      <c r="BM716">
        <v>22.32820714285714</v>
      </c>
      <c r="BN716">
        <v>500.0533571428572</v>
      </c>
      <c r="BO716">
        <v>90.66256071428572</v>
      </c>
      <c r="BP716">
        <v>0.09997297499999999</v>
      </c>
      <c r="BQ716">
        <v>29.05266071428571</v>
      </c>
      <c r="BR716">
        <v>28.20065714285714</v>
      </c>
      <c r="BS716">
        <v>999.9000000000002</v>
      </c>
      <c r="BT716">
        <v>0</v>
      </c>
      <c r="BU716">
        <v>0</v>
      </c>
      <c r="BV716">
        <v>10004.69321428571</v>
      </c>
      <c r="BW716">
        <v>0</v>
      </c>
      <c r="BX716">
        <v>227.96</v>
      </c>
      <c r="BY716">
        <v>-64.52924642857143</v>
      </c>
      <c r="BZ716">
        <v>489.3091428571429</v>
      </c>
      <c r="CA716">
        <v>548.0829642857142</v>
      </c>
      <c r="CB716">
        <v>12.88003928571428</v>
      </c>
      <c r="CC716">
        <v>542.9824642857142</v>
      </c>
      <c r="CD716">
        <v>9.306089999999999</v>
      </c>
      <c r="CE716">
        <v>2.011451071428572</v>
      </c>
      <c r="CF716">
        <v>0.8437139642857142</v>
      </c>
      <c r="CG716">
        <v>17.53476428571429</v>
      </c>
      <c r="CH716">
        <v>4.464842142857142</v>
      </c>
      <c r="CI716">
        <v>1500.011071428571</v>
      </c>
      <c r="CJ716">
        <v>0.9730064285714286</v>
      </c>
      <c r="CK716">
        <v>0.02699348571428571</v>
      </c>
      <c r="CL716">
        <v>0</v>
      </c>
      <c r="CM716">
        <v>2.431739285714286</v>
      </c>
      <c r="CN716">
        <v>0</v>
      </c>
      <c r="CO716">
        <v>12953.96428571429</v>
      </c>
      <c r="CP716">
        <v>12533.49642857143</v>
      </c>
      <c r="CQ716">
        <v>41.616</v>
      </c>
      <c r="CR716">
        <v>43.375</v>
      </c>
      <c r="CS716">
        <v>42.1692857142857</v>
      </c>
      <c r="CT716">
        <v>42.46175</v>
      </c>
      <c r="CU716">
        <v>40.89935714285714</v>
      </c>
      <c r="CV716">
        <v>1459.52</v>
      </c>
      <c r="CW716">
        <v>40.49107142857143</v>
      </c>
      <c r="CX716">
        <v>0</v>
      </c>
      <c r="CY716">
        <v>1663351796.6</v>
      </c>
      <c r="CZ716">
        <v>0</v>
      </c>
      <c r="DA716">
        <v>0</v>
      </c>
      <c r="DB716" t="s">
        <v>356</v>
      </c>
      <c r="DC716">
        <v>1662142938.1</v>
      </c>
      <c r="DD716">
        <v>1662142938.1</v>
      </c>
      <c r="DE716">
        <v>0</v>
      </c>
      <c r="DF716">
        <v>0.077</v>
      </c>
      <c r="DG716">
        <v>-0.133</v>
      </c>
      <c r="DH716">
        <v>-3.393</v>
      </c>
      <c r="DI716">
        <v>-0.24</v>
      </c>
      <c r="DJ716">
        <v>419</v>
      </c>
      <c r="DK716">
        <v>24</v>
      </c>
      <c r="DL716">
        <v>0.26</v>
      </c>
      <c r="DM716">
        <v>0.23</v>
      </c>
      <c r="DN716">
        <v>-63.87285121951219</v>
      </c>
      <c r="DO716">
        <v>-14.09923484320564</v>
      </c>
      <c r="DP716">
        <v>1.392771560790676</v>
      </c>
      <c r="DQ716">
        <v>0</v>
      </c>
      <c r="DR716">
        <v>12.87849756097561</v>
      </c>
      <c r="DS716">
        <v>0.04597630662021243</v>
      </c>
      <c r="DT716">
        <v>0.005534877785456627</v>
      </c>
      <c r="DU716">
        <v>1</v>
      </c>
      <c r="DV716">
        <v>1</v>
      </c>
      <c r="DW716">
        <v>2</v>
      </c>
      <c r="DX716" t="s">
        <v>357</v>
      </c>
      <c r="DY716">
        <v>2.97373</v>
      </c>
      <c r="DZ716">
        <v>2.71564</v>
      </c>
      <c r="EA716">
        <v>0.106949</v>
      </c>
      <c r="EB716">
        <v>0.114978</v>
      </c>
      <c r="EC716">
        <v>0.100432</v>
      </c>
      <c r="ED716">
        <v>0.0520757</v>
      </c>
      <c r="EE716">
        <v>27938.7</v>
      </c>
      <c r="EF716">
        <v>27831.2</v>
      </c>
      <c r="EG716">
        <v>29123.2</v>
      </c>
      <c r="EH716">
        <v>29116</v>
      </c>
      <c r="EI716">
        <v>34740.9</v>
      </c>
      <c r="EJ716">
        <v>36684.6</v>
      </c>
      <c r="EK716">
        <v>41043.9</v>
      </c>
      <c r="EL716">
        <v>41479.8</v>
      </c>
      <c r="EM716">
        <v>1.8999</v>
      </c>
      <c r="EN716">
        <v>1.74515</v>
      </c>
      <c r="EO716">
        <v>-0.0594072</v>
      </c>
      <c r="EP716">
        <v>0</v>
      </c>
      <c r="EQ716">
        <v>29.152</v>
      </c>
      <c r="ER716">
        <v>999.9</v>
      </c>
      <c r="ES716">
        <v>45.4</v>
      </c>
      <c r="ET716">
        <v>35.8</v>
      </c>
      <c r="EU716">
        <v>29.562</v>
      </c>
      <c r="EV716">
        <v>63.1292</v>
      </c>
      <c r="EW716">
        <v>32.8285</v>
      </c>
      <c r="EX716">
        <v>1</v>
      </c>
      <c r="EY716">
        <v>0.547284</v>
      </c>
      <c r="EZ716">
        <v>3.47583</v>
      </c>
      <c r="FA716">
        <v>20.3534</v>
      </c>
      <c r="FB716">
        <v>5.21474</v>
      </c>
      <c r="FC716">
        <v>12.0141</v>
      </c>
      <c r="FD716">
        <v>4.9864</v>
      </c>
      <c r="FE716">
        <v>3.28745</v>
      </c>
      <c r="FF716">
        <v>9999</v>
      </c>
      <c r="FG716">
        <v>9999</v>
      </c>
      <c r="FH716">
        <v>9999</v>
      </c>
      <c r="FI716">
        <v>237.7</v>
      </c>
      <c r="FJ716">
        <v>1.86743</v>
      </c>
      <c r="FK716">
        <v>1.86646</v>
      </c>
      <c r="FL716">
        <v>1.86584</v>
      </c>
      <c r="FM716">
        <v>1.8658</v>
      </c>
      <c r="FN716">
        <v>1.86768</v>
      </c>
      <c r="FO716">
        <v>1.87008</v>
      </c>
      <c r="FP716">
        <v>1.86874</v>
      </c>
      <c r="FQ716">
        <v>1.87014</v>
      </c>
      <c r="FR716">
        <v>0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-4.049</v>
      </c>
      <c r="GF716">
        <v>-0.1421</v>
      </c>
      <c r="GG716">
        <v>-2.195102806586654</v>
      </c>
      <c r="GH716">
        <v>-0.004122691595359968</v>
      </c>
      <c r="GI716">
        <v>1.072409145259099E-06</v>
      </c>
      <c r="GJ716">
        <v>-3.02996143763856E-10</v>
      </c>
      <c r="GK716">
        <v>-0.2199643628225807</v>
      </c>
      <c r="GL716">
        <v>-0.007501815610006822</v>
      </c>
      <c r="GM716">
        <v>0.0006897476983249637</v>
      </c>
      <c r="GN716">
        <v>-8.847485469147719E-06</v>
      </c>
      <c r="GO716">
        <v>3</v>
      </c>
      <c r="GP716">
        <v>2326</v>
      </c>
      <c r="GQ716">
        <v>1</v>
      </c>
      <c r="GR716">
        <v>31</v>
      </c>
      <c r="GS716">
        <v>20147.6</v>
      </c>
      <c r="GT716">
        <v>20147.6</v>
      </c>
      <c r="GU716">
        <v>1.34766</v>
      </c>
      <c r="GV716">
        <v>2.24243</v>
      </c>
      <c r="GW716">
        <v>1.39648</v>
      </c>
      <c r="GX716">
        <v>2.34741</v>
      </c>
      <c r="GY716">
        <v>1.49536</v>
      </c>
      <c r="GZ716">
        <v>2.35474</v>
      </c>
      <c r="HA716">
        <v>39.692</v>
      </c>
      <c r="HB716">
        <v>13.7468</v>
      </c>
      <c r="HC716">
        <v>18</v>
      </c>
      <c r="HD716">
        <v>544.441</v>
      </c>
      <c r="HE716">
        <v>398.089</v>
      </c>
      <c r="HF716">
        <v>24.9996</v>
      </c>
      <c r="HG716">
        <v>34.0651</v>
      </c>
      <c r="HH716">
        <v>30.0003</v>
      </c>
      <c r="HI716">
        <v>34.0081</v>
      </c>
      <c r="HJ716">
        <v>33.9489</v>
      </c>
      <c r="HK716">
        <v>26.9689</v>
      </c>
      <c r="HL716">
        <v>60.6687</v>
      </c>
      <c r="HM716">
        <v>0</v>
      </c>
      <c r="HN716">
        <v>25</v>
      </c>
      <c r="HO716">
        <v>594.006</v>
      </c>
      <c r="HP716">
        <v>9.27144</v>
      </c>
      <c r="HQ716">
        <v>99.6225</v>
      </c>
      <c r="HR716">
        <v>99.6313</v>
      </c>
    </row>
    <row r="717" spans="1:226">
      <c r="A717">
        <v>701</v>
      </c>
      <c r="B717">
        <v>1663351801.1</v>
      </c>
      <c r="C717">
        <v>14059.59999990463</v>
      </c>
      <c r="D717" t="s">
        <v>1768</v>
      </c>
      <c r="E717" t="s">
        <v>1769</v>
      </c>
      <c r="F717">
        <v>5</v>
      </c>
      <c r="G717" t="s">
        <v>1699</v>
      </c>
      <c r="H717" t="s">
        <v>354</v>
      </c>
      <c r="I717">
        <v>1663351793.6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582.7335334901329</v>
      </c>
      <c r="AK717">
        <v>529.1061636363635</v>
      </c>
      <c r="AL717">
        <v>3.25357407740757</v>
      </c>
      <c r="AM717">
        <v>64.77159452188947</v>
      </c>
      <c r="AN717">
        <f>(AP717 - AO717 + BO717*1E3/(8.314*(BQ717+273.15)) * AR717/BN717 * AQ717) * BN717/(100*BB717) * 1000/(1000 - AP717)</f>
        <v>0</v>
      </c>
      <c r="AO717">
        <v>9.307238272632167</v>
      </c>
      <c r="AP717">
        <v>22.18986424242425</v>
      </c>
      <c r="AQ717">
        <v>-8.401557126535783E-05</v>
      </c>
      <c r="AR717">
        <v>85.72811382933341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6</v>
      </c>
      <c r="BC717">
        <v>0.5</v>
      </c>
      <c r="BD717" t="s">
        <v>355</v>
      </c>
      <c r="BE717">
        <v>2</v>
      </c>
      <c r="BF717" t="b">
        <v>1</v>
      </c>
      <c r="BG717">
        <v>1663351793.6</v>
      </c>
      <c r="BH717">
        <v>495.1490740740741</v>
      </c>
      <c r="BI717">
        <v>560.7892962962962</v>
      </c>
      <c r="BJ717">
        <v>22.18918888888889</v>
      </c>
      <c r="BK717">
        <v>9.306615925925925</v>
      </c>
      <c r="BL717">
        <v>499.1723333333333</v>
      </c>
      <c r="BM717">
        <v>22.33124074074074</v>
      </c>
      <c r="BN717">
        <v>500.0554074074074</v>
      </c>
      <c r="BO717">
        <v>90.66226666666668</v>
      </c>
      <c r="BP717">
        <v>0.09998886666666668</v>
      </c>
      <c r="BQ717">
        <v>29.05095555555556</v>
      </c>
      <c r="BR717">
        <v>28.19537777777778</v>
      </c>
      <c r="BS717">
        <v>999.9000000000001</v>
      </c>
      <c r="BT717">
        <v>0</v>
      </c>
      <c r="BU717">
        <v>0</v>
      </c>
      <c r="BV717">
        <v>10004.88814814815</v>
      </c>
      <c r="BW717">
        <v>0</v>
      </c>
      <c r="BX717">
        <v>228.8917777777778</v>
      </c>
      <c r="BY717">
        <v>-65.64021481481483</v>
      </c>
      <c r="BZ717">
        <v>506.3852962962963</v>
      </c>
      <c r="CA717">
        <v>566.0572962962963</v>
      </c>
      <c r="CB717">
        <v>12.88257037037037</v>
      </c>
      <c r="CC717">
        <v>560.7892962962962</v>
      </c>
      <c r="CD717">
        <v>9.306615925925925</v>
      </c>
      <c r="CE717">
        <v>2.011722592592593</v>
      </c>
      <c r="CF717">
        <v>0.8437588888888889</v>
      </c>
      <c r="CG717">
        <v>17.5369037037037</v>
      </c>
      <c r="CH717">
        <v>4.465603703703704</v>
      </c>
      <c r="CI717">
        <v>1500.031851851852</v>
      </c>
      <c r="CJ717">
        <v>0.9730061111111111</v>
      </c>
      <c r="CK717">
        <v>0.02699382222222222</v>
      </c>
      <c r="CL717">
        <v>0</v>
      </c>
      <c r="CM717">
        <v>2.353762962962963</v>
      </c>
      <c r="CN717">
        <v>0</v>
      </c>
      <c r="CO717">
        <v>13039.41111111111</v>
      </c>
      <c r="CP717">
        <v>12533.65925925926</v>
      </c>
      <c r="CQ717">
        <v>41.62033333333333</v>
      </c>
      <c r="CR717">
        <v>43.375</v>
      </c>
      <c r="CS717">
        <v>42.17551851851852</v>
      </c>
      <c r="CT717">
        <v>42.47666666666666</v>
      </c>
      <c r="CU717">
        <v>40.89796296296295</v>
      </c>
      <c r="CV717">
        <v>1459.53962962963</v>
      </c>
      <c r="CW717">
        <v>40.49222222222222</v>
      </c>
      <c r="CX717">
        <v>0</v>
      </c>
      <c r="CY717">
        <v>1663351801.4</v>
      </c>
      <c r="CZ717">
        <v>0</v>
      </c>
      <c r="DA717">
        <v>0</v>
      </c>
      <c r="DB717" t="s">
        <v>356</v>
      </c>
      <c r="DC717">
        <v>1662142938.1</v>
      </c>
      <c r="DD717">
        <v>1662142938.1</v>
      </c>
      <c r="DE717">
        <v>0</v>
      </c>
      <c r="DF717">
        <v>0.077</v>
      </c>
      <c r="DG717">
        <v>-0.133</v>
      </c>
      <c r="DH717">
        <v>-3.393</v>
      </c>
      <c r="DI717">
        <v>-0.24</v>
      </c>
      <c r="DJ717">
        <v>419</v>
      </c>
      <c r="DK717">
        <v>24</v>
      </c>
      <c r="DL717">
        <v>0.26</v>
      </c>
      <c r="DM717">
        <v>0.23</v>
      </c>
      <c r="DN717">
        <v>-64.77646585365854</v>
      </c>
      <c r="DO717">
        <v>-12.94332752613241</v>
      </c>
      <c r="DP717">
        <v>1.278567883793494</v>
      </c>
      <c r="DQ717">
        <v>0</v>
      </c>
      <c r="DR717">
        <v>12.88013902439025</v>
      </c>
      <c r="DS717">
        <v>0.03874076655051304</v>
      </c>
      <c r="DT717">
        <v>0.005228994122772656</v>
      </c>
      <c r="DU717">
        <v>1</v>
      </c>
      <c r="DV717">
        <v>1</v>
      </c>
      <c r="DW717">
        <v>2</v>
      </c>
      <c r="DX717" t="s">
        <v>357</v>
      </c>
      <c r="DY717">
        <v>2.97363</v>
      </c>
      <c r="DZ717">
        <v>2.71563</v>
      </c>
      <c r="EA717">
        <v>0.109388</v>
      </c>
      <c r="EB717">
        <v>0.117378</v>
      </c>
      <c r="EC717">
        <v>0.10043</v>
      </c>
      <c r="ED717">
        <v>0.052076</v>
      </c>
      <c r="EE717">
        <v>27861.3</v>
      </c>
      <c r="EF717">
        <v>27755.3</v>
      </c>
      <c r="EG717">
        <v>29122.2</v>
      </c>
      <c r="EH717">
        <v>29115.7</v>
      </c>
      <c r="EI717">
        <v>34740.1</v>
      </c>
      <c r="EJ717">
        <v>36684.3</v>
      </c>
      <c r="EK717">
        <v>41042.9</v>
      </c>
      <c r="EL717">
        <v>41479.4</v>
      </c>
      <c r="EM717">
        <v>1.89998</v>
      </c>
      <c r="EN717">
        <v>1.74485</v>
      </c>
      <c r="EO717">
        <v>-0.0587255</v>
      </c>
      <c r="EP717">
        <v>0</v>
      </c>
      <c r="EQ717">
        <v>29.1519</v>
      </c>
      <c r="ER717">
        <v>999.9</v>
      </c>
      <c r="ES717">
        <v>45.4</v>
      </c>
      <c r="ET717">
        <v>35.8</v>
      </c>
      <c r="EU717">
        <v>29.5632</v>
      </c>
      <c r="EV717">
        <v>63.1992</v>
      </c>
      <c r="EW717">
        <v>33.149</v>
      </c>
      <c r="EX717">
        <v>1</v>
      </c>
      <c r="EY717">
        <v>0.547401</v>
      </c>
      <c r="EZ717">
        <v>3.47306</v>
      </c>
      <c r="FA717">
        <v>20.3535</v>
      </c>
      <c r="FB717">
        <v>5.21534</v>
      </c>
      <c r="FC717">
        <v>12.0141</v>
      </c>
      <c r="FD717">
        <v>4.9865</v>
      </c>
      <c r="FE717">
        <v>3.28765</v>
      </c>
      <c r="FF717">
        <v>9999</v>
      </c>
      <c r="FG717">
        <v>9999</v>
      </c>
      <c r="FH717">
        <v>9999</v>
      </c>
      <c r="FI717">
        <v>237.7</v>
      </c>
      <c r="FJ717">
        <v>1.86739</v>
      </c>
      <c r="FK717">
        <v>1.86646</v>
      </c>
      <c r="FL717">
        <v>1.86584</v>
      </c>
      <c r="FM717">
        <v>1.86578</v>
      </c>
      <c r="FN717">
        <v>1.86768</v>
      </c>
      <c r="FO717">
        <v>1.87008</v>
      </c>
      <c r="FP717">
        <v>1.86873</v>
      </c>
      <c r="FQ717">
        <v>1.87015</v>
      </c>
      <c r="FR717">
        <v>0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-4.101</v>
      </c>
      <c r="GF717">
        <v>-0.142</v>
      </c>
      <c r="GG717">
        <v>-2.195102806586654</v>
      </c>
      <c r="GH717">
        <v>-0.004122691595359968</v>
      </c>
      <c r="GI717">
        <v>1.072409145259099E-06</v>
      </c>
      <c r="GJ717">
        <v>-3.02996143763856E-10</v>
      </c>
      <c r="GK717">
        <v>-0.2199643628225807</v>
      </c>
      <c r="GL717">
        <v>-0.007501815610006822</v>
      </c>
      <c r="GM717">
        <v>0.0006897476983249637</v>
      </c>
      <c r="GN717">
        <v>-8.847485469147719E-06</v>
      </c>
      <c r="GO717">
        <v>3</v>
      </c>
      <c r="GP717">
        <v>2326</v>
      </c>
      <c r="GQ717">
        <v>1</v>
      </c>
      <c r="GR717">
        <v>31</v>
      </c>
      <c r="GS717">
        <v>20147.7</v>
      </c>
      <c r="GT717">
        <v>20147.7</v>
      </c>
      <c r="GU717">
        <v>1.37695</v>
      </c>
      <c r="GV717">
        <v>2.23877</v>
      </c>
      <c r="GW717">
        <v>1.39648</v>
      </c>
      <c r="GX717">
        <v>2.34741</v>
      </c>
      <c r="GY717">
        <v>1.49536</v>
      </c>
      <c r="GZ717">
        <v>2.44995</v>
      </c>
      <c r="HA717">
        <v>39.692</v>
      </c>
      <c r="HB717">
        <v>13.7468</v>
      </c>
      <c r="HC717">
        <v>18</v>
      </c>
      <c r="HD717">
        <v>544.519</v>
      </c>
      <c r="HE717">
        <v>397.913</v>
      </c>
      <c r="HF717">
        <v>24.9994</v>
      </c>
      <c r="HG717">
        <v>34.0652</v>
      </c>
      <c r="HH717">
        <v>30.0003</v>
      </c>
      <c r="HI717">
        <v>34.0111</v>
      </c>
      <c r="HJ717">
        <v>33.9489</v>
      </c>
      <c r="HK717">
        <v>27.624</v>
      </c>
      <c r="HL717">
        <v>60.6687</v>
      </c>
      <c r="HM717">
        <v>0</v>
      </c>
      <c r="HN717">
        <v>25</v>
      </c>
      <c r="HO717">
        <v>607.365</v>
      </c>
      <c r="HP717">
        <v>9.25468</v>
      </c>
      <c r="HQ717">
        <v>99.61960000000001</v>
      </c>
      <c r="HR717">
        <v>99.6305</v>
      </c>
    </row>
    <row r="718" spans="1:226">
      <c r="A718">
        <v>702</v>
      </c>
      <c r="B718">
        <v>1663351806.1</v>
      </c>
      <c r="C718">
        <v>14064.59999990463</v>
      </c>
      <c r="D718" t="s">
        <v>1770</v>
      </c>
      <c r="E718" t="s">
        <v>1771</v>
      </c>
      <c r="F718">
        <v>5</v>
      </c>
      <c r="G718" t="s">
        <v>1699</v>
      </c>
      <c r="H718" t="s">
        <v>354</v>
      </c>
      <c r="I718">
        <v>1663351798.314285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599.5904772782056</v>
      </c>
      <c r="AK718">
        <v>545.4951272727271</v>
      </c>
      <c r="AL718">
        <v>3.283081805274683</v>
      </c>
      <c r="AM718">
        <v>64.77159452188947</v>
      </c>
      <c r="AN718">
        <f>(AP718 - AO718 + BO718*1E3/(8.314*(BQ718+273.15)) * AR718/BN718 * AQ718) * BN718/(100*BB718) * 1000/(1000 - AP718)</f>
        <v>0</v>
      </c>
      <c r="AO718">
        <v>9.306965318876681</v>
      </c>
      <c r="AP718">
        <v>22.19559939393939</v>
      </c>
      <c r="AQ718">
        <v>0.0002012296636341938</v>
      </c>
      <c r="AR718">
        <v>85.72811382933341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6</v>
      </c>
      <c r="BC718">
        <v>0.5</v>
      </c>
      <c r="BD718" t="s">
        <v>355</v>
      </c>
      <c r="BE718">
        <v>2</v>
      </c>
      <c r="BF718" t="b">
        <v>1</v>
      </c>
      <c r="BG718">
        <v>1663351798.314285</v>
      </c>
      <c r="BH718">
        <v>510.1299642857143</v>
      </c>
      <c r="BI718">
        <v>576.637142857143</v>
      </c>
      <c r="BJ718">
        <v>22.19300000000001</v>
      </c>
      <c r="BK718">
        <v>9.306708214285715</v>
      </c>
      <c r="BL718">
        <v>514.2024642857143</v>
      </c>
      <c r="BM718">
        <v>22.33501428571428</v>
      </c>
      <c r="BN718">
        <v>500.0671428571428</v>
      </c>
      <c r="BO718">
        <v>90.66181785714286</v>
      </c>
      <c r="BP718">
        <v>0.100010775</v>
      </c>
      <c r="BQ718">
        <v>29.04749642857143</v>
      </c>
      <c r="BR718">
        <v>28.19365357142857</v>
      </c>
      <c r="BS718">
        <v>999.9000000000002</v>
      </c>
      <c r="BT718">
        <v>0</v>
      </c>
      <c r="BU718">
        <v>0</v>
      </c>
      <c r="BV718">
        <v>10001.115</v>
      </c>
      <c r="BW718">
        <v>0</v>
      </c>
      <c r="BX718">
        <v>230.0366071428571</v>
      </c>
      <c r="BY718">
        <v>-66.50710714285715</v>
      </c>
      <c r="BZ718">
        <v>521.70825</v>
      </c>
      <c r="CA718">
        <v>582.0540357142856</v>
      </c>
      <c r="CB718">
        <v>12.88628214285714</v>
      </c>
      <c r="CC718">
        <v>576.637142857143</v>
      </c>
      <c r="CD718">
        <v>9.306708214285715</v>
      </c>
      <c r="CE718">
        <v>2.012057857142857</v>
      </c>
      <c r="CF718">
        <v>0.8437631428571428</v>
      </c>
      <c r="CG718">
        <v>17.53953571428571</v>
      </c>
      <c r="CH718">
        <v>4.465675714285715</v>
      </c>
      <c r="CI718">
        <v>1500.011428571428</v>
      </c>
      <c r="CJ718">
        <v>0.9730057142857141</v>
      </c>
      <c r="CK718">
        <v>0.02699424285714286</v>
      </c>
      <c r="CL718">
        <v>0</v>
      </c>
      <c r="CM718">
        <v>2.292425</v>
      </c>
      <c r="CN718">
        <v>0</v>
      </c>
      <c r="CO718">
        <v>13108.91428571429</v>
      </c>
      <c r="CP718">
        <v>12533.48928571428</v>
      </c>
      <c r="CQ718">
        <v>41.625</v>
      </c>
      <c r="CR718">
        <v>43.375</v>
      </c>
      <c r="CS718">
        <v>42.17814285714284</v>
      </c>
      <c r="CT718">
        <v>42.48199999999999</v>
      </c>
      <c r="CU718">
        <v>40.89714285714285</v>
      </c>
      <c r="CV718">
        <v>1459.519285714286</v>
      </c>
      <c r="CW718">
        <v>40.49214285714286</v>
      </c>
      <c r="CX718">
        <v>0</v>
      </c>
      <c r="CY718">
        <v>1663351806.8</v>
      </c>
      <c r="CZ718">
        <v>0</v>
      </c>
      <c r="DA718">
        <v>0</v>
      </c>
      <c r="DB718" t="s">
        <v>356</v>
      </c>
      <c r="DC718">
        <v>1662142938.1</v>
      </c>
      <c r="DD718">
        <v>1662142938.1</v>
      </c>
      <c r="DE718">
        <v>0</v>
      </c>
      <c r="DF718">
        <v>0.077</v>
      </c>
      <c r="DG718">
        <v>-0.133</v>
      </c>
      <c r="DH718">
        <v>-3.393</v>
      </c>
      <c r="DI718">
        <v>-0.24</v>
      </c>
      <c r="DJ718">
        <v>419</v>
      </c>
      <c r="DK718">
        <v>24</v>
      </c>
      <c r="DL718">
        <v>0.26</v>
      </c>
      <c r="DM718">
        <v>0.23</v>
      </c>
      <c r="DN718">
        <v>-65.7868487804878</v>
      </c>
      <c r="DO718">
        <v>-11.46647456445998</v>
      </c>
      <c r="DP718">
        <v>1.134326513436003</v>
      </c>
      <c r="DQ718">
        <v>0</v>
      </c>
      <c r="DR718">
        <v>12.88296341463414</v>
      </c>
      <c r="DS718">
        <v>0.04189965156797815</v>
      </c>
      <c r="DT718">
        <v>0.005547654133870825</v>
      </c>
      <c r="DU718">
        <v>1</v>
      </c>
      <c r="DV718">
        <v>1</v>
      </c>
      <c r="DW718">
        <v>2</v>
      </c>
      <c r="DX718" t="s">
        <v>357</v>
      </c>
      <c r="DY718">
        <v>2.97369</v>
      </c>
      <c r="DZ718">
        <v>2.71559</v>
      </c>
      <c r="EA718">
        <v>0.111814</v>
      </c>
      <c r="EB718">
        <v>0.119748</v>
      </c>
      <c r="EC718">
        <v>0.10044</v>
      </c>
      <c r="ED718">
        <v>0.0520824</v>
      </c>
      <c r="EE718">
        <v>27785.7</v>
      </c>
      <c r="EF718">
        <v>27680.7</v>
      </c>
      <c r="EG718">
        <v>29122.6</v>
      </c>
      <c r="EH718">
        <v>29115.8</v>
      </c>
      <c r="EI718">
        <v>34740.1</v>
      </c>
      <c r="EJ718">
        <v>36684.3</v>
      </c>
      <c r="EK718">
        <v>41043.3</v>
      </c>
      <c r="EL718">
        <v>41479.6</v>
      </c>
      <c r="EM718">
        <v>1.90023</v>
      </c>
      <c r="EN718">
        <v>1.74507</v>
      </c>
      <c r="EO718">
        <v>-0.0588596</v>
      </c>
      <c r="EP718">
        <v>0</v>
      </c>
      <c r="EQ718">
        <v>29.1519</v>
      </c>
      <c r="ER718">
        <v>999.9</v>
      </c>
      <c r="ES718">
        <v>45.4</v>
      </c>
      <c r="ET718">
        <v>35.8</v>
      </c>
      <c r="EU718">
        <v>29.5615</v>
      </c>
      <c r="EV718">
        <v>63.2392</v>
      </c>
      <c r="EW718">
        <v>32.9367</v>
      </c>
      <c r="EX718">
        <v>1</v>
      </c>
      <c r="EY718">
        <v>0.5477109999999999</v>
      </c>
      <c r="EZ718">
        <v>3.46996</v>
      </c>
      <c r="FA718">
        <v>20.3536</v>
      </c>
      <c r="FB718">
        <v>5.21534</v>
      </c>
      <c r="FC718">
        <v>12.0134</v>
      </c>
      <c r="FD718">
        <v>4.98655</v>
      </c>
      <c r="FE718">
        <v>3.28765</v>
      </c>
      <c r="FF718">
        <v>9999</v>
      </c>
      <c r="FG718">
        <v>9999</v>
      </c>
      <c r="FH718">
        <v>9999</v>
      </c>
      <c r="FI718">
        <v>237.7</v>
      </c>
      <c r="FJ718">
        <v>1.8674</v>
      </c>
      <c r="FK718">
        <v>1.86647</v>
      </c>
      <c r="FL718">
        <v>1.86586</v>
      </c>
      <c r="FM718">
        <v>1.86578</v>
      </c>
      <c r="FN718">
        <v>1.86768</v>
      </c>
      <c r="FO718">
        <v>1.87008</v>
      </c>
      <c r="FP718">
        <v>1.86874</v>
      </c>
      <c r="FQ718">
        <v>1.87015</v>
      </c>
      <c r="FR718">
        <v>0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-4.154</v>
      </c>
      <c r="GF718">
        <v>-0.142</v>
      </c>
      <c r="GG718">
        <v>-2.195102806586654</v>
      </c>
      <c r="GH718">
        <v>-0.004122691595359968</v>
      </c>
      <c r="GI718">
        <v>1.072409145259099E-06</v>
      </c>
      <c r="GJ718">
        <v>-3.02996143763856E-10</v>
      </c>
      <c r="GK718">
        <v>-0.2199643628225807</v>
      </c>
      <c r="GL718">
        <v>-0.007501815610006822</v>
      </c>
      <c r="GM718">
        <v>0.0006897476983249637</v>
      </c>
      <c r="GN718">
        <v>-8.847485469147719E-06</v>
      </c>
      <c r="GO718">
        <v>3</v>
      </c>
      <c r="GP718">
        <v>2326</v>
      </c>
      <c r="GQ718">
        <v>1</v>
      </c>
      <c r="GR718">
        <v>31</v>
      </c>
      <c r="GS718">
        <v>20147.8</v>
      </c>
      <c r="GT718">
        <v>20147.8</v>
      </c>
      <c r="GU718">
        <v>1.40869</v>
      </c>
      <c r="GV718">
        <v>2.24365</v>
      </c>
      <c r="GW718">
        <v>1.39648</v>
      </c>
      <c r="GX718">
        <v>2.34741</v>
      </c>
      <c r="GY718">
        <v>1.49536</v>
      </c>
      <c r="GZ718">
        <v>2.34741</v>
      </c>
      <c r="HA718">
        <v>39.692</v>
      </c>
      <c r="HB718">
        <v>13.7468</v>
      </c>
      <c r="HC718">
        <v>18</v>
      </c>
      <c r="HD718">
        <v>544.696</v>
      </c>
      <c r="HE718">
        <v>398.061</v>
      </c>
      <c r="HF718">
        <v>24.9993</v>
      </c>
      <c r="HG718">
        <v>34.0682</v>
      </c>
      <c r="HH718">
        <v>30.0001</v>
      </c>
      <c r="HI718">
        <v>34.0111</v>
      </c>
      <c r="HJ718">
        <v>33.9517</v>
      </c>
      <c r="HK718">
        <v>28.1936</v>
      </c>
      <c r="HL718">
        <v>60.6687</v>
      </c>
      <c r="HM718">
        <v>0</v>
      </c>
      <c r="HN718">
        <v>25</v>
      </c>
      <c r="HO718">
        <v>627.4</v>
      </c>
      <c r="HP718">
        <v>9.25311</v>
      </c>
      <c r="HQ718">
        <v>99.6207</v>
      </c>
      <c r="HR718">
        <v>99.63079999999999</v>
      </c>
    </row>
    <row r="719" spans="1:226">
      <c r="A719">
        <v>703</v>
      </c>
      <c r="B719">
        <v>1663351811.1</v>
      </c>
      <c r="C719">
        <v>14069.59999990463</v>
      </c>
      <c r="D719" t="s">
        <v>1772</v>
      </c>
      <c r="E719" t="s">
        <v>1773</v>
      </c>
      <c r="F719">
        <v>5</v>
      </c>
      <c r="G719" t="s">
        <v>1699</v>
      </c>
      <c r="H719" t="s">
        <v>354</v>
      </c>
      <c r="I719">
        <v>1663351803.6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616.5578816638811</v>
      </c>
      <c r="AK719">
        <v>561.9430060606061</v>
      </c>
      <c r="AL719">
        <v>3.304098086678418</v>
      </c>
      <c r="AM719">
        <v>64.77159452188947</v>
      </c>
      <c r="AN719">
        <f>(AP719 - AO719 + BO719*1E3/(8.314*(BQ719+273.15)) * AR719/BN719 * AQ719) * BN719/(100*BB719) * 1000/(1000 - AP719)</f>
        <v>0</v>
      </c>
      <c r="AO719">
        <v>9.308553545644237</v>
      </c>
      <c r="AP719">
        <v>22.1995103030303</v>
      </c>
      <c r="AQ719">
        <v>4.947547112775993E-05</v>
      </c>
      <c r="AR719">
        <v>85.72811382933341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6</v>
      </c>
      <c r="BC719">
        <v>0.5</v>
      </c>
      <c r="BD719" t="s">
        <v>355</v>
      </c>
      <c r="BE719">
        <v>2</v>
      </c>
      <c r="BF719" t="b">
        <v>1</v>
      </c>
      <c r="BG719">
        <v>1663351803.6</v>
      </c>
      <c r="BH719">
        <v>526.9904444444445</v>
      </c>
      <c r="BI719">
        <v>594.3678518518519</v>
      </c>
      <c r="BJ719">
        <v>22.19411481481481</v>
      </c>
      <c r="BK719">
        <v>9.307636296296296</v>
      </c>
      <c r="BL719">
        <v>531.1179259259259</v>
      </c>
      <c r="BM719">
        <v>22.33611481481482</v>
      </c>
      <c r="BN719">
        <v>500.065925925926</v>
      </c>
      <c r="BO719">
        <v>90.66148148148147</v>
      </c>
      <c r="BP719">
        <v>0.1000099</v>
      </c>
      <c r="BQ719">
        <v>29.04712592592593</v>
      </c>
      <c r="BR719">
        <v>28.19071111111111</v>
      </c>
      <c r="BS719">
        <v>999.9000000000001</v>
      </c>
      <c r="BT719">
        <v>0</v>
      </c>
      <c r="BU719">
        <v>0</v>
      </c>
      <c r="BV719">
        <v>9992.498148148148</v>
      </c>
      <c r="BW719">
        <v>0</v>
      </c>
      <c r="BX719">
        <v>231.1549259259259</v>
      </c>
      <c r="BY719">
        <v>-67.37743333333333</v>
      </c>
      <c r="BZ719">
        <v>538.9520370370371</v>
      </c>
      <c r="CA719">
        <v>599.9518888888889</v>
      </c>
      <c r="CB719">
        <v>12.88647037037037</v>
      </c>
      <c r="CC719">
        <v>594.3678518518519</v>
      </c>
      <c r="CD719">
        <v>9.307636296296296</v>
      </c>
      <c r="CE719">
        <v>2.012151111111111</v>
      </c>
      <c r="CF719">
        <v>0.8438440370370371</v>
      </c>
      <c r="CG719">
        <v>17.54027777777778</v>
      </c>
      <c r="CH719">
        <v>4.467046296296296</v>
      </c>
      <c r="CI719">
        <v>1499.99962962963</v>
      </c>
      <c r="CJ719">
        <v>0.9730059259259258</v>
      </c>
      <c r="CK719">
        <v>0.02699401851851852</v>
      </c>
      <c r="CL719">
        <v>0</v>
      </c>
      <c r="CM719">
        <v>2.268351851851852</v>
      </c>
      <c r="CN719">
        <v>0</v>
      </c>
      <c r="CO719">
        <v>13182.58888888889</v>
      </c>
      <c r="CP719">
        <v>12533.41111111111</v>
      </c>
      <c r="CQ719">
        <v>41.625</v>
      </c>
      <c r="CR719">
        <v>43.375</v>
      </c>
      <c r="CS719">
        <v>42.1801111111111</v>
      </c>
      <c r="CT719">
        <v>42.47433333333333</v>
      </c>
      <c r="CU719">
        <v>40.89337037037038</v>
      </c>
      <c r="CV719">
        <v>1459.508518518519</v>
      </c>
      <c r="CW719">
        <v>40.49111111111111</v>
      </c>
      <c r="CX719">
        <v>0</v>
      </c>
      <c r="CY719">
        <v>1663351811.6</v>
      </c>
      <c r="CZ719">
        <v>0</v>
      </c>
      <c r="DA719">
        <v>0</v>
      </c>
      <c r="DB719" t="s">
        <v>356</v>
      </c>
      <c r="DC719">
        <v>1662142938.1</v>
      </c>
      <c r="DD719">
        <v>1662142938.1</v>
      </c>
      <c r="DE719">
        <v>0</v>
      </c>
      <c r="DF719">
        <v>0.077</v>
      </c>
      <c r="DG719">
        <v>-0.133</v>
      </c>
      <c r="DH719">
        <v>-3.393</v>
      </c>
      <c r="DI719">
        <v>-0.24</v>
      </c>
      <c r="DJ719">
        <v>419</v>
      </c>
      <c r="DK719">
        <v>24</v>
      </c>
      <c r="DL719">
        <v>0.26</v>
      </c>
      <c r="DM719">
        <v>0.23</v>
      </c>
      <c r="DN719">
        <v>-66.82915250000001</v>
      </c>
      <c r="DO719">
        <v>-9.905793996247597</v>
      </c>
      <c r="DP719">
        <v>0.9545873139706761</v>
      </c>
      <c r="DQ719">
        <v>0</v>
      </c>
      <c r="DR719">
        <v>12.8863875</v>
      </c>
      <c r="DS719">
        <v>0.009508818011228251</v>
      </c>
      <c r="DT719">
        <v>0.00294713314086755</v>
      </c>
      <c r="DU719">
        <v>1</v>
      </c>
      <c r="DV719">
        <v>1</v>
      </c>
      <c r="DW719">
        <v>2</v>
      </c>
      <c r="DX719" t="s">
        <v>357</v>
      </c>
      <c r="DY719">
        <v>2.97371</v>
      </c>
      <c r="DZ719">
        <v>2.71558</v>
      </c>
      <c r="EA719">
        <v>0.114214</v>
      </c>
      <c r="EB719">
        <v>0.122078</v>
      </c>
      <c r="EC719">
        <v>0.10045</v>
      </c>
      <c r="ED719">
        <v>0.0520833</v>
      </c>
      <c r="EE719">
        <v>27710.1</v>
      </c>
      <c r="EF719">
        <v>27607.5</v>
      </c>
      <c r="EG719">
        <v>29122.2</v>
      </c>
      <c r="EH719">
        <v>29116</v>
      </c>
      <c r="EI719">
        <v>34739.4</v>
      </c>
      <c r="EJ719">
        <v>36684.6</v>
      </c>
      <c r="EK719">
        <v>41042.8</v>
      </c>
      <c r="EL719">
        <v>41480</v>
      </c>
      <c r="EM719">
        <v>1.90007</v>
      </c>
      <c r="EN719">
        <v>1.74515</v>
      </c>
      <c r="EO719">
        <v>-0.0597946</v>
      </c>
      <c r="EP719">
        <v>0</v>
      </c>
      <c r="EQ719">
        <v>29.1508</v>
      </c>
      <c r="ER719">
        <v>999.9</v>
      </c>
      <c r="ES719">
        <v>45.4</v>
      </c>
      <c r="ET719">
        <v>35.8</v>
      </c>
      <c r="EU719">
        <v>29.5615</v>
      </c>
      <c r="EV719">
        <v>63.2192</v>
      </c>
      <c r="EW719">
        <v>32.9127</v>
      </c>
      <c r="EX719">
        <v>1</v>
      </c>
      <c r="EY719">
        <v>0.547482</v>
      </c>
      <c r="EZ719">
        <v>3.46614</v>
      </c>
      <c r="FA719">
        <v>20.3537</v>
      </c>
      <c r="FB719">
        <v>5.21609</v>
      </c>
      <c r="FC719">
        <v>12.0137</v>
      </c>
      <c r="FD719">
        <v>4.9866</v>
      </c>
      <c r="FE719">
        <v>3.28765</v>
      </c>
      <c r="FF719">
        <v>9999</v>
      </c>
      <c r="FG719">
        <v>9999</v>
      </c>
      <c r="FH719">
        <v>9999</v>
      </c>
      <c r="FI719">
        <v>237.7</v>
      </c>
      <c r="FJ719">
        <v>1.86738</v>
      </c>
      <c r="FK719">
        <v>1.86646</v>
      </c>
      <c r="FL719">
        <v>1.86584</v>
      </c>
      <c r="FM719">
        <v>1.86577</v>
      </c>
      <c r="FN719">
        <v>1.86768</v>
      </c>
      <c r="FO719">
        <v>1.87006</v>
      </c>
      <c r="FP719">
        <v>1.86874</v>
      </c>
      <c r="FQ719">
        <v>1.87012</v>
      </c>
      <c r="FR719">
        <v>0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-4.206</v>
      </c>
      <c r="GF719">
        <v>-0.142</v>
      </c>
      <c r="GG719">
        <v>-2.195102806586654</v>
      </c>
      <c r="GH719">
        <v>-0.004122691595359968</v>
      </c>
      <c r="GI719">
        <v>1.072409145259099E-06</v>
      </c>
      <c r="GJ719">
        <v>-3.02996143763856E-10</v>
      </c>
      <c r="GK719">
        <v>-0.2199643628225807</v>
      </c>
      <c r="GL719">
        <v>-0.007501815610006822</v>
      </c>
      <c r="GM719">
        <v>0.0006897476983249637</v>
      </c>
      <c r="GN719">
        <v>-8.847485469147719E-06</v>
      </c>
      <c r="GO719">
        <v>3</v>
      </c>
      <c r="GP719">
        <v>2326</v>
      </c>
      <c r="GQ719">
        <v>1</v>
      </c>
      <c r="GR719">
        <v>31</v>
      </c>
      <c r="GS719">
        <v>20147.9</v>
      </c>
      <c r="GT719">
        <v>20147.9</v>
      </c>
      <c r="GU719">
        <v>1.43921</v>
      </c>
      <c r="GV719">
        <v>2.23877</v>
      </c>
      <c r="GW719">
        <v>1.39771</v>
      </c>
      <c r="GX719">
        <v>2.34619</v>
      </c>
      <c r="GY719">
        <v>1.49536</v>
      </c>
      <c r="GZ719">
        <v>2.41699</v>
      </c>
      <c r="HA719">
        <v>39.7171</v>
      </c>
      <c r="HB719">
        <v>13.7293</v>
      </c>
      <c r="HC719">
        <v>18</v>
      </c>
      <c r="HD719">
        <v>544.614</v>
      </c>
      <c r="HE719">
        <v>398.107</v>
      </c>
      <c r="HF719">
        <v>24.9992</v>
      </c>
      <c r="HG719">
        <v>34.0682</v>
      </c>
      <c r="HH719">
        <v>30.0001</v>
      </c>
      <c r="HI719">
        <v>34.0141</v>
      </c>
      <c r="HJ719">
        <v>33.952</v>
      </c>
      <c r="HK719">
        <v>28.8411</v>
      </c>
      <c r="HL719">
        <v>60.6687</v>
      </c>
      <c r="HM719">
        <v>0</v>
      </c>
      <c r="HN719">
        <v>25</v>
      </c>
      <c r="HO719">
        <v>640.774</v>
      </c>
      <c r="HP719">
        <v>9.24305</v>
      </c>
      <c r="HQ719">
        <v>99.61960000000001</v>
      </c>
      <c r="HR719">
        <v>99.63160000000001</v>
      </c>
    </row>
    <row r="720" spans="1:226">
      <c r="A720">
        <v>704</v>
      </c>
      <c r="B720">
        <v>1663351816.1</v>
      </c>
      <c r="C720">
        <v>14074.59999990463</v>
      </c>
      <c r="D720" t="s">
        <v>1774</v>
      </c>
      <c r="E720" t="s">
        <v>1775</v>
      </c>
      <c r="F720">
        <v>5</v>
      </c>
      <c r="G720" t="s">
        <v>1699</v>
      </c>
      <c r="H720" t="s">
        <v>354</v>
      </c>
      <c r="I720">
        <v>1663351808.314285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633.557234430926</v>
      </c>
      <c r="AK720">
        <v>578.3939454545454</v>
      </c>
      <c r="AL720">
        <v>3.288381976408799</v>
      </c>
      <c r="AM720">
        <v>64.77159452188947</v>
      </c>
      <c r="AN720">
        <f>(AP720 - AO720 + BO720*1E3/(8.314*(BQ720+273.15)) * AR720/BN720 * AQ720) * BN720/(100*BB720) * 1000/(1000 - AP720)</f>
        <v>0</v>
      </c>
      <c r="AO720">
        <v>9.309335614548202</v>
      </c>
      <c r="AP720">
        <v>22.20236303030302</v>
      </c>
      <c r="AQ720">
        <v>-6.777300287756829E-06</v>
      </c>
      <c r="AR720">
        <v>85.72811382933341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6</v>
      </c>
      <c r="BC720">
        <v>0.5</v>
      </c>
      <c r="BD720" t="s">
        <v>355</v>
      </c>
      <c r="BE720">
        <v>2</v>
      </c>
      <c r="BF720" t="b">
        <v>1</v>
      </c>
      <c r="BG720">
        <v>1663351808.314285</v>
      </c>
      <c r="BH720">
        <v>542.1133571428571</v>
      </c>
      <c r="BI720">
        <v>610.1897499999999</v>
      </c>
      <c r="BJ720">
        <v>22.19702142857142</v>
      </c>
      <c r="BK720">
        <v>9.308273571428572</v>
      </c>
      <c r="BL720">
        <v>546.2898571428572</v>
      </c>
      <c r="BM720">
        <v>22.33900357142858</v>
      </c>
      <c r="BN720">
        <v>500.0695357142857</v>
      </c>
      <c r="BO720">
        <v>90.66118571428571</v>
      </c>
      <c r="BP720">
        <v>0.1000180321428572</v>
      </c>
      <c r="BQ720">
        <v>29.04976071428572</v>
      </c>
      <c r="BR720">
        <v>28.18879285714286</v>
      </c>
      <c r="BS720">
        <v>999.9000000000002</v>
      </c>
      <c r="BT720">
        <v>0</v>
      </c>
      <c r="BU720">
        <v>0</v>
      </c>
      <c r="BV720">
        <v>9996.834642857142</v>
      </c>
      <c r="BW720">
        <v>0</v>
      </c>
      <c r="BX720">
        <v>232.4660357142857</v>
      </c>
      <c r="BY720">
        <v>-68.07648214285715</v>
      </c>
      <c r="BZ720">
        <v>554.4197857142857</v>
      </c>
      <c r="CA720">
        <v>615.9228928571429</v>
      </c>
      <c r="CB720">
        <v>12.88875714285714</v>
      </c>
      <c r="CC720">
        <v>610.1897499999999</v>
      </c>
      <c r="CD720">
        <v>9.308273571428572</v>
      </c>
      <c r="CE720">
        <v>2.012408571428571</v>
      </c>
      <c r="CF720">
        <v>0.8438991428571427</v>
      </c>
      <c r="CG720">
        <v>17.5423</v>
      </c>
      <c r="CH720">
        <v>4.467977142857142</v>
      </c>
      <c r="CI720">
        <v>1500</v>
      </c>
      <c r="CJ720">
        <v>0.9730058928571428</v>
      </c>
      <c r="CK720">
        <v>0.02699405357142857</v>
      </c>
      <c r="CL720">
        <v>0</v>
      </c>
      <c r="CM720">
        <v>2.343</v>
      </c>
      <c r="CN720">
        <v>0</v>
      </c>
      <c r="CO720">
        <v>13236.76785714286</v>
      </c>
      <c r="CP720">
        <v>12533.42142857143</v>
      </c>
      <c r="CQ720">
        <v>41.625</v>
      </c>
      <c r="CR720">
        <v>43.375</v>
      </c>
      <c r="CS720">
        <v>42.18035714285713</v>
      </c>
      <c r="CT720">
        <v>42.47525</v>
      </c>
      <c r="CU720">
        <v>40.88607142857143</v>
      </c>
      <c r="CV720">
        <v>1459.508928571429</v>
      </c>
      <c r="CW720">
        <v>40.49107142857143</v>
      </c>
      <c r="CX720">
        <v>0</v>
      </c>
      <c r="CY720">
        <v>1663351816.4</v>
      </c>
      <c r="CZ720">
        <v>0</v>
      </c>
      <c r="DA720">
        <v>0</v>
      </c>
      <c r="DB720" t="s">
        <v>356</v>
      </c>
      <c r="DC720">
        <v>1662142938.1</v>
      </c>
      <c r="DD720">
        <v>1662142938.1</v>
      </c>
      <c r="DE720">
        <v>0</v>
      </c>
      <c r="DF720">
        <v>0.077</v>
      </c>
      <c r="DG720">
        <v>-0.133</v>
      </c>
      <c r="DH720">
        <v>-3.393</v>
      </c>
      <c r="DI720">
        <v>-0.24</v>
      </c>
      <c r="DJ720">
        <v>419</v>
      </c>
      <c r="DK720">
        <v>24</v>
      </c>
      <c r="DL720">
        <v>0.26</v>
      </c>
      <c r="DM720">
        <v>0.23</v>
      </c>
      <c r="DN720">
        <v>-67.661</v>
      </c>
      <c r="DO720">
        <v>-9.045798606271845</v>
      </c>
      <c r="DP720">
        <v>0.8932675091633123</v>
      </c>
      <c r="DQ720">
        <v>0</v>
      </c>
      <c r="DR720">
        <v>12.88712195121951</v>
      </c>
      <c r="DS720">
        <v>0.02483832752611067</v>
      </c>
      <c r="DT720">
        <v>0.003309742617295539</v>
      </c>
      <c r="DU720">
        <v>1</v>
      </c>
      <c r="DV720">
        <v>1</v>
      </c>
      <c r="DW720">
        <v>2</v>
      </c>
      <c r="DX720" t="s">
        <v>357</v>
      </c>
      <c r="DY720">
        <v>2.97364</v>
      </c>
      <c r="DZ720">
        <v>2.71567</v>
      </c>
      <c r="EA720">
        <v>0.116578</v>
      </c>
      <c r="EB720">
        <v>0.124381</v>
      </c>
      <c r="EC720">
        <v>0.100466</v>
      </c>
      <c r="ED720">
        <v>0.0520821</v>
      </c>
      <c r="EE720">
        <v>27636</v>
      </c>
      <c r="EF720">
        <v>27534.8</v>
      </c>
      <c r="EG720">
        <v>29122.1</v>
      </c>
      <c r="EH720">
        <v>29115.8</v>
      </c>
      <c r="EI720">
        <v>34738.8</v>
      </c>
      <c r="EJ720">
        <v>36684.5</v>
      </c>
      <c r="EK720">
        <v>41042.8</v>
      </c>
      <c r="EL720">
        <v>41479.8</v>
      </c>
      <c r="EM720">
        <v>1.89995</v>
      </c>
      <c r="EN720">
        <v>1.74535</v>
      </c>
      <c r="EO720">
        <v>-0.0588261</v>
      </c>
      <c r="EP720">
        <v>0</v>
      </c>
      <c r="EQ720">
        <v>29.1493</v>
      </c>
      <c r="ER720">
        <v>999.9</v>
      </c>
      <c r="ES720">
        <v>45.4</v>
      </c>
      <c r="ET720">
        <v>35.8</v>
      </c>
      <c r="EU720">
        <v>29.5628</v>
      </c>
      <c r="EV720">
        <v>63.2892</v>
      </c>
      <c r="EW720">
        <v>32.7684</v>
      </c>
      <c r="EX720">
        <v>1</v>
      </c>
      <c r="EY720">
        <v>0.547698</v>
      </c>
      <c r="EZ720">
        <v>3.46517</v>
      </c>
      <c r="FA720">
        <v>20.3538</v>
      </c>
      <c r="FB720">
        <v>5.21459</v>
      </c>
      <c r="FC720">
        <v>12.0138</v>
      </c>
      <c r="FD720">
        <v>4.9861</v>
      </c>
      <c r="FE720">
        <v>3.28745</v>
      </c>
      <c r="FF720">
        <v>9999</v>
      </c>
      <c r="FG720">
        <v>9999</v>
      </c>
      <c r="FH720">
        <v>9999</v>
      </c>
      <c r="FI720">
        <v>237.7</v>
      </c>
      <c r="FJ720">
        <v>1.86741</v>
      </c>
      <c r="FK720">
        <v>1.86646</v>
      </c>
      <c r="FL720">
        <v>1.86584</v>
      </c>
      <c r="FM720">
        <v>1.86579</v>
      </c>
      <c r="FN720">
        <v>1.86768</v>
      </c>
      <c r="FO720">
        <v>1.87008</v>
      </c>
      <c r="FP720">
        <v>1.86874</v>
      </c>
      <c r="FQ720">
        <v>1.87013</v>
      </c>
      <c r="FR720">
        <v>0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-4.257</v>
      </c>
      <c r="GF720">
        <v>-0.142</v>
      </c>
      <c r="GG720">
        <v>-2.195102806586654</v>
      </c>
      <c r="GH720">
        <v>-0.004122691595359968</v>
      </c>
      <c r="GI720">
        <v>1.072409145259099E-06</v>
      </c>
      <c r="GJ720">
        <v>-3.02996143763856E-10</v>
      </c>
      <c r="GK720">
        <v>-0.2199643628225807</v>
      </c>
      <c r="GL720">
        <v>-0.007501815610006822</v>
      </c>
      <c r="GM720">
        <v>0.0006897476983249637</v>
      </c>
      <c r="GN720">
        <v>-8.847485469147719E-06</v>
      </c>
      <c r="GO720">
        <v>3</v>
      </c>
      <c r="GP720">
        <v>2326</v>
      </c>
      <c r="GQ720">
        <v>1</v>
      </c>
      <c r="GR720">
        <v>31</v>
      </c>
      <c r="GS720">
        <v>20148</v>
      </c>
      <c r="GT720">
        <v>20148</v>
      </c>
      <c r="GU720">
        <v>1.46729</v>
      </c>
      <c r="GV720">
        <v>2.23633</v>
      </c>
      <c r="GW720">
        <v>1.39648</v>
      </c>
      <c r="GX720">
        <v>2.34619</v>
      </c>
      <c r="GY720">
        <v>1.49536</v>
      </c>
      <c r="GZ720">
        <v>2.43896</v>
      </c>
      <c r="HA720">
        <v>39.7171</v>
      </c>
      <c r="HB720">
        <v>13.7555</v>
      </c>
      <c r="HC720">
        <v>18</v>
      </c>
      <c r="HD720">
        <v>544.527</v>
      </c>
      <c r="HE720">
        <v>398.224</v>
      </c>
      <c r="HF720">
        <v>24.9995</v>
      </c>
      <c r="HG720">
        <v>34.0713</v>
      </c>
      <c r="HH720">
        <v>30.0001</v>
      </c>
      <c r="HI720">
        <v>34.0142</v>
      </c>
      <c r="HJ720">
        <v>33.952</v>
      </c>
      <c r="HK720">
        <v>29.4085</v>
      </c>
      <c r="HL720">
        <v>60.6687</v>
      </c>
      <c r="HM720">
        <v>0</v>
      </c>
      <c r="HN720">
        <v>25</v>
      </c>
      <c r="HO720">
        <v>654.1319999999999</v>
      </c>
      <c r="HP720">
        <v>9.230729999999999</v>
      </c>
      <c r="HQ720">
        <v>99.6193</v>
      </c>
      <c r="HR720">
        <v>99.631</v>
      </c>
    </row>
    <row r="721" spans="1:226">
      <c r="A721">
        <v>705</v>
      </c>
      <c r="B721">
        <v>1663351821.1</v>
      </c>
      <c r="C721">
        <v>14079.59999990463</v>
      </c>
      <c r="D721" t="s">
        <v>1776</v>
      </c>
      <c r="E721" t="s">
        <v>1777</v>
      </c>
      <c r="F721">
        <v>5</v>
      </c>
      <c r="G721" t="s">
        <v>1699</v>
      </c>
      <c r="H721" t="s">
        <v>354</v>
      </c>
      <c r="I721">
        <v>1663351813.6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650.4147428093489</v>
      </c>
      <c r="AK721">
        <v>594.8764121212118</v>
      </c>
      <c r="AL721">
        <v>3.2998204851758</v>
      </c>
      <c r="AM721">
        <v>64.77159452188947</v>
      </c>
      <c r="AN721">
        <f>(AP721 - AO721 + BO721*1E3/(8.314*(BQ721+273.15)) * AR721/BN721 * AQ721) * BN721/(100*BB721) * 1000/(1000 - AP721)</f>
        <v>0</v>
      </c>
      <c r="AO721">
        <v>9.309855288040369</v>
      </c>
      <c r="AP721">
        <v>22.21019151515151</v>
      </c>
      <c r="AQ721">
        <v>6.067568754187418E-05</v>
      </c>
      <c r="AR721">
        <v>85.72811382933341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6</v>
      </c>
      <c r="BC721">
        <v>0.5</v>
      </c>
      <c r="BD721" t="s">
        <v>355</v>
      </c>
      <c r="BE721">
        <v>2</v>
      </c>
      <c r="BF721" t="b">
        <v>1</v>
      </c>
      <c r="BG721">
        <v>1663351813.6</v>
      </c>
      <c r="BH721">
        <v>559.1114444444445</v>
      </c>
      <c r="BI721">
        <v>627.9298518518518</v>
      </c>
      <c r="BJ721">
        <v>22.20123333333333</v>
      </c>
      <c r="BK721">
        <v>9.309104074074074</v>
      </c>
      <c r="BL721">
        <v>563.3427777777779</v>
      </c>
      <c r="BM721">
        <v>22.34318148148148</v>
      </c>
      <c r="BN721">
        <v>500.0591851851852</v>
      </c>
      <c r="BO721">
        <v>90.66105555555558</v>
      </c>
      <c r="BP721">
        <v>0.09999193333333334</v>
      </c>
      <c r="BQ721">
        <v>29.05325925925926</v>
      </c>
      <c r="BR721">
        <v>28.18680740740741</v>
      </c>
      <c r="BS721">
        <v>999.9000000000001</v>
      </c>
      <c r="BT721">
        <v>0</v>
      </c>
      <c r="BU721">
        <v>0</v>
      </c>
      <c r="BV721">
        <v>10000.78777777778</v>
      </c>
      <c r="BW721">
        <v>0</v>
      </c>
      <c r="BX721">
        <v>232.876037037037</v>
      </c>
      <c r="BY721">
        <v>-68.81847407407408</v>
      </c>
      <c r="BZ721">
        <v>571.8062592592591</v>
      </c>
      <c r="CA721">
        <v>633.8301851851852</v>
      </c>
      <c r="CB721">
        <v>12.89214444444444</v>
      </c>
      <c r="CC721">
        <v>627.9298518518518</v>
      </c>
      <c r="CD721">
        <v>9.309104074074074</v>
      </c>
      <c r="CE721">
        <v>2.012788148148148</v>
      </c>
      <c r="CF721">
        <v>0.843973111111111</v>
      </c>
      <c r="CG721">
        <v>17.5452962962963</v>
      </c>
      <c r="CH721">
        <v>4.46923</v>
      </c>
      <c r="CI721">
        <v>1499.993333333333</v>
      </c>
      <c r="CJ721">
        <v>0.9730059259259259</v>
      </c>
      <c r="CK721">
        <v>0.02699401851851852</v>
      </c>
      <c r="CL721">
        <v>0</v>
      </c>
      <c r="CM721">
        <v>2.32817037037037</v>
      </c>
      <c r="CN721">
        <v>0</v>
      </c>
      <c r="CO721">
        <v>13275.32592592592</v>
      </c>
      <c r="CP721">
        <v>12533.35925925926</v>
      </c>
      <c r="CQ721">
        <v>41.625</v>
      </c>
      <c r="CR721">
        <v>43.375</v>
      </c>
      <c r="CS721">
        <v>42.1824074074074</v>
      </c>
      <c r="CT721">
        <v>42.47433333333333</v>
      </c>
      <c r="CU721">
        <v>40.87959259259259</v>
      </c>
      <c r="CV721">
        <v>1459.502592592593</v>
      </c>
      <c r="CW721">
        <v>40.49074074074074</v>
      </c>
      <c r="CX721">
        <v>0</v>
      </c>
      <c r="CY721">
        <v>1663351821.2</v>
      </c>
      <c r="CZ721">
        <v>0</v>
      </c>
      <c r="DA721">
        <v>0</v>
      </c>
      <c r="DB721" t="s">
        <v>356</v>
      </c>
      <c r="DC721">
        <v>1662142938.1</v>
      </c>
      <c r="DD721">
        <v>1662142938.1</v>
      </c>
      <c r="DE721">
        <v>0</v>
      </c>
      <c r="DF721">
        <v>0.077</v>
      </c>
      <c r="DG721">
        <v>-0.133</v>
      </c>
      <c r="DH721">
        <v>-3.393</v>
      </c>
      <c r="DI721">
        <v>-0.24</v>
      </c>
      <c r="DJ721">
        <v>419</v>
      </c>
      <c r="DK721">
        <v>24</v>
      </c>
      <c r="DL721">
        <v>0.26</v>
      </c>
      <c r="DM721">
        <v>0.23</v>
      </c>
      <c r="DN721">
        <v>-68.35261</v>
      </c>
      <c r="DO721">
        <v>-8.464845028142639</v>
      </c>
      <c r="DP721">
        <v>0.8152172332574915</v>
      </c>
      <c r="DQ721">
        <v>0</v>
      </c>
      <c r="DR721">
        <v>12.89061</v>
      </c>
      <c r="DS721">
        <v>0.03822664165100403</v>
      </c>
      <c r="DT721">
        <v>0.004570656408000898</v>
      </c>
      <c r="DU721">
        <v>1</v>
      </c>
      <c r="DV721">
        <v>1</v>
      </c>
      <c r="DW721">
        <v>2</v>
      </c>
      <c r="DX721" t="s">
        <v>357</v>
      </c>
      <c r="DY721">
        <v>2.97372</v>
      </c>
      <c r="DZ721">
        <v>2.71549</v>
      </c>
      <c r="EA721">
        <v>0.118917</v>
      </c>
      <c r="EB721">
        <v>0.126656</v>
      </c>
      <c r="EC721">
        <v>0.100485</v>
      </c>
      <c r="ED721">
        <v>0.0520755</v>
      </c>
      <c r="EE721">
        <v>27562.5</v>
      </c>
      <c r="EF721">
        <v>27463.1</v>
      </c>
      <c r="EG721">
        <v>29121.9</v>
      </c>
      <c r="EH721">
        <v>29115.8</v>
      </c>
      <c r="EI721">
        <v>34737.9</v>
      </c>
      <c r="EJ721">
        <v>36684.5</v>
      </c>
      <c r="EK721">
        <v>41042.6</v>
      </c>
      <c r="EL721">
        <v>41479.5</v>
      </c>
      <c r="EM721">
        <v>1.89988</v>
      </c>
      <c r="EN721">
        <v>1.74515</v>
      </c>
      <c r="EO721">
        <v>-0.0591204</v>
      </c>
      <c r="EP721">
        <v>0</v>
      </c>
      <c r="EQ721">
        <v>29.1493</v>
      </c>
      <c r="ER721">
        <v>999.9</v>
      </c>
      <c r="ES721">
        <v>45.4</v>
      </c>
      <c r="ET721">
        <v>35.8</v>
      </c>
      <c r="EU721">
        <v>29.562</v>
      </c>
      <c r="EV721">
        <v>63.1792</v>
      </c>
      <c r="EW721">
        <v>32.9567</v>
      </c>
      <c r="EX721">
        <v>1</v>
      </c>
      <c r="EY721">
        <v>0.547581</v>
      </c>
      <c r="EZ721">
        <v>3.46397</v>
      </c>
      <c r="FA721">
        <v>20.3539</v>
      </c>
      <c r="FB721">
        <v>5.21519</v>
      </c>
      <c r="FC721">
        <v>12.0131</v>
      </c>
      <c r="FD721">
        <v>4.98625</v>
      </c>
      <c r="FE721">
        <v>3.2875</v>
      </c>
      <c r="FF721">
        <v>9999</v>
      </c>
      <c r="FG721">
        <v>9999</v>
      </c>
      <c r="FH721">
        <v>9999</v>
      </c>
      <c r="FI721">
        <v>237.7</v>
      </c>
      <c r="FJ721">
        <v>1.86737</v>
      </c>
      <c r="FK721">
        <v>1.86647</v>
      </c>
      <c r="FL721">
        <v>1.86584</v>
      </c>
      <c r="FM721">
        <v>1.86576</v>
      </c>
      <c r="FN721">
        <v>1.86768</v>
      </c>
      <c r="FO721">
        <v>1.87009</v>
      </c>
      <c r="FP721">
        <v>1.86874</v>
      </c>
      <c r="FQ721">
        <v>1.87014</v>
      </c>
      <c r="FR721">
        <v>0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-4.309</v>
      </c>
      <c r="GF721">
        <v>-0.1418</v>
      </c>
      <c r="GG721">
        <v>-2.195102806586654</v>
      </c>
      <c r="GH721">
        <v>-0.004122691595359968</v>
      </c>
      <c r="GI721">
        <v>1.072409145259099E-06</v>
      </c>
      <c r="GJ721">
        <v>-3.02996143763856E-10</v>
      </c>
      <c r="GK721">
        <v>-0.2199643628225807</v>
      </c>
      <c r="GL721">
        <v>-0.007501815610006822</v>
      </c>
      <c r="GM721">
        <v>0.0006897476983249637</v>
      </c>
      <c r="GN721">
        <v>-8.847485469147719E-06</v>
      </c>
      <c r="GO721">
        <v>3</v>
      </c>
      <c r="GP721">
        <v>2326</v>
      </c>
      <c r="GQ721">
        <v>1</v>
      </c>
      <c r="GR721">
        <v>31</v>
      </c>
      <c r="GS721">
        <v>20148</v>
      </c>
      <c r="GT721">
        <v>20148</v>
      </c>
      <c r="GU721">
        <v>1.49902</v>
      </c>
      <c r="GV721">
        <v>2.23999</v>
      </c>
      <c r="GW721">
        <v>1.39648</v>
      </c>
      <c r="GX721">
        <v>2.34619</v>
      </c>
      <c r="GY721">
        <v>1.49536</v>
      </c>
      <c r="GZ721">
        <v>2.41211</v>
      </c>
      <c r="HA721">
        <v>39.7171</v>
      </c>
      <c r="HB721">
        <v>13.7468</v>
      </c>
      <c r="HC721">
        <v>18</v>
      </c>
      <c r="HD721">
        <v>544.474</v>
      </c>
      <c r="HE721">
        <v>398.119</v>
      </c>
      <c r="HF721">
        <v>24.9996</v>
      </c>
      <c r="HG721">
        <v>34.0713</v>
      </c>
      <c r="HH721">
        <v>30.0001</v>
      </c>
      <c r="HI721">
        <v>34.0142</v>
      </c>
      <c r="HJ721">
        <v>33.954</v>
      </c>
      <c r="HK721">
        <v>30.0496</v>
      </c>
      <c r="HL721">
        <v>60.9558</v>
      </c>
      <c r="HM721">
        <v>0</v>
      </c>
      <c r="HN721">
        <v>25</v>
      </c>
      <c r="HO721">
        <v>674.1660000000001</v>
      </c>
      <c r="HP721">
        <v>9.21641</v>
      </c>
      <c r="HQ721">
        <v>99.6187</v>
      </c>
      <c r="HR721">
        <v>99.6306</v>
      </c>
    </row>
    <row r="722" spans="1:226">
      <c r="A722">
        <v>706</v>
      </c>
      <c r="B722">
        <v>1663351826.1</v>
      </c>
      <c r="C722">
        <v>14084.59999990463</v>
      </c>
      <c r="D722" t="s">
        <v>1778</v>
      </c>
      <c r="E722" t="s">
        <v>1779</v>
      </c>
      <c r="F722">
        <v>5</v>
      </c>
      <c r="G722" t="s">
        <v>1699</v>
      </c>
      <c r="H722" t="s">
        <v>354</v>
      </c>
      <c r="I722">
        <v>1663351818.314285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667.5053549545281</v>
      </c>
      <c r="AK722">
        <v>611.4803393939395</v>
      </c>
      <c r="AL722">
        <v>3.31330264814196</v>
      </c>
      <c r="AM722">
        <v>64.77159452188947</v>
      </c>
      <c r="AN722">
        <f>(AP722 - AO722 + BO722*1E3/(8.314*(BQ722+273.15)) * AR722/BN722 * AQ722) * BN722/(100*BB722) * 1000/(1000 - AP722)</f>
        <v>0</v>
      </c>
      <c r="AO722">
        <v>9.284475557808367</v>
      </c>
      <c r="AP722">
        <v>22.19956787878787</v>
      </c>
      <c r="AQ722">
        <v>-6.19731409653849E-06</v>
      </c>
      <c r="AR722">
        <v>85.72811382933341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6</v>
      </c>
      <c r="BC722">
        <v>0.5</v>
      </c>
      <c r="BD722" t="s">
        <v>355</v>
      </c>
      <c r="BE722">
        <v>2</v>
      </c>
      <c r="BF722" t="b">
        <v>1</v>
      </c>
      <c r="BG722">
        <v>1663351818.314285</v>
      </c>
      <c r="BH722">
        <v>574.3299642857143</v>
      </c>
      <c r="BI722">
        <v>643.7908928571429</v>
      </c>
      <c r="BJ722">
        <v>22.20436071428572</v>
      </c>
      <c r="BK722">
        <v>9.298081785714286</v>
      </c>
      <c r="BL722">
        <v>578.6101428571429</v>
      </c>
      <c r="BM722">
        <v>22.34627142857143</v>
      </c>
      <c r="BN722">
        <v>500.0558928571429</v>
      </c>
      <c r="BO722">
        <v>90.66059642857142</v>
      </c>
      <c r="BP722">
        <v>0.09997067857142856</v>
      </c>
      <c r="BQ722">
        <v>29.05362857142857</v>
      </c>
      <c r="BR722">
        <v>28.18344642857143</v>
      </c>
      <c r="BS722">
        <v>999.9000000000002</v>
      </c>
      <c r="BT722">
        <v>0</v>
      </c>
      <c r="BU722">
        <v>0</v>
      </c>
      <c r="BV722">
        <v>10002.90392857143</v>
      </c>
      <c r="BW722">
        <v>0</v>
      </c>
      <c r="BX722">
        <v>231.6190714285714</v>
      </c>
      <c r="BY722">
        <v>-69.46102499999999</v>
      </c>
      <c r="BZ722">
        <v>587.3721785714285</v>
      </c>
      <c r="CA722">
        <v>649.8328571428573</v>
      </c>
      <c r="CB722">
        <v>12.90628214285714</v>
      </c>
      <c r="CC722">
        <v>643.7908928571429</v>
      </c>
      <c r="CD722">
        <v>9.298081785714286</v>
      </c>
      <c r="CE722">
        <v>2.013060714285714</v>
      </c>
      <c r="CF722">
        <v>0.8429695357142857</v>
      </c>
      <c r="CG722">
        <v>17.54743928571429</v>
      </c>
      <c r="CH722">
        <v>4.452206785714286</v>
      </c>
      <c r="CI722">
        <v>1499.9825</v>
      </c>
      <c r="CJ722">
        <v>0.9730057142857141</v>
      </c>
      <c r="CK722">
        <v>0.02699424285714286</v>
      </c>
      <c r="CL722">
        <v>0</v>
      </c>
      <c r="CM722">
        <v>2.335735714285714</v>
      </c>
      <c r="CN722">
        <v>0</v>
      </c>
      <c r="CO722">
        <v>13308.73571428571</v>
      </c>
      <c r="CP722">
        <v>12533.25357142857</v>
      </c>
      <c r="CQ722">
        <v>41.625</v>
      </c>
      <c r="CR722">
        <v>43.37942857142856</v>
      </c>
      <c r="CS722">
        <v>42.17814285714285</v>
      </c>
      <c r="CT722">
        <v>42.4775</v>
      </c>
      <c r="CU722">
        <v>40.89492857142857</v>
      </c>
      <c r="CV722">
        <v>1459.491785714286</v>
      </c>
      <c r="CW722">
        <v>40.49071428571428</v>
      </c>
      <c r="CX722">
        <v>0</v>
      </c>
      <c r="CY722">
        <v>1663351826.6</v>
      </c>
      <c r="CZ722">
        <v>0</v>
      </c>
      <c r="DA722">
        <v>0</v>
      </c>
      <c r="DB722" t="s">
        <v>356</v>
      </c>
      <c r="DC722">
        <v>1662142938.1</v>
      </c>
      <c r="DD722">
        <v>1662142938.1</v>
      </c>
      <c r="DE722">
        <v>0</v>
      </c>
      <c r="DF722">
        <v>0.077</v>
      </c>
      <c r="DG722">
        <v>-0.133</v>
      </c>
      <c r="DH722">
        <v>-3.393</v>
      </c>
      <c r="DI722">
        <v>-0.24</v>
      </c>
      <c r="DJ722">
        <v>419</v>
      </c>
      <c r="DK722">
        <v>24</v>
      </c>
      <c r="DL722">
        <v>0.26</v>
      </c>
      <c r="DM722">
        <v>0.23</v>
      </c>
      <c r="DN722">
        <v>-69.08977073170732</v>
      </c>
      <c r="DO722">
        <v>-8.151635540069634</v>
      </c>
      <c r="DP722">
        <v>0.804360596008817</v>
      </c>
      <c r="DQ722">
        <v>0</v>
      </c>
      <c r="DR722">
        <v>12.9008512195122</v>
      </c>
      <c r="DS722">
        <v>0.1584355400696927</v>
      </c>
      <c r="DT722">
        <v>0.01888797684360343</v>
      </c>
      <c r="DU722">
        <v>0</v>
      </c>
      <c r="DV722">
        <v>0</v>
      </c>
      <c r="DW722">
        <v>2</v>
      </c>
      <c r="DX722" t="s">
        <v>363</v>
      </c>
      <c r="DY722">
        <v>2.97378</v>
      </c>
      <c r="DZ722">
        <v>2.71564</v>
      </c>
      <c r="EA722">
        <v>0.121236</v>
      </c>
      <c r="EB722">
        <v>0.128908</v>
      </c>
      <c r="EC722">
        <v>0.100442</v>
      </c>
      <c r="ED722">
        <v>0.0517885</v>
      </c>
      <c r="EE722">
        <v>27489.3</v>
      </c>
      <c r="EF722">
        <v>27392.3</v>
      </c>
      <c r="EG722">
        <v>29121.4</v>
      </c>
      <c r="EH722">
        <v>29115.9</v>
      </c>
      <c r="EI722">
        <v>34739</v>
      </c>
      <c r="EJ722">
        <v>36695.9</v>
      </c>
      <c r="EK722">
        <v>41041.9</v>
      </c>
      <c r="EL722">
        <v>41479.8</v>
      </c>
      <c r="EM722">
        <v>1.9</v>
      </c>
      <c r="EN722">
        <v>1.7451</v>
      </c>
      <c r="EO722">
        <v>-0.0600815</v>
      </c>
      <c r="EP722">
        <v>0</v>
      </c>
      <c r="EQ722">
        <v>29.1468</v>
      </c>
      <c r="ER722">
        <v>999.9</v>
      </c>
      <c r="ES722">
        <v>45.4</v>
      </c>
      <c r="ET722">
        <v>35.8</v>
      </c>
      <c r="EU722">
        <v>29.5635</v>
      </c>
      <c r="EV722">
        <v>63.2492</v>
      </c>
      <c r="EW722">
        <v>33.0689</v>
      </c>
      <c r="EX722">
        <v>1</v>
      </c>
      <c r="EY722">
        <v>0.547764</v>
      </c>
      <c r="EZ722">
        <v>3.46124</v>
      </c>
      <c r="FA722">
        <v>20.3539</v>
      </c>
      <c r="FB722">
        <v>5.21474</v>
      </c>
      <c r="FC722">
        <v>12.0132</v>
      </c>
      <c r="FD722">
        <v>4.9862</v>
      </c>
      <c r="FE722">
        <v>3.28745</v>
      </c>
      <c r="FF722">
        <v>9999</v>
      </c>
      <c r="FG722">
        <v>9999</v>
      </c>
      <c r="FH722">
        <v>9999</v>
      </c>
      <c r="FI722">
        <v>237.7</v>
      </c>
      <c r="FJ722">
        <v>1.8674</v>
      </c>
      <c r="FK722">
        <v>1.86647</v>
      </c>
      <c r="FL722">
        <v>1.86584</v>
      </c>
      <c r="FM722">
        <v>1.86578</v>
      </c>
      <c r="FN722">
        <v>1.86768</v>
      </c>
      <c r="FO722">
        <v>1.8701</v>
      </c>
      <c r="FP722">
        <v>1.86874</v>
      </c>
      <c r="FQ722">
        <v>1.87013</v>
      </c>
      <c r="FR722">
        <v>0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-4.361</v>
      </c>
      <c r="GF722">
        <v>-0.142</v>
      </c>
      <c r="GG722">
        <v>-2.195102806586654</v>
      </c>
      <c r="GH722">
        <v>-0.004122691595359968</v>
      </c>
      <c r="GI722">
        <v>1.072409145259099E-06</v>
      </c>
      <c r="GJ722">
        <v>-3.02996143763856E-10</v>
      </c>
      <c r="GK722">
        <v>-0.2199643628225807</v>
      </c>
      <c r="GL722">
        <v>-0.007501815610006822</v>
      </c>
      <c r="GM722">
        <v>0.0006897476983249637</v>
      </c>
      <c r="GN722">
        <v>-8.847485469147719E-06</v>
      </c>
      <c r="GO722">
        <v>3</v>
      </c>
      <c r="GP722">
        <v>2326</v>
      </c>
      <c r="GQ722">
        <v>1</v>
      </c>
      <c r="GR722">
        <v>31</v>
      </c>
      <c r="GS722">
        <v>20148.1</v>
      </c>
      <c r="GT722">
        <v>20148.1</v>
      </c>
      <c r="GU722">
        <v>1.5271</v>
      </c>
      <c r="GV722">
        <v>2.23877</v>
      </c>
      <c r="GW722">
        <v>1.39648</v>
      </c>
      <c r="GX722">
        <v>2.34619</v>
      </c>
      <c r="GY722">
        <v>1.49536</v>
      </c>
      <c r="GZ722">
        <v>2.36206</v>
      </c>
      <c r="HA722">
        <v>39.7171</v>
      </c>
      <c r="HB722">
        <v>13.738</v>
      </c>
      <c r="HC722">
        <v>18</v>
      </c>
      <c r="HD722">
        <v>544.587</v>
      </c>
      <c r="HE722">
        <v>398.096</v>
      </c>
      <c r="HF722">
        <v>24.9994</v>
      </c>
      <c r="HG722">
        <v>34.0743</v>
      </c>
      <c r="HH722">
        <v>30.0001</v>
      </c>
      <c r="HI722">
        <v>34.0173</v>
      </c>
      <c r="HJ722">
        <v>33.955</v>
      </c>
      <c r="HK722">
        <v>30.6046</v>
      </c>
      <c r="HL722">
        <v>60.9558</v>
      </c>
      <c r="HM722">
        <v>0</v>
      </c>
      <c r="HN722">
        <v>25</v>
      </c>
      <c r="HO722">
        <v>687.521</v>
      </c>
      <c r="HP722">
        <v>9.22846</v>
      </c>
      <c r="HQ722">
        <v>99.617</v>
      </c>
      <c r="HR722">
        <v>99.63120000000001</v>
      </c>
    </row>
    <row r="723" spans="1:226">
      <c r="A723">
        <v>707</v>
      </c>
      <c r="B723">
        <v>1663351831.1</v>
      </c>
      <c r="C723">
        <v>14089.59999990463</v>
      </c>
      <c r="D723" t="s">
        <v>1780</v>
      </c>
      <c r="E723" t="s">
        <v>1781</v>
      </c>
      <c r="F723">
        <v>5</v>
      </c>
      <c r="G723" t="s">
        <v>1699</v>
      </c>
      <c r="H723" t="s">
        <v>354</v>
      </c>
      <c r="I723">
        <v>1663351823.6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684.2056173120227</v>
      </c>
      <c r="AK723">
        <v>628.1960060606058</v>
      </c>
      <c r="AL723">
        <v>3.342281629281156</v>
      </c>
      <c r="AM723">
        <v>64.77159452188947</v>
      </c>
      <c r="AN723">
        <f>(AP723 - AO723 + BO723*1E3/(8.314*(BQ723+273.15)) * AR723/BN723 * AQ723) * BN723/(100*BB723) * 1000/(1000 - AP723)</f>
        <v>0</v>
      </c>
      <c r="AO723">
        <v>9.235303189577214</v>
      </c>
      <c r="AP723">
        <v>22.17843454545454</v>
      </c>
      <c r="AQ723">
        <v>-0.003673739440514893</v>
      </c>
      <c r="AR723">
        <v>85.72811382933341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6</v>
      </c>
      <c r="BC723">
        <v>0.5</v>
      </c>
      <c r="BD723" t="s">
        <v>355</v>
      </c>
      <c r="BE723">
        <v>2</v>
      </c>
      <c r="BF723" t="b">
        <v>1</v>
      </c>
      <c r="BG723">
        <v>1663351823.6</v>
      </c>
      <c r="BH723">
        <v>591.4522962962963</v>
      </c>
      <c r="BI723">
        <v>661.5081851851852</v>
      </c>
      <c r="BJ723">
        <v>22.19983703703703</v>
      </c>
      <c r="BK723">
        <v>9.273075925925927</v>
      </c>
      <c r="BL723">
        <v>595.7870740740741</v>
      </c>
      <c r="BM723">
        <v>22.34178148148148</v>
      </c>
      <c r="BN723">
        <v>500.0508888888889</v>
      </c>
      <c r="BO723">
        <v>90.6594037037037</v>
      </c>
      <c r="BP723">
        <v>0.09996855555555557</v>
      </c>
      <c r="BQ723">
        <v>29.05035925925926</v>
      </c>
      <c r="BR723">
        <v>28.17723703703703</v>
      </c>
      <c r="BS723">
        <v>999.9000000000001</v>
      </c>
      <c r="BT723">
        <v>0</v>
      </c>
      <c r="BU723">
        <v>0</v>
      </c>
      <c r="BV723">
        <v>10001.33481481482</v>
      </c>
      <c r="BW723">
        <v>0</v>
      </c>
      <c r="BX723">
        <v>230.0984444444445</v>
      </c>
      <c r="BY723">
        <v>-70.05602592592592</v>
      </c>
      <c r="BZ723">
        <v>604.8804814814814</v>
      </c>
      <c r="CA723">
        <v>667.6994444444443</v>
      </c>
      <c r="CB723">
        <v>12.92675555555556</v>
      </c>
      <c r="CC723">
        <v>661.5081851851852</v>
      </c>
      <c r="CD723">
        <v>9.273075925925927</v>
      </c>
      <c r="CE723">
        <v>2.012624074074074</v>
      </c>
      <c r="CF723">
        <v>0.8406914444444445</v>
      </c>
      <c r="CG723">
        <v>17.544</v>
      </c>
      <c r="CH723">
        <v>4.413516666666666</v>
      </c>
      <c r="CI723">
        <v>1499.978148148148</v>
      </c>
      <c r="CJ723">
        <v>0.9730057407407406</v>
      </c>
      <c r="CK723">
        <v>0.02699421481481482</v>
      </c>
      <c r="CL723">
        <v>0</v>
      </c>
      <c r="CM723">
        <v>2.296422222222222</v>
      </c>
      <c r="CN723">
        <v>0</v>
      </c>
      <c r="CO723">
        <v>13342.24444444444</v>
      </c>
      <c r="CP723">
        <v>12533.21481481482</v>
      </c>
      <c r="CQ723">
        <v>41.62033333333333</v>
      </c>
      <c r="CR723">
        <v>43.37959259259259</v>
      </c>
      <c r="CS723">
        <v>42.1824074074074</v>
      </c>
      <c r="CT723">
        <v>42.47666666666666</v>
      </c>
      <c r="CU723">
        <v>40.91174074074073</v>
      </c>
      <c r="CV723">
        <v>1459.487777777778</v>
      </c>
      <c r="CW723">
        <v>40.49037037037037</v>
      </c>
      <c r="CX723">
        <v>0</v>
      </c>
      <c r="CY723">
        <v>1663351831.4</v>
      </c>
      <c r="CZ723">
        <v>0</v>
      </c>
      <c r="DA723">
        <v>0</v>
      </c>
      <c r="DB723" t="s">
        <v>356</v>
      </c>
      <c r="DC723">
        <v>1662142938.1</v>
      </c>
      <c r="DD723">
        <v>1662142938.1</v>
      </c>
      <c r="DE723">
        <v>0</v>
      </c>
      <c r="DF723">
        <v>0.077</v>
      </c>
      <c r="DG723">
        <v>-0.133</v>
      </c>
      <c r="DH723">
        <v>-3.393</v>
      </c>
      <c r="DI723">
        <v>-0.24</v>
      </c>
      <c r="DJ723">
        <v>419</v>
      </c>
      <c r="DK723">
        <v>24</v>
      </c>
      <c r="DL723">
        <v>0.26</v>
      </c>
      <c r="DM723">
        <v>0.23</v>
      </c>
      <c r="DN723">
        <v>-69.57603658536586</v>
      </c>
      <c r="DO723">
        <v>-7.343661324041796</v>
      </c>
      <c r="DP723">
        <v>0.7311756733144754</v>
      </c>
      <c r="DQ723">
        <v>0</v>
      </c>
      <c r="DR723">
        <v>12.91349268292683</v>
      </c>
      <c r="DS723">
        <v>0.2391052264808181</v>
      </c>
      <c r="DT723">
        <v>0.02568653809183645</v>
      </c>
      <c r="DU723">
        <v>0</v>
      </c>
      <c r="DV723">
        <v>0</v>
      </c>
      <c r="DW723">
        <v>2</v>
      </c>
      <c r="DX723" t="s">
        <v>363</v>
      </c>
      <c r="DY723">
        <v>2.9737</v>
      </c>
      <c r="DZ723">
        <v>2.71576</v>
      </c>
      <c r="EA723">
        <v>0.12354</v>
      </c>
      <c r="EB723">
        <v>0.1311</v>
      </c>
      <c r="EC723">
        <v>0.100381</v>
      </c>
      <c r="ED723">
        <v>0.0517573</v>
      </c>
      <c r="EE723">
        <v>27418.1</v>
      </c>
      <c r="EF723">
        <v>27323.7</v>
      </c>
      <c r="EG723">
        <v>29122.4</v>
      </c>
      <c r="EH723">
        <v>29116.3</v>
      </c>
      <c r="EI723">
        <v>34742.4</v>
      </c>
      <c r="EJ723">
        <v>36697.9</v>
      </c>
      <c r="EK723">
        <v>41043</v>
      </c>
      <c r="EL723">
        <v>41480.6</v>
      </c>
      <c r="EM723">
        <v>1.90003</v>
      </c>
      <c r="EN723">
        <v>1.74498</v>
      </c>
      <c r="EO723">
        <v>-0.0598393</v>
      </c>
      <c r="EP723">
        <v>0</v>
      </c>
      <c r="EQ723">
        <v>29.1451</v>
      </c>
      <c r="ER723">
        <v>999.9</v>
      </c>
      <c r="ES723">
        <v>45.4</v>
      </c>
      <c r="ET723">
        <v>35.8</v>
      </c>
      <c r="EU723">
        <v>29.5643</v>
      </c>
      <c r="EV723">
        <v>63.1692</v>
      </c>
      <c r="EW723">
        <v>33.3774</v>
      </c>
      <c r="EX723">
        <v>1</v>
      </c>
      <c r="EY723">
        <v>0.5477340000000001</v>
      </c>
      <c r="EZ723">
        <v>3.45678</v>
      </c>
      <c r="FA723">
        <v>20.3538</v>
      </c>
      <c r="FB723">
        <v>5.21489</v>
      </c>
      <c r="FC723">
        <v>12.0132</v>
      </c>
      <c r="FD723">
        <v>4.98615</v>
      </c>
      <c r="FE723">
        <v>3.28748</v>
      </c>
      <c r="FF723">
        <v>9999</v>
      </c>
      <c r="FG723">
        <v>9999</v>
      </c>
      <c r="FH723">
        <v>9999</v>
      </c>
      <c r="FI723">
        <v>237.7</v>
      </c>
      <c r="FJ723">
        <v>1.86738</v>
      </c>
      <c r="FK723">
        <v>1.86646</v>
      </c>
      <c r="FL723">
        <v>1.86584</v>
      </c>
      <c r="FM723">
        <v>1.86579</v>
      </c>
      <c r="FN723">
        <v>1.86768</v>
      </c>
      <c r="FO723">
        <v>1.87005</v>
      </c>
      <c r="FP723">
        <v>1.86874</v>
      </c>
      <c r="FQ723">
        <v>1.87014</v>
      </c>
      <c r="FR723">
        <v>0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-4.412</v>
      </c>
      <c r="GF723">
        <v>-0.1421</v>
      </c>
      <c r="GG723">
        <v>-2.195102806586654</v>
      </c>
      <c r="GH723">
        <v>-0.004122691595359968</v>
      </c>
      <c r="GI723">
        <v>1.072409145259099E-06</v>
      </c>
      <c r="GJ723">
        <v>-3.02996143763856E-10</v>
      </c>
      <c r="GK723">
        <v>-0.2199643628225807</v>
      </c>
      <c r="GL723">
        <v>-0.007501815610006822</v>
      </c>
      <c r="GM723">
        <v>0.0006897476983249637</v>
      </c>
      <c r="GN723">
        <v>-8.847485469147719E-06</v>
      </c>
      <c r="GO723">
        <v>3</v>
      </c>
      <c r="GP723">
        <v>2326</v>
      </c>
      <c r="GQ723">
        <v>1</v>
      </c>
      <c r="GR723">
        <v>31</v>
      </c>
      <c r="GS723">
        <v>20148.2</v>
      </c>
      <c r="GT723">
        <v>20148.2</v>
      </c>
      <c r="GU723">
        <v>1.55884</v>
      </c>
      <c r="GV723">
        <v>2.23877</v>
      </c>
      <c r="GW723">
        <v>1.39648</v>
      </c>
      <c r="GX723">
        <v>2.34741</v>
      </c>
      <c r="GY723">
        <v>1.49536</v>
      </c>
      <c r="GZ723">
        <v>2.34253</v>
      </c>
      <c r="HA723">
        <v>39.7171</v>
      </c>
      <c r="HB723">
        <v>13.7293</v>
      </c>
      <c r="HC723">
        <v>18</v>
      </c>
      <c r="HD723">
        <v>544.605</v>
      </c>
      <c r="HE723">
        <v>398.023</v>
      </c>
      <c r="HF723">
        <v>24.9991</v>
      </c>
      <c r="HG723">
        <v>34.0744</v>
      </c>
      <c r="HH723">
        <v>30.0001</v>
      </c>
      <c r="HI723">
        <v>34.0173</v>
      </c>
      <c r="HJ723">
        <v>33.955</v>
      </c>
      <c r="HK723">
        <v>31.2405</v>
      </c>
      <c r="HL723">
        <v>60.9558</v>
      </c>
      <c r="HM723">
        <v>0</v>
      </c>
      <c r="HN723">
        <v>25</v>
      </c>
      <c r="HO723">
        <v>707.566</v>
      </c>
      <c r="HP723">
        <v>9.23085</v>
      </c>
      <c r="HQ723">
        <v>99.62</v>
      </c>
      <c r="HR723">
        <v>99.63290000000001</v>
      </c>
    </row>
    <row r="724" spans="1:226">
      <c r="A724">
        <v>708</v>
      </c>
      <c r="B724">
        <v>1663351836.1</v>
      </c>
      <c r="C724">
        <v>14094.59999990463</v>
      </c>
      <c r="D724" t="s">
        <v>1782</v>
      </c>
      <c r="E724" t="s">
        <v>1783</v>
      </c>
      <c r="F724">
        <v>5</v>
      </c>
      <c r="G724" t="s">
        <v>1699</v>
      </c>
      <c r="H724" t="s">
        <v>354</v>
      </c>
      <c r="I724">
        <v>1663351828.314285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701.1610354972554</v>
      </c>
      <c r="AK724">
        <v>644.7987939393937</v>
      </c>
      <c r="AL724">
        <v>3.305280894460696</v>
      </c>
      <c r="AM724">
        <v>64.77159452188947</v>
      </c>
      <c r="AN724">
        <f>(AP724 - AO724 + BO724*1E3/(8.314*(BQ724+273.15)) * AR724/BN724 * AQ724) * BN724/(100*BB724) * 1000/(1000 - AP724)</f>
        <v>0</v>
      </c>
      <c r="AO724">
        <v>9.234125110293514</v>
      </c>
      <c r="AP724">
        <v>22.17029636363637</v>
      </c>
      <c r="AQ724">
        <v>-0.0004730006011765753</v>
      </c>
      <c r="AR724">
        <v>85.72811382933341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6</v>
      </c>
      <c r="BC724">
        <v>0.5</v>
      </c>
      <c r="BD724" t="s">
        <v>355</v>
      </c>
      <c r="BE724">
        <v>2</v>
      </c>
      <c r="BF724" t="b">
        <v>1</v>
      </c>
      <c r="BG724">
        <v>1663351828.314285</v>
      </c>
      <c r="BH724">
        <v>606.7997857142857</v>
      </c>
      <c r="BI724">
        <v>677.3230357142857</v>
      </c>
      <c r="BJ724">
        <v>22.18899285714286</v>
      </c>
      <c r="BK724">
        <v>9.249872857142858</v>
      </c>
      <c r="BL724">
        <v>611.1832142857144</v>
      </c>
      <c r="BM724">
        <v>22.33104285714285</v>
      </c>
      <c r="BN724">
        <v>500.0618214285714</v>
      </c>
      <c r="BO724">
        <v>90.65842142857143</v>
      </c>
      <c r="BP724">
        <v>0.1000090928571429</v>
      </c>
      <c r="BQ724">
        <v>29.04580714285714</v>
      </c>
      <c r="BR724">
        <v>28.17021785714286</v>
      </c>
      <c r="BS724">
        <v>999.9000000000002</v>
      </c>
      <c r="BT724">
        <v>0</v>
      </c>
      <c r="BU724">
        <v>0</v>
      </c>
      <c r="BV724">
        <v>9997.541785714286</v>
      </c>
      <c r="BW724">
        <v>0</v>
      </c>
      <c r="BX724">
        <v>228.2976071428571</v>
      </c>
      <c r="BY724">
        <v>-70.52337142857144</v>
      </c>
      <c r="BZ724">
        <v>620.5694999999999</v>
      </c>
      <c r="CA724">
        <v>683.6465357142857</v>
      </c>
      <c r="CB724">
        <v>12.93911785714286</v>
      </c>
      <c r="CC724">
        <v>677.3230357142857</v>
      </c>
      <c r="CD724">
        <v>9.249872857142858</v>
      </c>
      <c r="CE724">
        <v>2.011619642857143</v>
      </c>
      <c r="CF724">
        <v>0.8385788214285715</v>
      </c>
      <c r="CG724">
        <v>17.536075</v>
      </c>
      <c r="CH724">
        <v>4.377631785714285</v>
      </c>
      <c r="CI724">
        <v>1499.977142857143</v>
      </c>
      <c r="CJ724">
        <v>0.9730057142857144</v>
      </c>
      <c r="CK724">
        <v>0.02699424285714286</v>
      </c>
      <c r="CL724">
        <v>0</v>
      </c>
      <c r="CM724">
        <v>2.365614285714286</v>
      </c>
      <c r="CN724">
        <v>0</v>
      </c>
      <c r="CO724">
        <v>13371.36785714286</v>
      </c>
      <c r="CP724">
        <v>12533.20357142857</v>
      </c>
      <c r="CQ724">
        <v>41.6205</v>
      </c>
      <c r="CR724">
        <v>43.37942857142857</v>
      </c>
      <c r="CS724">
        <v>42.18257142857141</v>
      </c>
      <c r="CT724">
        <v>42.47074999999999</v>
      </c>
      <c r="CU724">
        <v>40.92592857142856</v>
      </c>
      <c r="CV724">
        <v>1459.486785714286</v>
      </c>
      <c r="CW724">
        <v>40.49035714285714</v>
      </c>
      <c r="CX724">
        <v>0</v>
      </c>
      <c r="CY724">
        <v>1663351836.2</v>
      </c>
      <c r="CZ724">
        <v>0</v>
      </c>
      <c r="DA724">
        <v>0</v>
      </c>
      <c r="DB724" t="s">
        <v>356</v>
      </c>
      <c r="DC724">
        <v>1662142938.1</v>
      </c>
      <c r="DD724">
        <v>1662142938.1</v>
      </c>
      <c r="DE724">
        <v>0</v>
      </c>
      <c r="DF724">
        <v>0.077</v>
      </c>
      <c r="DG724">
        <v>-0.133</v>
      </c>
      <c r="DH724">
        <v>-3.393</v>
      </c>
      <c r="DI724">
        <v>-0.24</v>
      </c>
      <c r="DJ724">
        <v>419</v>
      </c>
      <c r="DK724">
        <v>24</v>
      </c>
      <c r="DL724">
        <v>0.26</v>
      </c>
      <c r="DM724">
        <v>0.23</v>
      </c>
      <c r="DN724">
        <v>-70.206225</v>
      </c>
      <c r="DO724">
        <v>-5.93201425891182</v>
      </c>
      <c r="DP724">
        <v>0.5804613969722713</v>
      </c>
      <c r="DQ724">
        <v>0</v>
      </c>
      <c r="DR724">
        <v>12.9283025</v>
      </c>
      <c r="DS724">
        <v>0.1872123827391819</v>
      </c>
      <c r="DT724">
        <v>0.0223065067581187</v>
      </c>
      <c r="DU724">
        <v>0</v>
      </c>
      <c r="DV724">
        <v>0</v>
      </c>
      <c r="DW724">
        <v>2</v>
      </c>
      <c r="DX724" t="s">
        <v>363</v>
      </c>
      <c r="DY724">
        <v>2.97368</v>
      </c>
      <c r="DZ724">
        <v>2.71564</v>
      </c>
      <c r="EA724">
        <v>0.125802</v>
      </c>
      <c r="EB724">
        <v>0.13329</v>
      </c>
      <c r="EC724">
        <v>0.10036</v>
      </c>
      <c r="ED724">
        <v>0.0517486</v>
      </c>
      <c r="EE724">
        <v>27347.3</v>
      </c>
      <c r="EF724">
        <v>27254.5</v>
      </c>
      <c r="EG724">
        <v>29122.5</v>
      </c>
      <c r="EH724">
        <v>29116.1</v>
      </c>
      <c r="EI724">
        <v>34743.5</v>
      </c>
      <c r="EJ724">
        <v>36698.1</v>
      </c>
      <c r="EK724">
        <v>41043.3</v>
      </c>
      <c r="EL724">
        <v>41480.4</v>
      </c>
      <c r="EM724">
        <v>1.89995</v>
      </c>
      <c r="EN724">
        <v>1.74513</v>
      </c>
      <c r="EO724">
        <v>-0.0605062</v>
      </c>
      <c r="EP724">
        <v>0</v>
      </c>
      <c r="EQ724">
        <v>29.1426</v>
      </c>
      <c r="ER724">
        <v>999.9</v>
      </c>
      <c r="ES724">
        <v>45.4</v>
      </c>
      <c r="ET724">
        <v>35.8</v>
      </c>
      <c r="EU724">
        <v>29.5634</v>
      </c>
      <c r="EV724">
        <v>63.2992</v>
      </c>
      <c r="EW724">
        <v>33.3093</v>
      </c>
      <c r="EX724">
        <v>1</v>
      </c>
      <c r="EY724">
        <v>0.547749</v>
      </c>
      <c r="EZ724">
        <v>3.45315</v>
      </c>
      <c r="FA724">
        <v>20.354</v>
      </c>
      <c r="FB724">
        <v>5.21549</v>
      </c>
      <c r="FC724">
        <v>12.0146</v>
      </c>
      <c r="FD724">
        <v>4.98635</v>
      </c>
      <c r="FE724">
        <v>3.2875</v>
      </c>
      <c r="FF724">
        <v>9999</v>
      </c>
      <c r="FG724">
        <v>9999</v>
      </c>
      <c r="FH724">
        <v>9999</v>
      </c>
      <c r="FI724">
        <v>237.7</v>
      </c>
      <c r="FJ724">
        <v>1.86737</v>
      </c>
      <c r="FK724">
        <v>1.86646</v>
      </c>
      <c r="FL724">
        <v>1.86584</v>
      </c>
      <c r="FM724">
        <v>1.86577</v>
      </c>
      <c r="FN724">
        <v>1.86768</v>
      </c>
      <c r="FO724">
        <v>1.87009</v>
      </c>
      <c r="FP724">
        <v>1.86874</v>
      </c>
      <c r="FQ724">
        <v>1.87012</v>
      </c>
      <c r="FR724">
        <v>0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-4.463</v>
      </c>
      <c r="GF724">
        <v>-0.1422</v>
      </c>
      <c r="GG724">
        <v>-2.195102806586654</v>
      </c>
      <c r="GH724">
        <v>-0.004122691595359968</v>
      </c>
      <c r="GI724">
        <v>1.072409145259099E-06</v>
      </c>
      <c r="GJ724">
        <v>-3.02996143763856E-10</v>
      </c>
      <c r="GK724">
        <v>-0.2199643628225807</v>
      </c>
      <c r="GL724">
        <v>-0.007501815610006822</v>
      </c>
      <c r="GM724">
        <v>0.0006897476983249637</v>
      </c>
      <c r="GN724">
        <v>-8.847485469147719E-06</v>
      </c>
      <c r="GO724">
        <v>3</v>
      </c>
      <c r="GP724">
        <v>2326</v>
      </c>
      <c r="GQ724">
        <v>1</v>
      </c>
      <c r="GR724">
        <v>31</v>
      </c>
      <c r="GS724">
        <v>20148.3</v>
      </c>
      <c r="GT724">
        <v>20148.3</v>
      </c>
      <c r="GU724">
        <v>1.58691</v>
      </c>
      <c r="GV724">
        <v>2.23999</v>
      </c>
      <c r="GW724">
        <v>1.39648</v>
      </c>
      <c r="GX724">
        <v>2.34741</v>
      </c>
      <c r="GY724">
        <v>1.49536</v>
      </c>
      <c r="GZ724">
        <v>2.36816</v>
      </c>
      <c r="HA724">
        <v>39.7171</v>
      </c>
      <c r="HB724">
        <v>13.738</v>
      </c>
      <c r="HC724">
        <v>18</v>
      </c>
      <c r="HD724">
        <v>544.552</v>
      </c>
      <c r="HE724">
        <v>398.111</v>
      </c>
      <c r="HF724">
        <v>24.9991</v>
      </c>
      <c r="HG724">
        <v>34.0751</v>
      </c>
      <c r="HH724">
        <v>30.0001</v>
      </c>
      <c r="HI724">
        <v>34.0173</v>
      </c>
      <c r="HJ724">
        <v>33.955</v>
      </c>
      <c r="HK724">
        <v>31.7976</v>
      </c>
      <c r="HL724">
        <v>60.9558</v>
      </c>
      <c r="HM724">
        <v>0</v>
      </c>
      <c r="HN724">
        <v>25</v>
      </c>
      <c r="HO724">
        <v>720.9299999999999</v>
      </c>
      <c r="HP724">
        <v>9.230829999999999</v>
      </c>
      <c r="HQ724">
        <v>99.6206</v>
      </c>
      <c r="HR724">
        <v>99.6324</v>
      </c>
    </row>
    <row r="725" spans="1:226">
      <c r="A725">
        <v>709</v>
      </c>
      <c r="B725">
        <v>1663351841.1</v>
      </c>
      <c r="C725">
        <v>14099.59999990463</v>
      </c>
      <c r="D725" t="s">
        <v>1784</v>
      </c>
      <c r="E725" t="s">
        <v>1785</v>
      </c>
      <c r="F725">
        <v>5</v>
      </c>
      <c r="G725" t="s">
        <v>1699</v>
      </c>
      <c r="H725" t="s">
        <v>354</v>
      </c>
      <c r="I725">
        <v>1663351833.6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718.0132559579779</v>
      </c>
      <c r="AK725">
        <v>661.3832969696965</v>
      </c>
      <c r="AL725">
        <v>3.320409691472486</v>
      </c>
      <c r="AM725">
        <v>64.77159452188947</v>
      </c>
      <c r="AN725">
        <f>(AP725 - AO725 + BO725*1E3/(8.314*(BQ725+273.15)) * AR725/BN725 * AQ725) * BN725/(100*BB725) * 1000/(1000 - AP725)</f>
        <v>0</v>
      </c>
      <c r="AO725">
        <v>9.231837037772735</v>
      </c>
      <c r="AP725">
        <v>22.17016484848485</v>
      </c>
      <c r="AQ725">
        <v>7.451658950098067E-05</v>
      </c>
      <c r="AR725">
        <v>85.72811382933341</v>
      </c>
      <c r="AS725">
        <v>0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6</v>
      </c>
      <c r="BC725">
        <v>0.5</v>
      </c>
      <c r="BD725" t="s">
        <v>355</v>
      </c>
      <c r="BE725">
        <v>2</v>
      </c>
      <c r="BF725" t="b">
        <v>1</v>
      </c>
      <c r="BG725">
        <v>1663351833.6</v>
      </c>
      <c r="BH725">
        <v>623.9993333333332</v>
      </c>
      <c r="BI725">
        <v>694.9770000000002</v>
      </c>
      <c r="BJ725">
        <v>22.17606666666666</v>
      </c>
      <c r="BK725">
        <v>9.233416296296296</v>
      </c>
      <c r="BL725">
        <v>628.4369259259258</v>
      </c>
      <c r="BM725">
        <v>22.31825185185185</v>
      </c>
      <c r="BN725">
        <v>500.0582962962962</v>
      </c>
      <c r="BO725">
        <v>90.65820370370369</v>
      </c>
      <c r="BP725">
        <v>0.09998772962962965</v>
      </c>
      <c r="BQ725">
        <v>29.04248148148148</v>
      </c>
      <c r="BR725">
        <v>28.16294814814815</v>
      </c>
      <c r="BS725">
        <v>999.9000000000001</v>
      </c>
      <c r="BT725">
        <v>0</v>
      </c>
      <c r="BU725">
        <v>0</v>
      </c>
      <c r="BV725">
        <v>10000.06407407407</v>
      </c>
      <c r="BW725">
        <v>0</v>
      </c>
      <c r="BX725">
        <v>226.7964444444445</v>
      </c>
      <c r="BY725">
        <v>-70.97776296296297</v>
      </c>
      <c r="BZ725">
        <v>638.1510370370371</v>
      </c>
      <c r="CA725">
        <v>701.4539629629629</v>
      </c>
      <c r="CB725">
        <v>12.94265555555556</v>
      </c>
      <c r="CC725">
        <v>694.9770000000002</v>
      </c>
      <c r="CD725">
        <v>9.233416296296296</v>
      </c>
      <c r="CE725">
        <v>2.010442962962963</v>
      </c>
      <c r="CF725">
        <v>0.837084925925926</v>
      </c>
      <c r="CG725">
        <v>17.52681111111111</v>
      </c>
      <c r="CH725">
        <v>4.35223</v>
      </c>
      <c r="CI725">
        <v>1500.000370370371</v>
      </c>
      <c r="CJ725">
        <v>0.9730059259259258</v>
      </c>
      <c r="CK725">
        <v>0.02699401851851852</v>
      </c>
      <c r="CL725">
        <v>0</v>
      </c>
      <c r="CM725">
        <v>2.363229629629629</v>
      </c>
      <c r="CN725">
        <v>0</v>
      </c>
      <c r="CO725">
        <v>13389.95555555556</v>
      </c>
      <c r="CP725">
        <v>12533.40370370371</v>
      </c>
      <c r="CQ725">
        <v>41.62033333333333</v>
      </c>
      <c r="CR725">
        <v>43.375</v>
      </c>
      <c r="CS725">
        <v>42.18699999999999</v>
      </c>
      <c r="CT725">
        <v>42.46733333333332</v>
      </c>
      <c r="CU725">
        <v>40.92322222222222</v>
      </c>
      <c r="CV725">
        <v>1459.50962962963</v>
      </c>
      <c r="CW725">
        <v>40.49074074074074</v>
      </c>
      <c r="CX725">
        <v>0</v>
      </c>
      <c r="CY725">
        <v>1663351841.6</v>
      </c>
      <c r="CZ725">
        <v>0</v>
      </c>
      <c r="DA725">
        <v>0</v>
      </c>
      <c r="DB725" t="s">
        <v>356</v>
      </c>
      <c r="DC725">
        <v>1662142938.1</v>
      </c>
      <c r="DD725">
        <v>1662142938.1</v>
      </c>
      <c r="DE725">
        <v>0</v>
      </c>
      <c r="DF725">
        <v>0.077</v>
      </c>
      <c r="DG725">
        <v>-0.133</v>
      </c>
      <c r="DH725">
        <v>-3.393</v>
      </c>
      <c r="DI725">
        <v>-0.24</v>
      </c>
      <c r="DJ725">
        <v>419</v>
      </c>
      <c r="DK725">
        <v>24</v>
      </c>
      <c r="DL725">
        <v>0.26</v>
      </c>
      <c r="DM725">
        <v>0.23</v>
      </c>
      <c r="DN725">
        <v>-70.711775</v>
      </c>
      <c r="DO725">
        <v>-5.257116697936125</v>
      </c>
      <c r="DP725">
        <v>0.5120682795047954</v>
      </c>
      <c r="DQ725">
        <v>0</v>
      </c>
      <c r="DR725">
        <v>12.9385425</v>
      </c>
      <c r="DS725">
        <v>0.0466345215759961</v>
      </c>
      <c r="DT725">
        <v>0.01339882247624756</v>
      </c>
      <c r="DU725">
        <v>1</v>
      </c>
      <c r="DV725">
        <v>1</v>
      </c>
      <c r="DW725">
        <v>2</v>
      </c>
      <c r="DX725" t="s">
        <v>357</v>
      </c>
      <c r="DY725">
        <v>2.97359</v>
      </c>
      <c r="DZ725">
        <v>2.71561</v>
      </c>
      <c r="EA725">
        <v>0.128029</v>
      </c>
      <c r="EB725">
        <v>0.135429</v>
      </c>
      <c r="EC725">
        <v>0.100363</v>
      </c>
      <c r="ED725">
        <v>0.0517473</v>
      </c>
      <c r="EE725">
        <v>27277.2</v>
      </c>
      <c r="EF725">
        <v>27186.9</v>
      </c>
      <c r="EG725">
        <v>29122.2</v>
      </c>
      <c r="EH725">
        <v>29115.9</v>
      </c>
      <c r="EI725">
        <v>34743</v>
      </c>
      <c r="EJ725">
        <v>36698</v>
      </c>
      <c r="EK725">
        <v>41042.7</v>
      </c>
      <c r="EL725">
        <v>41480.2</v>
      </c>
      <c r="EM725">
        <v>1.89982</v>
      </c>
      <c r="EN725">
        <v>1.74518</v>
      </c>
      <c r="EO725">
        <v>-0.0601709</v>
      </c>
      <c r="EP725">
        <v>0</v>
      </c>
      <c r="EQ725">
        <v>29.1395</v>
      </c>
      <c r="ER725">
        <v>999.9</v>
      </c>
      <c r="ES725">
        <v>45.4</v>
      </c>
      <c r="ET725">
        <v>35.8</v>
      </c>
      <c r="EU725">
        <v>29.5674</v>
      </c>
      <c r="EV725">
        <v>63.0392</v>
      </c>
      <c r="EW725">
        <v>33.4135</v>
      </c>
      <c r="EX725">
        <v>1</v>
      </c>
      <c r="EY725">
        <v>0.547693</v>
      </c>
      <c r="EZ725">
        <v>3.45116</v>
      </c>
      <c r="FA725">
        <v>20.3541</v>
      </c>
      <c r="FB725">
        <v>5.21519</v>
      </c>
      <c r="FC725">
        <v>12.0137</v>
      </c>
      <c r="FD725">
        <v>4.9863</v>
      </c>
      <c r="FE725">
        <v>3.28743</v>
      </c>
      <c r="FF725">
        <v>9999</v>
      </c>
      <c r="FG725">
        <v>9999</v>
      </c>
      <c r="FH725">
        <v>9999</v>
      </c>
      <c r="FI725">
        <v>237.7</v>
      </c>
      <c r="FJ725">
        <v>1.86737</v>
      </c>
      <c r="FK725">
        <v>1.86646</v>
      </c>
      <c r="FL725">
        <v>1.86584</v>
      </c>
      <c r="FM725">
        <v>1.86577</v>
      </c>
      <c r="FN725">
        <v>1.86768</v>
      </c>
      <c r="FO725">
        <v>1.87008</v>
      </c>
      <c r="FP725">
        <v>1.86874</v>
      </c>
      <c r="FQ725">
        <v>1.87012</v>
      </c>
      <c r="FR725">
        <v>0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-4.514</v>
      </c>
      <c r="GF725">
        <v>-0.1422</v>
      </c>
      <c r="GG725">
        <v>-2.195102806586654</v>
      </c>
      <c r="GH725">
        <v>-0.004122691595359968</v>
      </c>
      <c r="GI725">
        <v>1.072409145259099E-06</v>
      </c>
      <c r="GJ725">
        <v>-3.02996143763856E-10</v>
      </c>
      <c r="GK725">
        <v>-0.2199643628225807</v>
      </c>
      <c r="GL725">
        <v>-0.007501815610006822</v>
      </c>
      <c r="GM725">
        <v>0.0006897476983249637</v>
      </c>
      <c r="GN725">
        <v>-8.847485469147719E-06</v>
      </c>
      <c r="GO725">
        <v>3</v>
      </c>
      <c r="GP725">
        <v>2326</v>
      </c>
      <c r="GQ725">
        <v>1</v>
      </c>
      <c r="GR725">
        <v>31</v>
      </c>
      <c r="GS725">
        <v>20148.4</v>
      </c>
      <c r="GT725">
        <v>20148.4</v>
      </c>
      <c r="GU725">
        <v>1.61865</v>
      </c>
      <c r="GV725">
        <v>2.23511</v>
      </c>
      <c r="GW725">
        <v>1.39648</v>
      </c>
      <c r="GX725">
        <v>2.34741</v>
      </c>
      <c r="GY725">
        <v>1.49536</v>
      </c>
      <c r="GZ725">
        <v>2.39014</v>
      </c>
      <c r="HA725">
        <v>39.7171</v>
      </c>
      <c r="HB725">
        <v>13.7293</v>
      </c>
      <c r="HC725">
        <v>18</v>
      </c>
      <c r="HD725">
        <v>544.481</v>
      </c>
      <c r="HE725">
        <v>398.143</v>
      </c>
      <c r="HF725">
        <v>24.9994</v>
      </c>
      <c r="HG725">
        <v>34.0774</v>
      </c>
      <c r="HH725">
        <v>30.0001</v>
      </c>
      <c r="HI725">
        <v>34.0195</v>
      </c>
      <c r="HJ725">
        <v>33.9555</v>
      </c>
      <c r="HK725">
        <v>32.4361</v>
      </c>
      <c r="HL725">
        <v>60.9558</v>
      </c>
      <c r="HM725">
        <v>0</v>
      </c>
      <c r="HN725">
        <v>25</v>
      </c>
      <c r="HO725">
        <v>741.019</v>
      </c>
      <c r="HP725">
        <v>9.230729999999999</v>
      </c>
      <c r="HQ725">
        <v>99.6195</v>
      </c>
      <c r="HR725">
        <v>99.6318</v>
      </c>
    </row>
    <row r="726" spans="1:226">
      <c r="A726">
        <v>710</v>
      </c>
      <c r="B726">
        <v>1663351846.1</v>
      </c>
      <c r="C726">
        <v>14104.59999990463</v>
      </c>
      <c r="D726" t="s">
        <v>1786</v>
      </c>
      <c r="E726" t="s">
        <v>1787</v>
      </c>
      <c r="F726">
        <v>5</v>
      </c>
      <c r="G726" t="s">
        <v>1699</v>
      </c>
      <c r="H726" t="s">
        <v>354</v>
      </c>
      <c r="I726">
        <v>1663351838.314285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735.0697541890646</v>
      </c>
      <c r="AK726">
        <v>678.1216606060603</v>
      </c>
      <c r="AL726">
        <v>3.379683390906253</v>
      </c>
      <c r="AM726">
        <v>64.77159452188947</v>
      </c>
      <c r="AN726">
        <f>(AP726 - AO726 + BO726*1E3/(8.314*(BQ726+273.15)) * AR726/BN726 * AQ726) * BN726/(100*BB726) * 1000/(1000 - AP726)</f>
        <v>0</v>
      </c>
      <c r="AO726">
        <v>9.231253131937702</v>
      </c>
      <c r="AP726">
        <v>22.16467636363636</v>
      </c>
      <c r="AQ726">
        <v>-0.0001587360893907325</v>
      </c>
      <c r="AR726">
        <v>85.72811382933341</v>
      </c>
      <c r="AS726">
        <v>0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6</v>
      </c>
      <c r="BC726">
        <v>0.5</v>
      </c>
      <c r="BD726" t="s">
        <v>355</v>
      </c>
      <c r="BE726">
        <v>2</v>
      </c>
      <c r="BF726" t="b">
        <v>1</v>
      </c>
      <c r="BG726">
        <v>1663351838.314285</v>
      </c>
      <c r="BH726">
        <v>639.3203214285716</v>
      </c>
      <c r="BI726">
        <v>710.7933214285714</v>
      </c>
      <c r="BJ726">
        <v>22.17131071428572</v>
      </c>
      <c r="BK726">
        <v>9.23214892857143</v>
      </c>
      <c r="BL726">
        <v>643.8059642857144</v>
      </c>
      <c r="BM726">
        <v>22.31353928571428</v>
      </c>
      <c r="BN726">
        <v>500.0707142857142</v>
      </c>
      <c r="BO726">
        <v>90.65816428571429</v>
      </c>
      <c r="BP726">
        <v>0.1000171964285714</v>
      </c>
      <c r="BQ726">
        <v>29.04044642857144</v>
      </c>
      <c r="BR726">
        <v>28.15778214285714</v>
      </c>
      <c r="BS726">
        <v>999.9000000000002</v>
      </c>
      <c r="BT726">
        <v>0</v>
      </c>
      <c r="BU726">
        <v>0</v>
      </c>
      <c r="BV726">
        <v>10003.12785714286</v>
      </c>
      <c r="BW726">
        <v>0</v>
      </c>
      <c r="BX726">
        <v>224.4214642857143</v>
      </c>
      <c r="BY726">
        <v>-71.47298214285715</v>
      </c>
      <c r="BZ726">
        <v>653.8162857142858</v>
      </c>
      <c r="CA726">
        <v>717.4167500000001</v>
      </c>
      <c r="CB726">
        <v>12.93916428571428</v>
      </c>
      <c r="CC726">
        <v>710.7933214285714</v>
      </c>
      <c r="CD726">
        <v>9.23214892857143</v>
      </c>
      <c r="CE726">
        <v>2.010010357142857</v>
      </c>
      <c r="CF726">
        <v>0.836969607142857</v>
      </c>
      <c r="CG726">
        <v>17.52340357142857</v>
      </c>
      <c r="CH726">
        <v>4.350264642857144</v>
      </c>
      <c r="CI726">
        <v>1499.995</v>
      </c>
      <c r="CJ726">
        <v>0.9730060714285714</v>
      </c>
      <c r="CK726">
        <v>0.02699386428571429</v>
      </c>
      <c r="CL726">
        <v>0</v>
      </c>
      <c r="CM726">
        <v>2.33795</v>
      </c>
      <c r="CN726">
        <v>0</v>
      </c>
      <c r="CO726">
        <v>13393.075</v>
      </c>
      <c r="CP726">
        <v>12533.36428571429</v>
      </c>
      <c r="CQ726">
        <v>41.625</v>
      </c>
      <c r="CR726">
        <v>43.37942857142857</v>
      </c>
      <c r="CS726">
        <v>42.18699999999999</v>
      </c>
      <c r="CT726">
        <v>42.46399999999998</v>
      </c>
      <c r="CU726">
        <v>40.91264285714284</v>
      </c>
      <c r="CV726">
        <v>1459.504642857143</v>
      </c>
      <c r="CW726">
        <v>40.49035714285714</v>
      </c>
      <c r="CX726">
        <v>0</v>
      </c>
      <c r="CY726">
        <v>1663351846.4</v>
      </c>
      <c r="CZ726">
        <v>0</v>
      </c>
      <c r="DA726">
        <v>0</v>
      </c>
      <c r="DB726" t="s">
        <v>356</v>
      </c>
      <c r="DC726">
        <v>1662142938.1</v>
      </c>
      <c r="DD726">
        <v>1662142938.1</v>
      </c>
      <c r="DE726">
        <v>0</v>
      </c>
      <c r="DF726">
        <v>0.077</v>
      </c>
      <c r="DG726">
        <v>-0.133</v>
      </c>
      <c r="DH726">
        <v>-3.393</v>
      </c>
      <c r="DI726">
        <v>-0.24</v>
      </c>
      <c r="DJ726">
        <v>419</v>
      </c>
      <c r="DK726">
        <v>24</v>
      </c>
      <c r="DL726">
        <v>0.26</v>
      </c>
      <c r="DM726">
        <v>0.23</v>
      </c>
      <c r="DN726">
        <v>-71.21077804878048</v>
      </c>
      <c r="DO726">
        <v>-5.962672473867517</v>
      </c>
      <c r="DP726">
        <v>0.5949277925081587</v>
      </c>
      <c r="DQ726">
        <v>0</v>
      </c>
      <c r="DR726">
        <v>12.94219512195122</v>
      </c>
      <c r="DS726">
        <v>-0.047224390243905</v>
      </c>
      <c r="DT726">
        <v>0.005669428121868121</v>
      </c>
      <c r="DU726">
        <v>1</v>
      </c>
      <c r="DV726">
        <v>1</v>
      </c>
      <c r="DW726">
        <v>2</v>
      </c>
      <c r="DX726" t="s">
        <v>357</v>
      </c>
      <c r="DY726">
        <v>2.97362</v>
      </c>
      <c r="DZ726">
        <v>2.71564</v>
      </c>
      <c r="EA726">
        <v>0.130256</v>
      </c>
      <c r="EB726">
        <v>0.137586</v>
      </c>
      <c r="EC726">
        <v>0.100334</v>
      </c>
      <c r="ED726">
        <v>0.0517412</v>
      </c>
      <c r="EE726">
        <v>27207.3</v>
      </c>
      <c r="EF726">
        <v>27119.1</v>
      </c>
      <c r="EG726">
        <v>29122</v>
      </c>
      <c r="EH726">
        <v>29116.1</v>
      </c>
      <c r="EI726">
        <v>34743.6</v>
      </c>
      <c r="EJ726">
        <v>36698.5</v>
      </c>
      <c r="EK726">
        <v>41042.1</v>
      </c>
      <c r="EL726">
        <v>41480.4</v>
      </c>
      <c r="EM726">
        <v>1.89992</v>
      </c>
      <c r="EN726">
        <v>1.74535</v>
      </c>
      <c r="EO726">
        <v>-0.060536</v>
      </c>
      <c r="EP726">
        <v>0</v>
      </c>
      <c r="EQ726">
        <v>29.1364</v>
      </c>
      <c r="ER726">
        <v>999.9</v>
      </c>
      <c r="ES726">
        <v>45.4</v>
      </c>
      <c r="ET726">
        <v>35.8</v>
      </c>
      <c r="EU726">
        <v>29.5621</v>
      </c>
      <c r="EV726">
        <v>63.2292</v>
      </c>
      <c r="EW726">
        <v>33.3413</v>
      </c>
      <c r="EX726">
        <v>1</v>
      </c>
      <c r="EY726">
        <v>0.547785</v>
      </c>
      <c r="EZ726">
        <v>3.44756</v>
      </c>
      <c r="FA726">
        <v>20.3542</v>
      </c>
      <c r="FB726">
        <v>5.21459</v>
      </c>
      <c r="FC726">
        <v>12.0126</v>
      </c>
      <c r="FD726">
        <v>4.9866</v>
      </c>
      <c r="FE726">
        <v>3.28745</v>
      </c>
      <c r="FF726">
        <v>9999</v>
      </c>
      <c r="FG726">
        <v>9999</v>
      </c>
      <c r="FH726">
        <v>9999</v>
      </c>
      <c r="FI726">
        <v>237.7</v>
      </c>
      <c r="FJ726">
        <v>1.86737</v>
      </c>
      <c r="FK726">
        <v>1.86647</v>
      </c>
      <c r="FL726">
        <v>1.86584</v>
      </c>
      <c r="FM726">
        <v>1.86579</v>
      </c>
      <c r="FN726">
        <v>1.86768</v>
      </c>
      <c r="FO726">
        <v>1.8701</v>
      </c>
      <c r="FP726">
        <v>1.86874</v>
      </c>
      <c r="FQ726">
        <v>1.87013</v>
      </c>
      <c r="FR726">
        <v>0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-4.565</v>
      </c>
      <c r="GF726">
        <v>-0.1423</v>
      </c>
      <c r="GG726">
        <v>-2.195102806586654</v>
      </c>
      <c r="GH726">
        <v>-0.004122691595359968</v>
      </c>
      <c r="GI726">
        <v>1.072409145259099E-06</v>
      </c>
      <c r="GJ726">
        <v>-3.02996143763856E-10</v>
      </c>
      <c r="GK726">
        <v>-0.2199643628225807</v>
      </c>
      <c r="GL726">
        <v>-0.007501815610006822</v>
      </c>
      <c r="GM726">
        <v>0.0006897476983249637</v>
      </c>
      <c r="GN726">
        <v>-8.847485469147719E-06</v>
      </c>
      <c r="GO726">
        <v>3</v>
      </c>
      <c r="GP726">
        <v>2326</v>
      </c>
      <c r="GQ726">
        <v>1</v>
      </c>
      <c r="GR726">
        <v>31</v>
      </c>
      <c r="GS726">
        <v>20148.5</v>
      </c>
      <c r="GT726">
        <v>20148.5</v>
      </c>
      <c r="GU726">
        <v>1.64673</v>
      </c>
      <c r="GV726">
        <v>2.23511</v>
      </c>
      <c r="GW726">
        <v>1.39648</v>
      </c>
      <c r="GX726">
        <v>2.34741</v>
      </c>
      <c r="GY726">
        <v>1.49536</v>
      </c>
      <c r="GZ726">
        <v>2.40356</v>
      </c>
      <c r="HA726">
        <v>39.7171</v>
      </c>
      <c r="HB726">
        <v>13.7293</v>
      </c>
      <c r="HC726">
        <v>18</v>
      </c>
      <c r="HD726">
        <v>544.559</v>
      </c>
      <c r="HE726">
        <v>398.26</v>
      </c>
      <c r="HF726">
        <v>24.9992</v>
      </c>
      <c r="HG726">
        <v>34.0774</v>
      </c>
      <c r="HH726">
        <v>30.0002</v>
      </c>
      <c r="HI726">
        <v>34.0203</v>
      </c>
      <c r="HJ726">
        <v>33.958</v>
      </c>
      <c r="HK726">
        <v>32.9861</v>
      </c>
      <c r="HL726">
        <v>60.9558</v>
      </c>
      <c r="HM726">
        <v>0</v>
      </c>
      <c r="HN726">
        <v>25</v>
      </c>
      <c r="HO726">
        <v>754.399</v>
      </c>
      <c r="HP726">
        <v>9.23068</v>
      </c>
      <c r="HQ726">
        <v>99.6183</v>
      </c>
      <c r="HR726">
        <v>99.6324</v>
      </c>
    </row>
    <row r="727" spans="1:226">
      <c r="A727">
        <v>711</v>
      </c>
      <c r="B727">
        <v>1663351851.1</v>
      </c>
      <c r="C727">
        <v>14109.59999990463</v>
      </c>
      <c r="D727" t="s">
        <v>1788</v>
      </c>
      <c r="E727" t="s">
        <v>1789</v>
      </c>
      <c r="F727">
        <v>5</v>
      </c>
      <c r="G727" t="s">
        <v>1699</v>
      </c>
      <c r="H727" t="s">
        <v>354</v>
      </c>
      <c r="I727">
        <v>1663351843.6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751.8802864403884</v>
      </c>
      <c r="AK727">
        <v>694.8014787878788</v>
      </c>
      <c r="AL727">
        <v>3.325248366514132</v>
      </c>
      <c r="AM727">
        <v>64.77159452188947</v>
      </c>
      <c r="AN727">
        <f>(AP727 - AO727 + BO727*1E3/(8.314*(BQ727+273.15)) * AR727/BN727 * AQ727) * BN727/(100*BB727) * 1000/(1000 - AP727)</f>
        <v>0</v>
      </c>
      <c r="AO727">
        <v>9.229267224182335</v>
      </c>
      <c r="AP727">
        <v>22.16587393939393</v>
      </c>
      <c r="AQ727">
        <v>8.693333911590483E-05</v>
      </c>
      <c r="AR727">
        <v>85.72811382933341</v>
      </c>
      <c r="AS727">
        <v>0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6</v>
      </c>
      <c r="BC727">
        <v>0.5</v>
      </c>
      <c r="BD727" t="s">
        <v>355</v>
      </c>
      <c r="BE727">
        <v>2</v>
      </c>
      <c r="BF727" t="b">
        <v>1</v>
      </c>
      <c r="BG727">
        <v>1663351843.6</v>
      </c>
      <c r="BH727">
        <v>656.5342222222223</v>
      </c>
      <c r="BI727">
        <v>728.4988148148148</v>
      </c>
      <c r="BJ727">
        <v>22.16815555555556</v>
      </c>
      <c r="BK727">
        <v>9.230688518518518</v>
      </c>
      <c r="BL727">
        <v>661.0735925925926</v>
      </c>
      <c r="BM727">
        <v>22.31041481481482</v>
      </c>
      <c r="BN727">
        <v>500.0492962962963</v>
      </c>
      <c r="BO727">
        <v>90.65806296296296</v>
      </c>
      <c r="BP727">
        <v>0.09992600370370368</v>
      </c>
      <c r="BQ727">
        <v>29.04054814814815</v>
      </c>
      <c r="BR727">
        <v>28.15191481481482</v>
      </c>
      <c r="BS727">
        <v>999.9000000000001</v>
      </c>
      <c r="BT727">
        <v>0</v>
      </c>
      <c r="BU727">
        <v>0</v>
      </c>
      <c r="BV727">
        <v>10009.37888888889</v>
      </c>
      <c r="BW727">
        <v>0</v>
      </c>
      <c r="BX727">
        <v>224.6434444444444</v>
      </c>
      <c r="BY727">
        <v>-71.96451111111112</v>
      </c>
      <c r="BZ727">
        <v>671.4183703703703</v>
      </c>
      <c r="CA727">
        <v>735.2860370370371</v>
      </c>
      <c r="CB727">
        <v>12.93746296296296</v>
      </c>
      <c r="CC727">
        <v>728.4988148148148</v>
      </c>
      <c r="CD727">
        <v>9.230688518518518</v>
      </c>
      <c r="CE727">
        <v>2.009721851851852</v>
      </c>
      <c r="CF727">
        <v>0.8368362222222222</v>
      </c>
      <c r="CG727">
        <v>17.52114074074074</v>
      </c>
      <c r="CH727">
        <v>4.347991111111111</v>
      </c>
      <c r="CI727">
        <v>1500.002592592593</v>
      </c>
      <c r="CJ727">
        <v>0.9730059259259259</v>
      </c>
      <c r="CK727">
        <v>0.02699401851851852</v>
      </c>
      <c r="CL727">
        <v>0</v>
      </c>
      <c r="CM727">
        <v>2.329707407407407</v>
      </c>
      <c r="CN727">
        <v>0</v>
      </c>
      <c r="CO727">
        <v>13404.88518518519</v>
      </c>
      <c r="CP727">
        <v>12533.42962962963</v>
      </c>
      <c r="CQ727">
        <v>41.625</v>
      </c>
      <c r="CR727">
        <v>43.37959259259259</v>
      </c>
      <c r="CS727">
        <v>42.18699999999999</v>
      </c>
      <c r="CT727">
        <v>42.46733333333333</v>
      </c>
      <c r="CU727">
        <v>40.90944444444444</v>
      </c>
      <c r="CV727">
        <v>1459.511851851852</v>
      </c>
      <c r="CW727">
        <v>40.49074074074074</v>
      </c>
      <c r="CX727">
        <v>0</v>
      </c>
      <c r="CY727">
        <v>1663351851.2</v>
      </c>
      <c r="CZ727">
        <v>0</v>
      </c>
      <c r="DA727">
        <v>0</v>
      </c>
      <c r="DB727" t="s">
        <v>356</v>
      </c>
      <c r="DC727">
        <v>1662142938.1</v>
      </c>
      <c r="DD727">
        <v>1662142938.1</v>
      </c>
      <c r="DE727">
        <v>0</v>
      </c>
      <c r="DF727">
        <v>0.077</v>
      </c>
      <c r="DG727">
        <v>-0.133</v>
      </c>
      <c r="DH727">
        <v>-3.393</v>
      </c>
      <c r="DI727">
        <v>-0.24</v>
      </c>
      <c r="DJ727">
        <v>419</v>
      </c>
      <c r="DK727">
        <v>24</v>
      </c>
      <c r="DL727">
        <v>0.26</v>
      </c>
      <c r="DM727">
        <v>0.23</v>
      </c>
      <c r="DN727">
        <v>-71.6638731707317</v>
      </c>
      <c r="DO727">
        <v>-5.721543554006736</v>
      </c>
      <c r="DP727">
        <v>0.5720175287372129</v>
      </c>
      <c r="DQ727">
        <v>0</v>
      </c>
      <c r="DR727">
        <v>12.93825853658537</v>
      </c>
      <c r="DS727">
        <v>-0.01981045296166852</v>
      </c>
      <c r="DT727">
        <v>0.00278585062630373</v>
      </c>
      <c r="DU727">
        <v>1</v>
      </c>
      <c r="DV727">
        <v>1</v>
      </c>
      <c r="DW727">
        <v>2</v>
      </c>
      <c r="DX727" t="s">
        <v>357</v>
      </c>
      <c r="DY727">
        <v>2.97359</v>
      </c>
      <c r="DZ727">
        <v>2.71574</v>
      </c>
      <c r="EA727">
        <v>0.132443</v>
      </c>
      <c r="EB727">
        <v>0.139688</v>
      </c>
      <c r="EC727">
        <v>0.100349</v>
      </c>
      <c r="ED727">
        <v>0.051734</v>
      </c>
      <c r="EE727">
        <v>27139.2</v>
      </c>
      <c r="EF727">
        <v>27053</v>
      </c>
      <c r="EG727">
        <v>29122.5</v>
      </c>
      <c r="EH727">
        <v>29116.3</v>
      </c>
      <c r="EI727">
        <v>34743.6</v>
      </c>
      <c r="EJ727">
        <v>36698.9</v>
      </c>
      <c r="EK727">
        <v>41042.8</v>
      </c>
      <c r="EL727">
        <v>41480.5</v>
      </c>
      <c r="EM727">
        <v>1.89977</v>
      </c>
      <c r="EN727">
        <v>1.74533</v>
      </c>
      <c r="EO727">
        <v>-0.0602305</v>
      </c>
      <c r="EP727">
        <v>0</v>
      </c>
      <c r="EQ727">
        <v>29.1326</v>
      </c>
      <c r="ER727">
        <v>999.9</v>
      </c>
      <c r="ES727">
        <v>45.4</v>
      </c>
      <c r="ET727">
        <v>35.8</v>
      </c>
      <c r="EU727">
        <v>29.564</v>
      </c>
      <c r="EV727">
        <v>63.1792</v>
      </c>
      <c r="EW727">
        <v>33.3734</v>
      </c>
      <c r="EX727">
        <v>1</v>
      </c>
      <c r="EY727">
        <v>0.547718</v>
      </c>
      <c r="EZ727">
        <v>3.44375</v>
      </c>
      <c r="FA727">
        <v>20.3541</v>
      </c>
      <c r="FB727">
        <v>5.21429</v>
      </c>
      <c r="FC727">
        <v>12.0131</v>
      </c>
      <c r="FD727">
        <v>4.98595</v>
      </c>
      <c r="FE727">
        <v>3.28743</v>
      </c>
      <c r="FF727">
        <v>9999</v>
      </c>
      <c r="FG727">
        <v>9999</v>
      </c>
      <c r="FH727">
        <v>9999</v>
      </c>
      <c r="FI727">
        <v>237.7</v>
      </c>
      <c r="FJ727">
        <v>1.86739</v>
      </c>
      <c r="FK727">
        <v>1.86646</v>
      </c>
      <c r="FL727">
        <v>1.86584</v>
      </c>
      <c r="FM727">
        <v>1.86578</v>
      </c>
      <c r="FN727">
        <v>1.86768</v>
      </c>
      <c r="FO727">
        <v>1.87011</v>
      </c>
      <c r="FP727">
        <v>1.86874</v>
      </c>
      <c r="FQ727">
        <v>1.87013</v>
      </c>
      <c r="FR727">
        <v>0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-4.616</v>
      </c>
      <c r="GF727">
        <v>-0.1423</v>
      </c>
      <c r="GG727">
        <v>-2.195102806586654</v>
      </c>
      <c r="GH727">
        <v>-0.004122691595359968</v>
      </c>
      <c r="GI727">
        <v>1.072409145259099E-06</v>
      </c>
      <c r="GJ727">
        <v>-3.02996143763856E-10</v>
      </c>
      <c r="GK727">
        <v>-0.2199643628225807</v>
      </c>
      <c r="GL727">
        <v>-0.007501815610006822</v>
      </c>
      <c r="GM727">
        <v>0.0006897476983249637</v>
      </c>
      <c r="GN727">
        <v>-8.847485469147719E-06</v>
      </c>
      <c r="GO727">
        <v>3</v>
      </c>
      <c r="GP727">
        <v>2326</v>
      </c>
      <c r="GQ727">
        <v>1</v>
      </c>
      <c r="GR727">
        <v>31</v>
      </c>
      <c r="GS727">
        <v>20148.5</v>
      </c>
      <c r="GT727">
        <v>20148.5</v>
      </c>
      <c r="GU727">
        <v>1.67725</v>
      </c>
      <c r="GV727">
        <v>2.23389</v>
      </c>
      <c r="GW727">
        <v>1.39648</v>
      </c>
      <c r="GX727">
        <v>2.34741</v>
      </c>
      <c r="GY727">
        <v>1.49536</v>
      </c>
      <c r="GZ727">
        <v>2.40845</v>
      </c>
      <c r="HA727">
        <v>39.7422</v>
      </c>
      <c r="HB727">
        <v>13.738</v>
      </c>
      <c r="HC727">
        <v>18</v>
      </c>
      <c r="HD727">
        <v>544.453</v>
      </c>
      <c r="HE727">
        <v>398.246</v>
      </c>
      <c r="HF727">
        <v>24.9992</v>
      </c>
      <c r="HG727">
        <v>34.0774</v>
      </c>
      <c r="HH727">
        <v>30.0001</v>
      </c>
      <c r="HI727">
        <v>34.0203</v>
      </c>
      <c r="HJ727">
        <v>33.958</v>
      </c>
      <c r="HK727">
        <v>33.6175</v>
      </c>
      <c r="HL727">
        <v>60.9558</v>
      </c>
      <c r="HM727">
        <v>0</v>
      </c>
      <c r="HN727">
        <v>25</v>
      </c>
      <c r="HO727">
        <v>774.443</v>
      </c>
      <c r="HP727">
        <v>9.23068</v>
      </c>
      <c r="HQ727">
        <v>99.6199</v>
      </c>
      <c r="HR727">
        <v>99.6327</v>
      </c>
    </row>
    <row r="728" spans="1:226">
      <c r="A728">
        <v>712</v>
      </c>
      <c r="B728">
        <v>1663351856.1</v>
      </c>
      <c r="C728">
        <v>14114.59999990463</v>
      </c>
      <c r="D728" t="s">
        <v>1790</v>
      </c>
      <c r="E728" t="s">
        <v>1791</v>
      </c>
      <c r="F728">
        <v>5</v>
      </c>
      <c r="G728" t="s">
        <v>1699</v>
      </c>
      <c r="H728" t="s">
        <v>354</v>
      </c>
      <c r="I728">
        <v>1663351848.314285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769.0334818611366</v>
      </c>
      <c r="AK728">
        <v>711.5954606060604</v>
      </c>
      <c r="AL728">
        <v>3.37464000354956</v>
      </c>
      <c r="AM728">
        <v>64.77159452188947</v>
      </c>
      <c r="AN728">
        <f>(AP728 - AO728 + BO728*1E3/(8.314*(BQ728+273.15)) * AR728/BN728 * AQ728) * BN728/(100*BB728) * 1000/(1000 - AP728)</f>
        <v>0</v>
      </c>
      <c r="AO728">
        <v>9.228322138438648</v>
      </c>
      <c r="AP728">
        <v>22.16231393939394</v>
      </c>
      <c r="AQ728">
        <v>-4.771851419156058E-05</v>
      </c>
      <c r="AR728">
        <v>85.72811382933341</v>
      </c>
      <c r="AS728">
        <v>0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6</v>
      </c>
      <c r="BC728">
        <v>0.5</v>
      </c>
      <c r="BD728" t="s">
        <v>355</v>
      </c>
      <c r="BE728">
        <v>2</v>
      </c>
      <c r="BF728" t="b">
        <v>1</v>
      </c>
      <c r="BG728">
        <v>1663351848.314285</v>
      </c>
      <c r="BH728">
        <v>671.9285</v>
      </c>
      <c r="BI728">
        <v>744.3751785714285</v>
      </c>
      <c r="BJ728">
        <v>22.16693928571429</v>
      </c>
      <c r="BK728">
        <v>9.229727142857143</v>
      </c>
      <c r="BL728">
        <v>676.5157142857142</v>
      </c>
      <c r="BM728">
        <v>22.30921428571429</v>
      </c>
      <c r="BN728">
        <v>500.0647857142856</v>
      </c>
      <c r="BO728">
        <v>90.65722142857143</v>
      </c>
      <c r="BP728">
        <v>0.09999804285714284</v>
      </c>
      <c r="BQ728">
        <v>29.03710357142857</v>
      </c>
      <c r="BR728">
        <v>28.14910714285714</v>
      </c>
      <c r="BS728">
        <v>999.9000000000002</v>
      </c>
      <c r="BT728">
        <v>0</v>
      </c>
      <c r="BU728">
        <v>0</v>
      </c>
      <c r="BV728">
        <v>10011.61071428571</v>
      </c>
      <c r="BW728">
        <v>0</v>
      </c>
      <c r="BX728">
        <v>225.4318214285714</v>
      </c>
      <c r="BY728">
        <v>-72.44660714285713</v>
      </c>
      <c r="BZ728">
        <v>687.1608571428573</v>
      </c>
      <c r="CA728">
        <v>751.3095000000001</v>
      </c>
      <c r="CB728">
        <v>12.93721428571429</v>
      </c>
      <c r="CC728">
        <v>744.3751785714285</v>
      </c>
      <c r="CD728">
        <v>9.229727142857143</v>
      </c>
      <c r="CE728">
        <v>2.009594285714285</v>
      </c>
      <c r="CF728">
        <v>0.8367413214285716</v>
      </c>
      <c r="CG728">
        <v>17.520125</v>
      </c>
      <c r="CH728">
        <v>4.346371428571429</v>
      </c>
      <c r="CI728">
        <v>1500.006428571429</v>
      </c>
      <c r="CJ728">
        <v>0.9730057142857141</v>
      </c>
      <c r="CK728">
        <v>0.02699424285714286</v>
      </c>
      <c r="CL728">
        <v>0</v>
      </c>
      <c r="CM728">
        <v>2.381653571428572</v>
      </c>
      <c r="CN728">
        <v>0</v>
      </c>
      <c r="CO728">
        <v>13410.34285714286</v>
      </c>
      <c r="CP728">
        <v>12533.45714285714</v>
      </c>
      <c r="CQ728">
        <v>41.62049999999999</v>
      </c>
      <c r="CR728">
        <v>43.38385714285715</v>
      </c>
      <c r="CS728">
        <v>42.18699999999999</v>
      </c>
      <c r="CT728">
        <v>42.45499999999998</v>
      </c>
      <c r="CU728">
        <v>40.91264285714285</v>
      </c>
      <c r="CV728">
        <v>1459.515357142857</v>
      </c>
      <c r="CW728">
        <v>40.49107142857143</v>
      </c>
      <c r="CX728">
        <v>0</v>
      </c>
      <c r="CY728">
        <v>1663351856.6</v>
      </c>
      <c r="CZ728">
        <v>0</v>
      </c>
      <c r="DA728">
        <v>0</v>
      </c>
      <c r="DB728" t="s">
        <v>356</v>
      </c>
      <c r="DC728">
        <v>1662142938.1</v>
      </c>
      <c r="DD728">
        <v>1662142938.1</v>
      </c>
      <c r="DE728">
        <v>0</v>
      </c>
      <c r="DF728">
        <v>0.077</v>
      </c>
      <c r="DG728">
        <v>-0.133</v>
      </c>
      <c r="DH728">
        <v>-3.393</v>
      </c>
      <c r="DI728">
        <v>-0.24</v>
      </c>
      <c r="DJ728">
        <v>419</v>
      </c>
      <c r="DK728">
        <v>24</v>
      </c>
      <c r="DL728">
        <v>0.26</v>
      </c>
      <c r="DM728">
        <v>0.23</v>
      </c>
      <c r="DN728">
        <v>-72.06629268292684</v>
      </c>
      <c r="DO728">
        <v>-5.798845296167284</v>
      </c>
      <c r="DP728">
        <v>0.5821241659479586</v>
      </c>
      <c r="DQ728">
        <v>0</v>
      </c>
      <c r="DR728">
        <v>12.93772926829268</v>
      </c>
      <c r="DS728">
        <v>-0.006800696864062329</v>
      </c>
      <c r="DT728">
        <v>0.002360058277746753</v>
      </c>
      <c r="DU728">
        <v>1</v>
      </c>
      <c r="DV728">
        <v>1</v>
      </c>
      <c r="DW728">
        <v>2</v>
      </c>
      <c r="DX728" t="s">
        <v>357</v>
      </c>
      <c r="DY728">
        <v>2.97362</v>
      </c>
      <c r="DZ728">
        <v>2.71567</v>
      </c>
      <c r="EA728">
        <v>0.13462</v>
      </c>
      <c r="EB728">
        <v>0.141811</v>
      </c>
      <c r="EC728">
        <v>0.100331</v>
      </c>
      <c r="ED728">
        <v>0.0517343</v>
      </c>
      <c r="EE728">
        <v>27070.1</v>
      </c>
      <c r="EF728">
        <v>26985.9</v>
      </c>
      <c r="EG728">
        <v>29121.6</v>
      </c>
      <c r="EH728">
        <v>29116</v>
      </c>
      <c r="EI728">
        <v>34743.4</v>
      </c>
      <c r="EJ728">
        <v>36698.9</v>
      </c>
      <c r="EK728">
        <v>41041.7</v>
      </c>
      <c r="EL728">
        <v>41480.4</v>
      </c>
      <c r="EM728">
        <v>1.90012</v>
      </c>
      <c r="EN728">
        <v>1.74538</v>
      </c>
      <c r="EO728">
        <v>-0.0600405</v>
      </c>
      <c r="EP728">
        <v>0</v>
      </c>
      <c r="EQ728">
        <v>29.1282</v>
      </c>
      <c r="ER728">
        <v>999.9</v>
      </c>
      <c r="ES728">
        <v>45.4</v>
      </c>
      <c r="ET728">
        <v>35.8</v>
      </c>
      <c r="EU728">
        <v>29.5632</v>
      </c>
      <c r="EV728">
        <v>63.2492</v>
      </c>
      <c r="EW728">
        <v>33.1571</v>
      </c>
      <c r="EX728">
        <v>1</v>
      </c>
      <c r="EY728">
        <v>0.547688</v>
      </c>
      <c r="EZ728">
        <v>3.43948</v>
      </c>
      <c r="FA728">
        <v>20.3542</v>
      </c>
      <c r="FB728">
        <v>5.21534</v>
      </c>
      <c r="FC728">
        <v>12.0147</v>
      </c>
      <c r="FD728">
        <v>4.98645</v>
      </c>
      <c r="FE728">
        <v>3.28748</v>
      </c>
      <c r="FF728">
        <v>9999</v>
      </c>
      <c r="FG728">
        <v>9999</v>
      </c>
      <c r="FH728">
        <v>9999</v>
      </c>
      <c r="FI728">
        <v>237.7</v>
      </c>
      <c r="FJ728">
        <v>1.86739</v>
      </c>
      <c r="FK728">
        <v>1.86647</v>
      </c>
      <c r="FL728">
        <v>1.86584</v>
      </c>
      <c r="FM728">
        <v>1.86576</v>
      </c>
      <c r="FN728">
        <v>1.86767</v>
      </c>
      <c r="FO728">
        <v>1.8701</v>
      </c>
      <c r="FP728">
        <v>1.86874</v>
      </c>
      <c r="FQ728">
        <v>1.87014</v>
      </c>
      <c r="FR728">
        <v>0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-4.667</v>
      </c>
      <c r="GF728">
        <v>-0.1423</v>
      </c>
      <c r="GG728">
        <v>-2.195102806586654</v>
      </c>
      <c r="GH728">
        <v>-0.004122691595359968</v>
      </c>
      <c r="GI728">
        <v>1.072409145259099E-06</v>
      </c>
      <c r="GJ728">
        <v>-3.02996143763856E-10</v>
      </c>
      <c r="GK728">
        <v>-0.2199643628225807</v>
      </c>
      <c r="GL728">
        <v>-0.007501815610006822</v>
      </c>
      <c r="GM728">
        <v>0.0006897476983249637</v>
      </c>
      <c r="GN728">
        <v>-8.847485469147719E-06</v>
      </c>
      <c r="GO728">
        <v>3</v>
      </c>
      <c r="GP728">
        <v>2326</v>
      </c>
      <c r="GQ728">
        <v>1</v>
      </c>
      <c r="GR728">
        <v>31</v>
      </c>
      <c r="GS728">
        <v>20148.6</v>
      </c>
      <c r="GT728">
        <v>20148.6</v>
      </c>
      <c r="GU728">
        <v>1.70532</v>
      </c>
      <c r="GV728">
        <v>2.23267</v>
      </c>
      <c r="GW728">
        <v>1.39648</v>
      </c>
      <c r="GX728">
        <v>2.34741</v>
      </c>
      <c r="GY728">
        <v>1.49536</v>
      </c>
      <c r="GZ728">
        <v>2.43896</v>
      </c>
      <c r="HA728">
        <v>39.7422</v>
      </c>
      <c r="HB728">
        <v>13.738</v>
      </c>
      <c r="HC728">
        <v>18</v>
      </c>
      <c r="HD728">
        <v>544.701</v>
      </c>
      <c r="HE728">
        <v>398.275</v>
      </c>
      <c r="HF728">
        <v>24.9991</v>
      </c>
      <c r="HG728">
        <v>34.0774</v>
      </c>
      <c r="HH728">
        <v>30.0001</v>
      </c>
      <c r="HI728">
        <v>34.0203</v>
      </c>
      <c r="HJ728">
        <v>33.958</v>
      </c>
      <c r="HK728">
        <v>34.155</v>
      </c>
      <c r="HL728">
        <v>60.9558</v>
      </c>
      <c r="HM728">
        <v>0</v>
      </c>
      <c r="HN728">
        <v>25</v>
      </c>
      <c r="HO728">
        <v>787.807</v>
      </c>
      <c r="HP728">
        <v>9.23068</v>
      </c>
      <c r="HQ728">
        <v>99.617</v>
      </c>
      <c r="HR728">
        <v>99.6323</v>
      </c>
    </row>
    <row r="729" spans="1:226">
      <c r="A729">
        <v>713</v>
      </c>
      <c r="B729">
        <v>1663351861.1</v>
      </c>
      <c r="C729">
        <v>14119.59999990463</v>
      </c>
      <c r="D729" t="s">
        <v>1792</v>
      </c>
      <c r="E729" t="s">
        <v>1793</v>
      </c>
      <c r="F729">
        <v>5</v>
      </c>
      <c r="G729" t="s">
        <v>1699</v>
      </c>
      <c r="H729" t="s">
        <v>354</v>
      </c>
      <c r="I729">
        <v>1663351853.6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785.7867284801337</v>
      </c>
      <c r="AK729">
        <v>728.4663454545454</v>
      </c>
      <c r="AL729">
        <v>3.352112813296634</v>
      </c>
      <c r="AM729">
        <v>64.77159452188947</v>
      </c>
      <c r="AN729">
        <f>(AP729 - AO729 + BO729*1E3/(8.314*(BQ729+273.15)) * AR729/BN729 * AQ729) * BN729/(100*BB729) * 1000/(1000 - AP729)</f>
        <v>0</v>
      </c>
      <c r="AO729">
        <v>9.228489626462043</v>
      </c>
      <c r="AP729">
        <v>22.16431272727273</v>
      </c>
      <c r="AQ729">
        <v>5.875004831116988E-06</v>
      </c>
      <c r="AR729">
        <v>85.72811382933341</v>
      </c>
      <c r="AS729">
        <v>0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6</v>
      </c>
      <c r="BC729">
        <v>0.5</v>
      </c>
      <c r="BD729" t="s">
        <v>355</v>
      </c>
      <c r="BE729">
        <v>2</v>
      </c>
      <c r="BF729" t="b">
        <v>1</v>
      </c>
      <c r="BG729">
        <v>1663351853.6</v>
      </c>
      <c r="BH729">
        <v>689.2972962962964</v>
      </c>
      <c r="BI729">
        <v>762.0868888888888</v>
      </c>
      <c r="BJ729">
        <v>22.16421481481482</v>
      </c>
      <c r="BK729">
        <v>9.228641111111111</v>
      </c>
      <c r="BL729">
        <v>693.9381481481481</v>
      </c>
      <c r="BM729">
        <v>22.30651851851852</v>
      </c>
      <c r="BN729">
        <v>500.0568518518518</v>
      </c>
      <c r="BO729">
        <v>90.65667407407408</v>
      </c>
      <c r="BP729">
        <v>0.09998517777777777</v>
      </c>
      <c r="BQ729">
        <v>29.03763703703704</v>
      </c>
      <c r="BR729">
        <v>28.14720370370371</v>
      </c>
      <c r="BS729">
        <v>999.9000000000001</v>
      </c>
      <c r="BT729">
        <v>0</v>
      </c>
      <c r="BU729">
        <v>0</v>
      </c>
      <c r="BV729">
        <v>10005.20851851852</v>
      </c>
      <c r="BW729">
        <v>0</v>
      </c>
      <c r="BX729">
        <v>226.7888148148148</v>
      </c>
      <c r="BY729">
        <v>-72.7895</v>
      </c>
      <c r="BZ729">
        <v>704.9214814814815</v>
      </c>
      <c r="CA729">
        <v>769.1852962962963</v>
      </c>
      <c r="CB729">
        <v>12.93557407407407</v>
      </c>
      <c r="CC729">
        <v>762.0868888888888</v>
      </c>
      <c r="CD729">
        <v>9.228641111111111</v>
      </c>
      <c r="CE729">
        <v>2.009334814814815</v>
      </c>
      <c r="CF729">
        <v>0.8366379629629629</v>
      </c>
      <c r="CG729">
        <v>17.51807777777778</v>
      </c>
      <c r="CH729">
        <v>4.344606666666667</v>
      </c>
      <c r="CI729">
        <v>1500.024444444445</v>
      </c>
      <c r="CJ729">
        <v>0.9730059259259258</v>
      </c>
      <c r="CK729">
        <v>0.02699401851851852</v>
      </c>
      <c r="CL729">
        <v>0</v>
      </c>
      <c r="CM729">
        <v>2.396203703703704</v>
      </c>
      <c r="CN729">
        <v>0</v>
      </c>
      <c r="CO729">
        <v>13411.93703703704</v>
      </c>
      <c r="CP729">
        <v>12533.6</v>
      </c>
      <c r="CQ729">
        <v>41.62033333333333</v>
      </c>
      <c r="CR729">
        <v>43.39107407407406</v>
      </c>
      <c r="CS729">
        <v>42.1824074074074</v>
      </c>
      <c r="CT729">
        <v>42.44866666666666</v>
      </c>
      <c r="CU729">
        <v>40.91862962962963</v>
      </c>
      <c r="CV729">
        <v>1459.533333333333</v>
      </c>
      <c r="CW729">
        <v>40.49111111111111</v>
      </c>
      <c r="CX729">
        <v>0</v>
      </c>
      <c r="CY729">
        <v>1663351861.4</v>
      </c>
      <c r="CZ729">
        <v>0</v>
      </c>
      <c r="DA729">
        <v>0</v>
      </c>
      <c r="DB729" t="s">
        <v>356</v>
      </c>
      <c r="DC729">
        <v>1662142938.1</v>
      </c>
      <c r="DD729">
        <v>1662142938.1</v>
      </c>
      <c r="DE729">
        <v>0</v>
      </c>
      <c r="DF729">
        <v>0.077</v>
      </c>
      <c r="DG729">
        <v>-0.133</v>
      </c>
      <c r="DH729">
        <v>-3.393</v>
      </c>
      <c r="DI729">
        <v>-0.24</v>
      </c>
      <c r="DJ729">
        <v>419</v>
      </c>
      <c r="DK729">
        <v>24</v>
      </c>
      <c r="DL729">
        <v>0.26</v>
      </c>
      <c r="DM729">
        <v>0.23</v>
      </c>
      <c r="DN729">
        <v>-72.55819750000001</v>
      </c>
      <c r="DO729">
        <v>-4.629011257035618</v>
      </c>
      <c r="DP729">
        <v>0.4773205450677254</v>
      </c>
      <c r="DQ729">
        <v>0</v>
      </c>
      <c r="DR729">
        <v>12.93635</v>
      </c>
      <c r="DS729">
        <v>-0.01593545966233668</v>
      </c>
      <c r="DT729">
        <v>0.002907834245620029</v>
      </c>
      <c r="DU729">
        <v>1</v>
      </c>
      <c r="DV729">
        <v>1</v>
      </c>
      <c r="DW729">
        <v>2</v>
      </c>
      <c r="DX729" t="s">
        <v>357</v>
      </c>
      <c r="DY729">
        <v>2.97362</v>
      </c>
      <c r="DZ729">
        <v>2.71546</v>
      </c>
      <c r="EA729">
        <v>0.136774</v>
      </c>
      <c r="EB729">
        <v>0.143794</v>
      </c>
      <c r="EC729">
        <v>0.100338</v>
      </c>
      <c r="ED729">
        <v>0.0517262</v>
      </c>
      <c r="EE729">
        <v>27003.3</v>
      </c>
      <c r="EF729">
        <v>26923.3</v>
      </c>
      <c r="EG729">
        <v>29122.4</v>
      </c>
      <c r="EH729">
        <v>29115.9</v>
      </c>
      <c r="EI729">
        <v>34744.2</v>
      </c>
      <c r="EJ729">
        <v>36699</v>
      </c>
      <c r="EK729">
        <v>41042.9</v>
      </c>
      <c r="EL729">
        <v>41480.2</v>
      </c>
      <c r="EM729">
        <v>1.89975</v>
      </c>
      <c r="EN729">
        <v>1.7454</v>
      </c>
      <c r="EO729">
        <v>-0.0608414</v>
      </c>
      <c r="EP729">
        <v>0</v>
      </c>
      <c r="EQ729">
        <v>29.124</v>
      </c>
      <c r="ER729">
        <v>999.9</v>
      </c>
      <c r="ES729">
        <v>45.4</v>
      </c>
      <c r="ET729">
        <v>35.8</v>
      </c>
      <c r="EU729">
        <v>29.5669</v>
      </c>
      <c r="EV729">
        <v>63.1692</v>
      </c>
      <c r="EW729">
        <v>33.105</v>
      </c>
      <c r="EX729">
        <v>1</v>
      </c>
      <c r="EY729">
        <v>0.547612</v>
      </c>
      <c r="EZ729">
        <v>3.43633</v>
      </c>
      <c r="FA729">
        <v>20.3541</v>
      </c>
      <c r="FB729">
        <v>5.214</v>
      </c>
      <c r="FC729">
        <v>12.0131</v>
      </c>
      <c r="FD729">
        <v>4.98645</v>
      </c>
      <c r="FE729">
        <v>3.28733</v>
      </c>
      <c r="FF729">
        <v>9999</v>
      </c>
      <c r="FG729">
        <v>9999</v>
      </c>
      <c r="FH729">
        <v>9999</v>
      </c>
      <c r="FI729">
        <v>237.7</v>
      </c>
      <c r="FJ729">
        <v>1.86738</v>
      </c>
      <c r="FK729">
        <v>1.86646</v>
      </c>
      <c r="FL729">
        <v>1.86584</v>
      </c>
      <c r="FM729">
        <v>1.86579</v>
      </c>
      <c r="FN729">
        <v>1.86767</v>
      </c>
      <c r="FO729">
        <v>1.87011</v>
      </c>
      <c r="FP729">
        <v>1.86874</v>
      </c>
      <c r="FQ729">
        <v>1.87016</v>
      </c>
      <c r="FR729">
        <v>0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-4.716</v>
      </c>
      <c r="GF729">
        <v>-0.1423</v>
      </c>
      <c r="GG729">
        <v>-2.195102806586654</v>
      </c>
      <c r="GH729">
        <v>-0.004122691595359968</v>
      </c>
      <c r="GI729">
        <v>1.072409145259099E-06</v>
      </c>
      <c r="GJ729">
        <v>-3.02996143763856E-10</v>
      </c>
      <c r="GK729">
        <v>-0.2199643628225807</v>
      </c>
      <c r="GL729">
        <v>-0.007501815610006822</v>
      </c>
      <c r="GM729">
        <v>0.0006897476983249637</v>
      </c>
      <c r="GN729">
        <v>-8.847485469147719E-06</v>
      </c>
      <c r="GO729">
        <v>3</v>
      </c>
      <c r="GP729">
        <v>2326</v>
      </c>
      <c r="GQ729">
        <v>1</v>
      </c>
      <c r="GR729">
        <v>31</v>
      </c>
      <c r="GS729">
        <v>20148.7</v>
      </c>
      <c r="GT729">
        <v>20148.7</v>
      </c>
      <c r="GU729">
        <v>1.73462</v>
      </c>
      <c r="GV729">
        <v>2.23267</v>
      </c>
      <c r="GW729">
        <v>1.39648</v>
      </c>
      <c r="GX729">
        <v>2.34619</v>
      </c>
      <c r="GY729">
        <v>1.49536</v>
      </c>
      <c r="GZ729">
        <v>2.45972</v>
      </c>
      <c r="HA729">
        <v>39.7422</v>
      </c>
      <c r="HB729">
        <v>13.738</v>
      </c>
      <c r="HC729">
        <v>18</v>
      </c>
      <c r="HD729">
        <v>544.436</v>
      </c>
      <c r="HE729">
        <v>398.29</v>
      </c>
      <c r="HF729">
        <v>24.9992</v>
      </c>
      <c r="HG729">
        <v>34.0774</v>
      </c>
      <c r="HH729">
        <v>30</v>
      </c>
      <c r="HI729">
        <v>34.0203</v>
      </c>
      <c r="HJ729">
        <v>33.958</v>
      </c>
      <c r="HK729">
        <v>34.7728</v>
      </c>
      <c r="HL729">
        <v>60.9558</v>
      </c>
      <c r="HM729">
        <v>0</v>
      </c>
      <c r="HN729">
        <v>25</v>
      </c>
      <c r="HO729">
        <v>807.855</v>
      </c>
      <c r="HP729">
        <v>9.23068</v>
      </c>
      <c r="HQ729">
        <v>99.6199</v>
      </c>
      <c r="HR729">
        <v>99.6318</v>
      </c>
    </row>
    <row r="730" spans="1:226">
      <c r="A730">
        <v>714</v>
      </c>
      <c r="B730">
        <v>1663351866.1</v>
      </c>
      <c r="C730">
        <v>14124.59999990463</v>
      </c>
      <c r="D730" t="s">
        <v>1794</v>
      </c>
      <c r="E730" t="s">
        <v>1795</v>
      </c>
      <c r="F730">
        <v>5</v>
      </c>
      <c r="G730" t="s">
        <v>1699</v>
      </c>
      <c r="H730" t="s">
        <v>354</v>
      </c>
      <c r="I730">
        <v>1663351858.314285</v>
      </c>
      <c r="J730">
        <f>(K730)/1000</f>
        <v>0</v>
      </c>
      <c r="K730">
        <f>IF(BF730, AN730, AH730)</f>
        <v>0</v>
      </c>
      <c r="L730">
        <f>IF(BF730, AI730, AG730)</f>
        <v>0</v>
      </c>
      <c r="M730">
        <f>BH730 - IF(AU730&gt;1, L730*BB730*100.0/(AW730*BV730), 0)</f>
        <v>0</v>
      </c>
      <c r="N730">
        <f>((T730-J730/2)*M730-L730)/(T730+J730/2)</f>
        <v>0</v>
      </c>
      <c r="O730">
        <f>N730*(BO730+BP730)/1000.0</f>
        <v>0</v>
      </c>
      <c r="P730">
        <f>(BH730 - IF(AU730&gt;1, L730*BB730*100.0/(AW730*BV730), 0))*(BO730+BP730)/1000.0</f>
        <v>0</v>
      </c>
      <c r="Q730">
        <f>2.0/((1/S730-1/R730)+SIGN(S730)*SQRT((1/S730-1/R730)*(1/S730-1/R730) + 4*BC730/((BC730+1)*(BC730+1))*(2*1/S730*1/R730-1/R730*1/R730)))</f>
        <v>0</v>
      </c>
      <c r="R730">
        <f>IF(LEFT(BD730,1)&lt;&gt;"0",IF(LEFT(BD730,1)="1",3.0,BE730),$D$5+$E$5*(BV730*BO730/($K$5*1000))+$F$5*(BV730*BO730/($K$5*1000))*MAX(MIN(BB730,$J$5),$I$5)*MAX(MIN(BB730,$J$5),$I$5)+$G$5*MAX(MIN(BB730,$J$5),$I$5)*(BV730*BO730/($K$5*1000))+$H$5*(BV730*BO730/($K$5*1000))*(BV730*BO730/($K$5*1000)))</f>
        <v>0</v>
      </c>
      <c r="S730">
        <f>J730*(1000-(1000*0.61365*exp(17.502*W730/(240.97+W730))/(BO730+BP730)+BJ730)/2)/(1000*0.61365*exp(17.502*W730/(240.97+W730))/(BO730+BP730)-BJ730)</f>
        <v>0</v>
      </c>
      <c r="T730">
        <f>1/((BC730+1)/(Q730/1.6)+1/(R730/1.37)) + BC730/((BC730+1)/(Q730/1.6) + BC730/(R730/1.37))</f>
        <v>0</v>
      </c>
      <c r="U730">
        <f>(AX730*BA730)</f>
        <v>0</v>
      </c>
      <c r="V730">
        <f>(BQ730+(U730+2*0.95*5.67E-8*(((BQ730+$B$7)+273)^4-(BQ730+273)^4)-44100*J730)/(1.84*29.3*R730+8*0.95*5.67E-8*(BQ730+273)^3))</f>
        <v>0</v>
      </c>
      <c r="W730">
        <f>($C$7*BR730+$D$7*BS730+$E$7*V730)</f>
        <v>0</v>
      </c>
      <c r="X730">
        <f>0.61365*exp(17.502*W730/(240.97+W730))</f>
        <v>0</v>
      </c>
      <c r="Y730">
        <f>(Z730/AA730*100)</f>
        <v>0</v>
      </c>
      <c r="Z730">
        <f>BJ730*(BO730+BP730)/1000</f>
        <v>0</v>
      </c>
      <c r="AA730">
        <f>0.61365*exp(17.502*BQ730/(240.97+BQ730))</f>
        <v>0</v>
      </c>
      <c r="AB730">
        <f>(X730-BJ730*(BO730+BP730)/1000)</f>
        <v>0</v>
      </c>
      <c r="AC730">
        <f>(-J730*44100)</f>
        <v>0</v>
      </c>
      <c r="AD730">
        <f>2*29.3*R730*0.92*(BQ730-W730)</f>
        <v>0</v>
      </c>
      <c r="AE730">
        <f>2*0.95*5.67E-8*(((BQ730+$B$7)+273)^4-(W730+273)^4)</f>
        <v>0</v>
      </c>
      <c r="AF730">
        <f>U730+AE730+AC730+AD730</f>
        <v>0</v>
      </c>
      <c r="AG730">
        <f>BN730*AU730*(BI730-BH730*(1000-AU730*BK730)/(1000-AU730*BJ730))/(100*BB730)</f>
        <v>0</v>
      </c>
      <c r="AH730">
        <f>1000*BN730*AU730*(BJ730-BK730)/(100*BB730*(1000-AU730*BJ730))</f>
        <v>0</v>
      </c>
      <c r="AI730">
        <f>(AJ730 - AK730 - BO730*1E3/(8.314*(BQ730+273.15)) * AM730/BN730 * AL730) * BN730/(100*BB730) * (1000 - BK730)/1000</f>
        <v>0</v>
      </c>
      <c r="AJ730">
        <v>802.2535541965962</v>
      </c>
      <c r="AK730">
        <v>745.1063030303027</v>
      </c>
      <c r="AL730">
        <v>3.343071806394642</v>
      </c>
      <c r="AM730">
        <v>64.77159452188947</v>
      </c>
      <c r="AN730">
        <f>(AP730 - AO730 + BO730*1E3/(8.314*(BQ730+273.15)) * AR730/BN730 * AQ730) * BN730/(100*BB730) * 1000/(1000 - AP730)</f>
        <v>0</v>
      </c>
      <c r="AO730">
        <v>9.226358711455092</v>
      </c>
      <c r="AP730">
        <v>22.15893393939394</v>
      </c>
      <c r="AQ730">
        <v>-5.882618919434649E-05</v>
      </c>
      <c r="AR730">
        <v>85.72811382933341</v>
      </c>
      <c r="AS730">
        <v>0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MAX(0,($B$13+$C$13*BV730)/(1+$D$13*BV730)*BO730/(BQ730+273)*$E$13)</f>
        <v>0</v>
      </c>
      <c r="AX730">
        <f>$B$11*BW730+$C$11*BX730+$F$11*CI730*(1-CL730)</f>
        <v>0</v>
      </c>
      <c r="AY730">
        <f>AX730*AZ730</f>
        <v>0</v>
      </c>
      <c r="AZ730">
        <f>($B$11*$D$9+$C$11*$D$9+$F$11*((CV730+CN730)/MAX(CV730+CN730+CW730, 0.1)*$I$9+CW730/MAX(CV730+CN730+CW730, 0.1)*$J$9))/($B$11+$C$11+$F$11)</f>
        <v>0</v>
      </c>
      <c r="BA730">
        <f>($B$11*$K$9+$C$11*$K$9+$F$11*((CV730+CN730)/MAX(CV730+CN730+CW730, 0.1)*$P$9+CW730/MAX(CV730+CN730+CW730, 0.1)*$Q$9))/($B$11+$C$11+$F$11)</f>
        <v>0</v>
      </c>
      <c r="BB730">
        <v>6</v>
      </c>
      <c r="BC730">
        <v>0.5</v>
      </c>
      <c r="BD730" t="s">
        <v>355</v>
      </c>
      <c r="BE730">
        <v>2</v>
      </c>
      <c r="BF730" t="b">
        <v>1</v>
      </c>
      <c r="BG730">
        <v>1663351858.314285</v>
      </c>
      <c r="BH730">
        <v>704.7398571428573</v>
      </c>
      <c r="BI730">
        <v>777.7833928571429</v>
      </c>
      <c r="BJ730">
        <v>22.16352142857142</v>
      </c>
      <c r="BK730">
        <v>9.227781785714285</v>
      </c>
      <c r="BL730">
        <v>709.4280357142859</v>
      </c>
      <c r="BM730">
        <v>22.305825</v>
      </c>
      <c r="BN730">
        <v>500.0694285714285</v>
      </c>
      <c r="BO730">
        <v>90.65624642857142</v>
      </c>
      <c r="BP730">
        <v>0.1000112392857143</v>
      </c>
      <c r="BQ730">
        <v>29.03251785714286</v>
      </c>
      <c r="BR730">
        <v>28.14245</v>
      </c>
      <c r="BS730">
        <v>999.9000000000002</v>
      </c>
      <c r="BT730">
        <v>0</v>
      </c>
      <c r="BU730">
        <v>0</v>
      </c>
      <c r="BV730">
        <v>10003.14035714286</v>
      </c>
      <c r="BW730">
        <v>0</v>
      </c>
      <c r="BX730">
        <v>226.9519285714286</v>
      </c>
      <c r="BY730">
        <v>-73.04353214285716</v>
      </c>
      <c r="BZ730">
        <v>720.7134285714286</v>
      </c>
      <c r="CA730">
        <v>785.027357142857</v>
      </c>
      <c r="CB730">
        <v>12.93573928571428</v>
      </c>
      <c r="CC730">
        <v>777.7833928571429</v>
      </c>
      <c r="CD730">
        <v>9.227781785714285</v>
      </c>
      <c r="CE730">
        <v>2.009260714285714</v>
      </c>
      <c r="CF730">
        <v>0.8365560714285714</v>
      </c>
      <c r="CG730">
        <v>17.51750357142857</v>
      </c>
      <c r="CH730">
        <v>4.343211071428572</v>
      </c>
      <c r="CI730">
        <v>1500.013214285715</v>
      </c>
      <c r="CJ730">
        <v>0.9730058928571429</v>
      </c>
      <c r="CK730">
        <v>0.02699405357142857</v>
      </c>
      <c r="CL730">
        <v>0</v>
      </c>
      <c r="CM730">
        <v>2.328610714285714</v>
      </c>
      <c r="CN730">
        <v>0</v>
      </c>
      <c r="CO730">
        <v>13405.62857142857</v>
      </c>
      <c r="CP730">
        <v>12533.50714285714</v>
      </c>
      <c r="CQ730">
        <v>41.6205</v>
      </c>
      <c r="CR730">
        <v>43.39271428571429</v>
      </c>
      <c r="CS730">
        <v>42.17814285714285</v>
      </c>
      <c r="CT730">
        <v>42.4505</v>
      </c>
      <c r="CU730">
        <v>40.906</v>
      </c>
      <c r="CV730">
        <v>1459.522142857143</v>
      </c>
      <c r="CW730">
        <v>40.49107142857143</v>
      </c>
      <c r="CX730">
        <v>0</v>
      </c>
      <c r="CY730">
        <v>1663351866.2</v>
      </c>
      <c r="CZ730">
        <v>0</v>
      </c>
      <c r="DA730">
        <v>0</v>
      </c>
      <c r="DB730" t="s">
        <v>356</v>
      </c>
      <c r="DC730">
        <v>1662142938.1</v>
      </c>
      <c r="DD730">
        <v>1662142938.1</v>
      </c>
      <c r="DE730">
        <v>0</v>
      </c>
      <c r="DF730">
        <v>0.077</v>
      </c>
      <c r="DG730">
        <v>-0.133</v>
      </c>
      <c r="DH730">
        <v>-3.393</v>
      </c>
      <c r="DI730">
        <v>-0.24</v>
      </c>
      <c r="DJ730">
        <v>419</v>
      </c>
      <c r="DK730">
        <v>24</v>
      </c>
      <c r="DL730">
        <v>0.26</v>
      </c>
      <c r="DM730">
        <v>0.23</v>
      </c>
      <c r="DN730">
        <v>-72.84825121951219</v>
      </c>
      <c r="DO730">
        <v>-3.181741463414536</v>
      </c>
      <c r="DP730">
        <v>0.3860847367637411</v>
      </c>
      <c r="DQ730">
        <v>0</v>
      </c>
      <c r="DR730">
        <v>12.93555121951219</v>
      </c>
      <c r="DS730">
        <v>-0.001613937282236259</v>
      </c>
      <c r="DT730">
        <v>0.002277367109583928</v>
      </c>
      <c r="DU730">
        <v>1</v>
      </c>
      <c r="DV730">
        <v>1</v>
      </c>
      <c r="DW730">
        <v>2</v>
      </c>
      <c r="DX730" t="s">
        <v>357</v>
      </c>
      <c r="DY730">
        <v>2.97365</v>
      </c>
      <c r="DZ730">
        <v>2.71578</v>
      </c>
      <c r="EA730">
        <v>0.138884</v>
      </c>
      <c r="EB730">
        <v>0.145886</v>
      </c>
      <c r="EC730">
        <v>0.100319</v>
      </c>
      <c r="ED730">
        <v>0.0517258</v>
      </c>
      <c r="EE730">
        <v>26937.7</v>
      </c>
      <c r="EF730">
        <v>26858</v>
      </c>
      <c r="EG730">
        <v>29122.9</v>
      </c>
      <c r="EH730">
        <v>29116.7</v>
      </c>
      <c r="EI730">
        <v>34745.3</v>
      </c>
      <c r="EJ730">
        <v>36699.9</v>
      </c>
      <c r="EK730">
        <v>41043.3</v>
      </c>
      <c r="EL730">
        <v>41481.2</v>
      </c>
      <c r="EM730">
        <v>1.89988</v>
      </c>
      <c r="EN730">
        <v>1.7453</v>
      </c>
      <c r="EO730">
        <v>-0.0603832</v>
      </c>
      <c r="EP730">
        <v>0</v>
      </c>
      <c r="EQ730">
        <v>29.1207</v>
      </c>
      <c r="ER730">
        <v>999.9</v>
      </c>
      <c r="ES730">
        <v>45.4</v>
      </c>
      <c r="ET730">
        <v>35.8</v>
      </c>
      <c r="EU730">
        <v>29.5643</v>
      </c>
      <c r="EV730">
        <v>63.1192</v>
      </c>
      <c r="EW730">
        <v>32.9207</v>
      </c>
      <c r="EX730">
        <v>1</v>
      </c>
      <c r="EY730">
        <v>0.547581</v>
      </c>
      <c r="EZ730">
        <v>3.43404</v>
      </c>
      <c r="FA730">
        <v>20.3543</v>
      </c>
      <c r="FB730">
        <v>5.21534</v>
      </c>
      <c r="FC730">
        <v>12.0128</v>
      </c>
      <c r="FD730">
        <v>4.98675</v>
      </c>
      <c r="FE730">
        <v>3.28753</v>
      </c>
      <c r="FF730">
        <v>9999</v>
      </c>
      <c r="FG730">
        <v>9999</v>
      </c>
      <c r="FH730">
        <v>9999</v>
      </c>
      <c r="FI730">
        <v>237.7</v>
      </c>
      <c r="FJ730">
        <v>1.86739</v>
      </c>
      <c r="FK730">
        <v>1.86646</v>
      </c>
      <c r="FL730">
        <v>1.86584</v>
      </c>
      <c r="FM730">
        <v>1.86578</v>
      </c>
      <c r="FN730">
        <v>1.86767</v>
      </c>
      <c r="FO730">
        <v>1.87007</v>
      </c>
      <c r="FP730">
        <v>1.86874</v>
      </c>
      <c r="FQ730">
        <v>1.87013</v>
      </c>
      <c r="FR730">
        <v>0</v>
      </c>
      <c r="FS730">
        <v>0</v>
      </c>
      <c r="FT730">
        <v>0</v>
      </c>
      <c r="FU730">
        <v>0</v>
      </c>
      <c r="FV730" t="s">
        <v>358</v>
      </c>
      <c r="FW730" t="s">
        <v>359</v>
      </c>
      <c r="FX730" t="s">
        <v>360</v>
      </c>
      <c r="FY730" t="s">
        <v>360</v>
      </c>
      <c r="FZ730" t="s">
        <v>360</v>
      </c>
      <c r="GA730" t="s">
        <v>360</v>
      </c>
      <c r="GB730">
        <v>0</v>
      </c>
      <c r="GC730">
        <v>100</v>
      </c>
      <c r="GD730">
        <v>100</v>
      </c>
      <c r="GE730">
        <v>-4.767</v>
      </c>
      <c r="GF730">
        <v>-0.1424</v>
      </c>
      <c r="GG730">
        <v>-2.195102806586654</v>
      </c>
      <c r="GH730">
        <v>-0.004122691595359968</v>
      </c>
      <c r="GI730">
        <v>1.072409145259099E-06</v>
      </c>
      <c r="GJ730">
        <v>-3.02996143763856E-10</v>
      </c>
      <c r="GK730">
        <v>-0.2199643628225807</v>
      </c>
      <c r="GL730">
        <v>-0.007501815610006822</v>
      </c>
      <c r="GM730">
        <v>0.0006897476983249637</v>
      </c>
      <c r="GN730">
        <v>-8.847485469147719E-06</v>
      </c>
      <c r="GO730">
        <v>3</v>
      </c>
      <c r="GP730">
        <v>2326</v>
      </c>
      <c r="GQ730">
        <v>1</v>
      </c>
      <c r="GR730">
        <v>31</v>
      </c>
      <c r="GS730">
        <v>20148.8</v>
      </c>
      <c r="GT730">
        <v>20148.8</v>
      </c>
      <c r="GU730">
        <v>1.7627</v>
      </c>
      <c r="GV730">
        <v>2.23145</v>
      </c>
      <c r="GW730">
        <v>1.39648</v>
      </c>
      <c r="GX730">
        <v>2.34741</v>
      </c>
      <c r="GY730">
        <v>1.49536</v>
      </c>
      <c r="GZ730">
        <v>2.46826</v>
      </c>
      <c r="HA730">
        <v>39.7422</v>
      </c>
      <c r="HB730">
        <v>13.738</v>
      </c>
      <c r="HC730">
        <v>18</v>
      </c>
      <c r="HD730">
        <v>544.524</v>
      </c>
      <c r="HE730">
        <v>398.231</v>
      </c>
      <c r="HF730">
        <v>24.9994</v>
      </c>
      <c r="HG730">
        <v>34.0774</v>
      </c>
      <c r="HH730">
        <v>30</v>
      </c>
      <c r="HI730">
        <v>34.0203</v>
      </c>
      <c r="HJ730">
        <v>33.958</v>
      </c>
      <c r="HK730">
        <v>35.3167</v>
      </c>
      <c r="HL730">
        <v>60.9558</v>
      </c>
      <c r="HM730">
        <v>0</v>
      </c>
      <c r="HN730">
        <v>25</v>
      </c>
      <c r="HO730">
        <v>821.217</v>
      </c>
      <c r="HP730">
        <v>9.23068</v>
      </c>
      <c r="HQ730">
        <v>99.6211</v>
      </c>
      <c r="HR730">
        <v>99.63420000000001</v>
      </c>
    </row>
    <row r="731" spans="1:226">
      <c r="A731">
        <v>715</v>
      </c>
      <c r="B731">
        <v>1663351871.1</v>
      </c>
      <c r="C731">
        <v>14129.59999990463</v>
      </c>
      <c r="D731" t="s">
        <v>1796</v>
      </c>
      <c r="E731" t="s">
        <v>1797</v>
      </c>
      <c r="F731">
        <v>5</v>
      </c>
      <c r="G731" t="s">
        <v>1699</v>
      </c>
      <c r="H731" t="s">
        <v>354</v>
      </c>
      <c r="I731">
        <v>1663351863.6</v>
      </c>
      <c r="J731">
        <f>(K731)/1000</f>
        <v>0</v>
      </c>
      <c r="K731">
        <f>IF(BF731, AN731, AH731)</f>
        <v>0</v>
      </c>
      <c r="L731">
        <f>IF(BF731, AI731, AG731)</f>
        <v>0</v>
      </c>
      <c r="M731">
        <f>BH731 - IF(AU731&gt;1, L731*BB731*100.0/(AW731*BV731), 0)</f>
        <v>0</v>
      </c>
      <c r="N731">
        <f>((T731-J731/2)*M731-L731)/(T731+J731/2)</f>
        <v>0</v>
      </c>
      <c r="O731">
        <f>N731*(BO731+BP731)/1000.0</f>
        <v>0</v>
      </c>
      <c r="P731">
        <f>(BH731 - IF(AU731&gt;1, L731*BB731*100.0/(AW731*BV731), 0))*(BO731+BP731)/1000.0</f>
        <v>0</v>
      </c>
      <c r="Q731">
        <f>2.0/((1/S731-1/R731)+SIGN(S731)*SQRT((1/S731-1/R731)*(1/S731-1/R731) + 4*BC731/((BC731+1)*(BC731+1))*(2*1/S731*1/R731-1/R731*1/R731)))</f>
        <v>0</v>
      </c>
      <c r="R731">
        <f>IF(LEFT(BD731,1)&lt;&gt;"0",IF(LEFT(BD731,1)="1",3.0,BE731),$D$5+$E$5*(BV731*BO731/($K$5*1000))+$F$5*(BV731*BO731/($K$5*1000))*MAX(MIN(BB731,$J$5),$I$5)*MAX(MIN(BB731,$J$5),$I$5)+$G$5*MAX(MIN(BB731,$J$5),$I$5)*(BV731*BO731/($K$5*1000))+$H$5*(BV731*BO731/($K$5*1000))*(BV731*BO731/($K$5*1000)))</f>
        <v>0</v>
      </c>
      <c r="S731">
        <f>J731*(1000-(1000*0.61365*exp(17.502*W731/(240.97+W731))/(BO731+BP731)+BJ731)/2)/(1000*0.61365*exp(17.502*W731/(240.97+W731))/(BO731+BP731)-BJ731)</f>
        <v>0</v>
      </c>
      <c r="T731">
        <f>1/((BC731+1)/(Q731/1.6)+1/(R731/1.37)) + BC731/((BC731+1)/(Q731/1.6) + BC731/(R731/1.37))</f>
        <v>0</v>
      </c>
      <c r="U731">
        <f>(AX731*BA731)</f>
        <v>0</v>
      </c>
      <c r="V731">
        <f>(BQ731+(U731+2*0.95*5.67E-8*(((BQ731+$B$7)+273)^4-(BQ731+273)^4)-44100*J731)/(1.84*29.3*R731+8*0.95*5.67E-8*(BQ731+273)^3))</f>
        <v>0</v>
      </c>
      <c r="W731">
        <f>($C$7*BR731+$D$7*BS731+$E$7*V731)</f>
        <v>0</v>
      </c>
      <c r="X731">
        <f>0.61365*exp(17.502*W731/(240.97+W731))</f>
        <v>0</v>
      </c>
      <c r="Y731">
        <f>(Z731/AA731*100)</f>
        <v>0</v>
      </c>
      <c r="Z731">
        <f>BJ731*(BO731+BP731)/1000</f>
        <v>0</v>
      </c>
      <c r="AA731">
        <f>0.61365*exp(17.502*BQ731/(240.97+BQ731))</f>
        <v>0</v>
      </c>
      <c r="AB731">
        <f>(X731-BJ731*(BO731+BP731)/1000)</f>
        <v>0</v>
      </c>
      <c r="AC731">
        <f>(-J731*44100)</f>
        <v>0</v>
      </c>
      <c r="AD731">
        <f>2*29.3*R731*0.92*(BQ731-W731)</f>
        <v>0</v>
      </c>
      <c r="AE731">
        <f>2*0.95*5.67E-8*(((BQ731+$B$7)+273)^4-(W731+273)^4)</f>
        <v>0</v>
      </c>
      <c r="AF731">
        <f>U731+AE731+AC731+AD731</f>
        <v>0</v>
      </c>
      <c r="AG731">
        <f>BN731*AU731*(BI731-BH731*(1000-AU731*BK731)/(1000-AU731*BJ731))/(100*BB731)</f>
        <v>0</v>
      </c>
      <c r="AH731">
        <f>1000*BN731*AU731*(BJ731-BK731)/(100*BB731*(1000-AU731*BJ731))</f>
        <v>0</v>
      </c>
      <c r="AI731">
        <f>(AJ731 - AK731 - BO731*1E3/(8.314*(BQ731+273.15)) * AM731/BN731 * AL731) * BN731/(100*BB731) * (1000 - BK731)/1000</f>
        <v>0</v>
      </c>
      <c r="AJ731">
        <v>819.518664350879</v>
      </c>
      <c r="AK731">
        <v>761.9572424242423</v>
      </c>
      <c r="AL731">
        <v>3.359243186221119</v>
      </c>
      <c r="AM731">
        <v>64.77159452188947</v>
      </c>
      <c r="AN731">
        <f>(AP731 - AO731 + BO731*1E3/(8.314*(BQ731+273.15)) * AR731/BN731 * AQ731) * BN731/(100*BB731) * 1000/(1000 - AP731)</f>
        <v>0</v>
      </c>
      <c r="AO731">
        <v>9.226759983811304</v>
      </c>
      <c r="AP731">
        <v>22.14635818181818</v>
      </c>
      <c r="AQ731">
        <v>-0.0001156286631876962</v>
      </c>
      <c r="AR731">
        <v>85.72811382933341</v>
      </c>
      <c r="AS731">
        <v>0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MAX(0,($B$13+$C$13*BV731)/(1+$D$13*BV731)*BO731/(BQ731+273)*$E$13)</f>
        <v>0</v>
      </c>
      <c r="AX731">
        <f>$B$11*BW731+$C$11*BX731+$F$11*CI731*(1-CL731)</f>
        <v>0</v>
      </c>
      <c r="AY731">
        <f>AX731*AZ731</f>
        <v>0</v>
      </c>
      <c r="AZ731">
        <f>($B$11*$D$9+$C$11*$D$9+$F$11*((CV731+CN731)/MAX(CV731+CN731+CW731, 0.1)*$I$9+CW731/MAX(CV731+CN731+CW731, 0.1)*$J$9))/($B$11+$C$11+$F$11)</f>
        <v>0</v>
      </c>
      <c r="BA731">
        <f>($B$11*$K$9+$C$11*$K$9+$F$11*((CV731+CN731)/MAX(CV731+CN731+CW731, 0.1)*$P$9+CW731/MAX(CV731+CN731+CW731, 0.1)*$Q$9))/($B$11+$C$11+$F$11)</f>
        <v>0</v>
      </c>
      <c r="BB731">
        <v>6</v>
      </c>
      <c r="BC731">
        <v>0.5</v>
      </c>
      <c r="BD731" t="s">
        <v>355</v>
      </c>
      <c r="BE731">
        <v>2</v>
      </c>
      <c r="BF731" t="b">
        <v>1</v>
      </c>
      <c r="BG731">
        <v>1663351863.6</v>
      </c>
      <c r="BH731">
        <v>722.1131481481481</v>
      </c>
      <c r="BI731">
        <v>795.4054074074074</v>
      </c>
      <c r="BJ731">
        <v>22.15868888888889</v>
      </c>
      <c r="BK731">
        <v>9.227091851851851</v>
      </c>
      <c r="BL731">
        <v>726.8544074074074</v>
      </c>
      <c r="BM731">
        <v>22.30104074074075</v>
      </c>
      <c r="BN731">
        <v>500.0614074074074</v>
      </c>
      <c r="BO731">
        <v>90.65538518518521</v>
      </c>
      <c r="BP731">
        <v>0.09999950000000001</v>
      </c>
      <c r="BQ731">
        <v>29.02724074074074</v>
      </c>
      <c r="BR731">
        <v>28.13583333333333</v>
      </c>
      <c r="BS731">
        <v>999.9000000000001</v>
      </c>
      <c r="BT731">
        <v>0</v>
      </c>
      <c r="BU731">
        <v>0</v>
      </c>
      <c r="BV731">
        <v>9997.515925925925</v>
      </c>
      <c r="BW731">
        <v>0</v>
      </c>
      <c r="BX731">
        <v>229.6702222222222</v>
      </c>
      <c r="BY731">
        <v>-73.29226296296298</v>
      </c>
      <c r="BZ731">
        <v>738.4766666666668</v>
      </c>
      <c r="CA731">
        <v>802.812925925926</v>
      </c>
      <c r="CB731">
        <v>12.93158888888889</v>
      </c>
      <c r="CC731">
        <v>795.4054074074074</v>
      </c>
      <c r="CD731">
        <v>9.227091851851851</v>
      </c>
      <c r="CE731">
        <v>2.008802222222222</v>
      </c>
      <c r="CF731">
        <v>0.8364854444444444</v>
      </c>
      <c r="CG731">
        <v>17.51389259259259</v>
      </c>
      <c r="CH731">
        <v>4.342007777777778</v>
      </c>
      <c r="CI731">
        <v>1499.994444444445</v>
      </c>
      <c r="CJ731">
        <v>0.9730061111111112</v>
      </c>
      <c r="CK731">
        <v>0.02699382222222222</v>
      </c>
      <c r="CL731">
        <v>0</v>
      </c>
      <c r="CM731">
        <v>2.259681481481481</v>
      </c>
      <c r="CN731">
        <v>0</v>
      </c>
      <c r="CO731">
        <v>13403.19629629629</v>
      </c>
      <c r="CP731">
        <v>12533.35185185185</v>
      </c>
      <c r="CQ731">
        <v>41.625</v>
      </c>
      <c r="CR731">
        <v>43.39337037037038</v>
      </c>
      <c r="CS731">
        <v>42.1778148148148</v>
      </c>
      <c r="CT731">
        <v>42.46733333333333</v>
      </c>
      <c r="CU731">
        <v>40.89337037037036</v>
      </c>
      <c r="CV731">
        <v>1459.504074074074</v>
      </c>
      <c r="CW731">
        <v>40.49037037037037</v>
      </c>
      <c r="CX731">
        <v>0</v>
      </c>
      <c r="CY731">
        <v>1663351871.6</v>
      </c>
      <c r="CZ731">
        <v>0</v>
      </c>
      <c r="DA731">
        <v>0</v>
      </c>
      <c r="DB731" t="s">
        <v>356</v>
      </c>
      <c r="DC731">
        <v>1662142938.1</v>
      </c>
      <c r="DD731">
        <v>1662142938.1</v>
      </c>
      <c r="DE731">
        <v>0</v>
      </c>
      <c r="DF731">
        <v>0.077</v>
      </c>
      <c r="DG731">
        <v>-0.133</v>
      </c>
      <c r="DH731">
        <v>-3.393</v>
      </c>
      <c r="DI731">
        <v>-0.24</v>
      </c>
      <c r="DJ731">
        <v>419</v>
      </c>
      <c r="DK731">
        <v>24</v>
      </c>
      <c r="DL731">
        <v>0.26</v>
      </c>
      <c r="DM731">
        <v>0.23</v>
      </c>
      <c r="DN731">
        <v>-73.18668536585366</v>
      </c>
      <c r="DO731">
        <v>-2.916068989546942</v>
      </c>
      <c r="DP731">
        <v>0.3649421641856098</v>
      </c>
      <c r="DQ731">
        <v>0</v>
      </c>
      <c r="DR731">
        <v>12.93339268292683</v>
      </c>
      <c r="DS731">
        <v>-0.04000348432057143</v>
      </c>
      <c r="DT731">
        <v>0.005072613712384673</v>
      </c>
      <c r="DU731">
        <v>1</v>
      </c>
      <c r="DV731">
        <v>1</v>
      </c>
      <c r="DW731">
        <v>2</v>
      </c>
      <c r="DX731" t="s">
        <v>357</v>
      </c>
      <c r="DY731">
        <v>2.97367</v>
      </c>
      <c r="DZ731">
        <v>2.71547</v>
      </c>
      <c r="EA731">
        <v>0.140989</v>
      </c>
      <c r="EB731">
        <v>0.147859</v>
      </c>
      <c r="EC731">
        <v>0.100282</v>
      </c>
      <c r="ED731">
        <v>0.0517232</v>
      </c>
      <c r="EE731">
        <v>26871.2</v>
      </c>
      <c r="EF731">
        <v>26795.9</v>
      </c>
      <c r="EG731">
        <v>29122.4</v>
      </c>
      <c r="EH731">
        <v>29116.7</v>
      </c>
      <c r="EI731">
        <v>34746.5</v>
      </c>
      <c r="EJ731">
        <v>36699.8</v>
      </c>
      <c r="EK731">
        <v>41043</v>
      </c>
      <c r="EL731">
        <v>41480.9</v>
      </c>
      <c r="EM731">
        <v>1.8998</v>
      </c>
      <c r="EN731">
        <v>1.7456</v>
      </c>
      <c r="EO731">
        <v>-0.0605248</v>
      </c>
      <c r="EP731">
        <v>0</v>
      </c>
      <c r="EQ731">
        <v>29.1182</v>
      </c>
      <c r="ER731">
        <v>999.9</v>
      </c>
      <c r="ES731">
        <v>45.4</v>
      </c>
      <c r="ET731">
        <v>35.8</v>
      </c>
      <c r="EU731">
        <v>29.5669</v>
      </c>
      <c r="EV731">
        <v>63.1892</v>
      </c>
      <c r="EW731">
        <v>32.8446</v>
      </c>
      <c r="EX731">
        <v>1</v>
      </c>
      <c r="EY731">
        <v>0.547561</v>
      </c>
      <c r="EZ731">
        <v>3.43176</v>
      </c>
      <c r="FA731">
        <v>20.3541</v>
      </c>
      <c r="FB731">
        <v>5.21489</v>
      </c>
      <c r="FC731">
        <v>12.0128</v>
      </c>
      <c r="FD731">
        <v>4.98685</v>
      </c>
      <c r="FE731">
        <v>3.28753</v>
      </c>
      <c r="FF731">
        <v>9999</v>
      </c>
      <c r="FG731">
        <v>9999</v>
      </c>
      <c r="FH731">
        <v>9999</v>
      </c>
      <c r="FI731">
        <v>237.7</v>
      </c>
      <c r="FJ731">
        <v>1.86738</v>
      </c>
      <c r="FK731">
        <v>1.86646</v>
      </c>
      <c r="FL731">
        <v>1.86584</v>
      </c>
      <c r="FM731">
        <v>1.86579</v>
      </c>
      <c r="FN731">
        <v>1.86767</v>
      </c>
      <c r="FO731">
        <v>1.8701</v>
      </c>
      <c r="FP731">
        <v>1.86874</v>
      </c>
      <c r="FQ731">
        <v>1.87013</v>
      </c>
      <c r="FR731">
        <v>0</v>
      </c>
      <c r="FS731">
        <v>0</v>
      </c>
      <c r="FT731">
        <v>0</v>
      </c>
      <c r="FU731">
        <v>0</v>
      </c>
      <c r="FV731" t="s">
        <v>358</v>
      </c>
      <c r="FW731" t="s">
        <v>359</v>
      </c>
      <c r="FX731" t="s">
        <v>360</v>
      </c>
      <c r="FY731" t="s">
        <v>360</v>
      </c>
      <c r="FZ731" t="s">
        <v>360</v>
      </c>
      <c r="GA731" t="s">
        <v>360</v>
      </c>
      <c r="GB731">
        <v>0</v>
      </c>
      <c r="GC731">
        <v>100</v>
      </c>
      <c r="GD731">
        <v>100</v>
      </c>
      <c r="GE731">
        <v>-4.816</v>
      </c>
      <c r="GF731">
        <v>-0.1424</v>
      </c>
      <c r="GG731">
        <v>-2.195102806586654</v>
      </c>
      <c r="GH731">
        <v>-0.004122691595359968</v>
      </c>
      <c r="GI731">
        <v>1.072409145259099E-06</v>
      </c>
      <c r="GJ731">
        <v>-3.02996143763856E-10</v>
      </c>
      <c r="GK731">
        <v>-0.2199643628225807</v>
      </c>
      <c r="GL731">
        <v>-0.007501815610006822</v>
      </c>
      <c r="GM731">
        <v>0.0006897476983249637</v>
      </c>
      <c r="GN731">
        <v>-8.847485469147719E-06</v>
      </c>
      <c r="GO731">
        <v>3</v>
      </c>
      <c r="GP731">
        <v>2326</v>
      </c>
      <c r="GQ731">
        <v>1</v>
      </c>
      <c r="GR731">
        <v>31</v>
      </c>
      <c r="GS731">
        <v>20148.9</v>
      </c>
      <c r="GT731">
        <v>20148.9</v>
      </c>
      <c r="GU731">
        <v>1.79321</v>
      </c>
      <c r="GV731">
        <v>2.22656</v>
      </c>
      <c r="GW731">
        <v>1.39648</v>
      </c>
      <c r="GX731">
        <v>2.34741</v>
      </c>
      <c r="GY731">
        <v>1.49536</v>
      </c>
      <c r="GZ731">
        <v>2.46826</v>
      </c>
      <c r="HA731">
        <v>39.7422</v>
      </c>
      <c r="HB731">
        <v>13.738</v>
      </c>
      <c r="HC731">
        <v>18</v>
      </c>
      <c r="HD731">
        <v>544.495</v>
      </c>
      <c r="HE731">
        <v>398.406</v>
      </c>
      <c r="HF731">
        <v>24.9994</v>
      </c>
      <c r="HG731">
        <v>34.0774</v>
      </c>
      <c r="HH731">
        <v>30.0002</v>
      </c>
      <c r="HI731">
        <v>34.0233</v>
      </c>
      <c r="HJ731">
        <v>33.958</v>
      </c>
      <c r="HK731">
        <v>35.9345</v>
      </c>
      <c r="HL731">
        <v>60.9558</v>
      </c>
      <c r="HM731">
        <v>0</v>
      </c>
      <c r="HN731">
        <v>25</v>
      </c>
      <c r="HO731">
        <v>841.353</v>
      </c>
      <c r="HP731">
        <v>9.23068</v>
      </c>
      <c r="HQ731">
        <v>99.62009999999999</v>
      </c>
      <c r="HR731">
        <v>99.6339</v>
      </c>
    </row>
    <row r="732" spans="1:226">
      <c r="A732">
        <v>716</v>
      </c>
      <c r="B732">
        <v>1663351876.1</v>
      </c>
      <c r="C732">
        <v>14134.59999990463</v>
      </c>
      <c r="D732" t="s">
        <v>1798</v>
      </c>
      <c r="E732" t="s">
        <v>1799</v>
      </c>
      <c r="F732">
        <v>5</v>
      </c>
      <c r="G732" t="s">
        <v>1699</v>
      </c>
      <c r="H732" t="s">
        <v>354</v>
      </c>
      <c r="I732">
        <v>1663351868.314285</v>
      </c>
      <c r="J732">
        <f>(K732)/1000</f>
        <v>0</v>
      </c>
      <c r="K732">
        <f>IF(BF732, AN732, AH732)</f>
        <v>0</v>
      </c>
      <c r="L732">
        <f>IF(BF732, AI732, AG732)</f>
        <v>0</v>
      </c>
      <c r="M732">
        <f>BH732 - IF(AU732&gt;1, L732*BB732*100.0/(AW732*BV732), 0)</f>
        <v>0</v>
      </c>
      <c r="N732">
        <f>((T732-J732/2)*M732-L732)/(T732+J732/2)</f>
        <v>0</v>
      </c>
      <c r="O732">
        <f>N732*(BO732+BP732)/1000.0</f>
        <v>0</v>
      </c>
      <c r="P732">
        <f>(BH732 - IF(AU732&gt;1, L732*BB732*100.0/(AW732*BV732), 0))*(BO732+BP732)/1000.0</f>
        <v>0</v>
      </c>
      <c r="Q732">
        <f>2.0/((1/S732-1/R732)+SIGN(S732)*SQRT((1/S732-1/R732)*(1/S732-1/R732) + 4*BC732/((BC732+1)*(BC732+1))*(2*1/S732*1/R732-1/R732*1/R732)))</f>
        <v>0</v>
      </c>
      <c r="R732">
        <f>IF(LEFT(BD732,1)&lt;&gt;"0",IF(LEFT(BD732,1)="1",3.0,BE732),$D$5+$E$5*(BV732*BO732/($K$5*1000))+$F$5*(BV732*BO732/($K$5*1000))*MAX(MIN(BB732,$J$5),$I$5)*MAX(MIN(BB732,$J$5),$I$5)+$G$5*MAX(MIN(BB732,$J$5),$I$5)*(BV732*BO732/($K$5*1000))+$H$5*(BV732*BO732/($K$5*1000))*(BV732*BO732/($K$5*1000)))</f>
        <v>0</v>
      </c>
      <c r="S732">
        <f>J732*(1000-(1000*0.61365*exp(17.502*W732/(240.97+W732))/(BO732+BP732)+BJ732)/2)/(1000*0.61365*exp(17.502*W732/(240.97+W732))/(BO732+BP732)-BJ732)</f>
        <v>0</v>
      </c>
      <c r="T732">
        <f>1/((BC732+1)/(Q732/1.6)+1/(R732/1.37)) + BC732/((BC732+1)/(Q732/1.6) + BC732/(R732/1.37))</f>
        <v>0</v>
      </c>
      <c r="U732">
        <f>(AX732*BA732)</f>
        <v>0</v>
      </c>
      <c r="V732">
        <f>(BQ732+(U732+2*0.95*5.67E-8*(((BQ732+$B$7)+273)^4-(BQ732+273)^4)-44100*J732)/(1.84*29.3*R732+8*0.95*5.67E-8*(BQ732+273)^3))</f>
        <v>0</v>
      </c>
      <c r="W732">
        <f>($C$7*BR732+$D$7*BS732+$E$7*V732)</f>
        <v>0</v>
      </c>
      <c r="X732">
        <f>0.61365*exp(17.502*W732/(240.97+W732))</f>
        <v>0</v>
      </c>
      <c r="Y732">
        <f>(Z732/AA732*100)</f>
        <v>0</v>
      </c>
      <c r="Z732">
        <f>BJ732*(BO732+BP732)/1000</f>
        <v>0</v>
      </c>
      <c r="AA732">
        <f>0.61365*exp(17.502*BQ732/(240.97+BQ732))</f>
        <v>0</v>
      </c>
      <c r="AB732">
        <f>(X732-BJ732*(BO732+BP732)/1000)</f>
        <v>0</v>
      </c>
      <c r="AC732">
        <f>(-J732*44100)</f>
        <v>0</v>
      </c>
      <c r="AD732">
        <f>2*29.3*R732*0.92*(BQ732-W732)</f>
        <v>0</v>
      </c>
      <c r="AE732">
        <f>2*0.95*5.67E-8*(((BQ732+$B$7)+273)^4-(W732+273)^4)</f>
        <v>0</v>
      </c>
      <c r="AF732">
        <f>U732+AE732+AC732+AD732</f>
        <v>0</v>
      </c>
      <c r="AG732">
        <f>BN732*AU732*(BI732-BH732*(1000-AU732*BK732)/(1000-AU732*BJ732))/(100*BB732)</f>
        <v>0</v>
      </c>
      <c r="AH732">
        <f>1000*BN732*AU732*(BJ732-BK732)/(100*BB732*(1000-AU732*BJ732))</f>
        <v>0</v>
      </c>
      <c r="AI732">
        <f>(AJ732 - AK732 - BO732*1E3/(8.314*(BQ732+273.15)) * AM732/BN732 * AL732) * BN732/(100*BB732) * (1000 - BK732)/1000</f>
        <v>0</v>
      </c>
      <c r="AJ732">
        <v>836.1211909173489</v>
      </c>
      <c r="AK732">
        <v>778.6856969696969</v>
      </c>
      <c r="AL732">
        <v>3.372539374156289</v>
      </c>
      <c r="AM732">
        <v>64.77159452188947</v>
      </c>
      <c r="AN732">
        <f>(AP732 - AO732 + BO732*1E3/(8.314*(BQ732+273.15)) * AR732/BN732 * AQ732) * BN732/(100*BB732) * 1000/(1000 - AP732)</f>
        <v>0</v>
      </c>
      <c r="AO732">
        <v>9.225858106492609</v>
      </c>
      <c r="AP732">
        <v>22.14932</v>
      </c>
      <c r="AQ732">
        <v>4.899976875025319E-06</v>
      </c>
      <c r="AR732">
        <v>85.72811382933341</v>
      </c>
      <c r="AS732">
        <v>0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MAX(0,($B$13+$C$13*BV732)/(1+$D$13*BV732)*BO732/(BQ732+273)*$E$13)</f>
        <v>0</v>
      </c>
      <c r="AX732">
        <f>$B$11*BW732+$C$11*BX732+$F$11*CI732*(1-CL732)</f>
        <v>0</v>
      </c>
      <c r="AY732">
        <f>AX732*AZ732</f>
        <v>0</v>
      </c>
      <c r="AZ732">
        <f>($B$11*$D$9+$C$11*$D$9+$F$11*((CV732+CN732)/MAX(CV732+CN732+CW732, 0.1)*$I$9+CW732/MAX(CV732+CN732+CW732, 0.1)*$J$9))/($B$11+$C$11+$F$11)</f>
        <v>0</v>
      </c>
      <c r="BA732">
        <f>($B$11*$K$9+$C$11*$K$9+$F$11*((CV732+CN732)/MAX(CV732+CN732+CW732, 0.1)*$P$9+CW732/MAX(CV732+CN732+CW732, 0.1)*$Q$9))/($B$11+$C$11+$F$11)</f>
        <v>0</v>
      </c>
      <c r="BB732">
        <v>6</v>
      </c>
      <c r="BC732">
        <v>0.5</v>
      </c>
      <c r="BD732" t="s">
        <v>355</v>
      </c>
      <c r="BE732">
        <v>2</v>
      </c>
      <c r="BF732" t="b">
        <v>1</v>
      </c>
      <c r="BG732">
        <v>1663351868.314285</v>
      </c>
      <c r="BH732">
        <v>737.5310357142856</v>
      </c>
      <c r="BI732">
        <v>811.1086785714285</v>
      </c>
      <c r="BJ732">
        <v>22.15410714285715</v>
      </c>
      <c r="BK732">
        <v>9.226390714285715</v>
      </c>
      <c r="BL732">
        <v>742.3192142857142</v>
      </c>
      <c r="BM732">
        <v>22.29650357142857</v>
      </c>
      <c r="BN732">
        <v>500.0611785714286</v>
      </c>
      <c r="BO732">
        <v>90.65507857142858</v>
      </c>
      <c r="BP732">
        <v>0.1000055</v>
      </c>
      <c r="BQ732">
        <v>29.02249285714285</v>
      </c>
      <c r="BR732">
        <v>28.13151071428571</v>
      </c>
      <c r="BS732">
        <v>999.9000000000002</v>
      </c>
      <c r="BT732">
        <v>0</v>
      </c>
      <c r="BU732">
        <v>0</v>
      </c>
      <c r="BV732">
        <v>9999.164999999999</v>
      </c>
      <c r="BW732">
        <v>0</v>
      </c>
      <c r="BX732">
        <v>232.4500357142857</v>
      </c>
      <c r="BY732">
        <v>-73.57777857142857</v>
      </c>
      <c r="BZ732">
        <v>754.2402857142857</v>
      </c>
      <c r="CA732">
        <v>818.6618571428571</v>
      </c>
      <c r="CB732">
        <v>12.92771428571429</v>
      </c>
      <c r="CC732">
        <v>811.1086785714285</v>
      </c>
      <c r="CD732">
        <v>9.226390714285715</v>
      </c>
      <c r="CE732">
        <v>2.008380714285714</v>
      </c>
      <c r="CF732">
        <v>0.836419</v>
      </c>
      <c r="CG732">
        <v>17.51056428571428</v>
      </c>
      <c r="CH732">
        <v>4.340876428571429</v>
      </c>
      <c r="CI732">
        <v>1499.971428571429</v>
      </c>
      <c r="CJ732">
        <v>0.9730058928571429</v>
      </c>
      <c r="CK732">
        <v>0.02699405357142857</v>
      </c>
      <c r="CL732">
        <v>0</v>
      </c>
      <c r="CM732">
        <v>2.247139285714285</v>
      </c>
      <c r="CN732">
        <v>0</v>
      </c>
      <c r="CO732">
        <v>13400.96071428572</v>
      </c>
      <c r="CP732">
        <v>12533.16428571429</v>
      </c>
      <c r="CQ732">
        <v>41.625</v>
      </c>
      <c r="CR732">
        <v>43.38828571428571</v>
      </c>
      <c r="CS732">
        <v>42.18035714285713</v>
      </c>
      <c r="CT732">
        <v>42.47525</v>
      </c>
      <c r="CU732">
        <v>40.89049999999999</v>
      </c>
      <c r="CV732">
        <v>1459.481071428572</v>
      </c>
      <c r="CW732">
        <v>40.49035714285714</v>
      </c>
      <c r="CX732">
        <v>0</v>
      </c>
      <c r="CY732">
        <v>1663351876.4</v>
      </c>
      <c r="CZ732">
        <v>0</v>
      </c>
      <c r="DA732">
        <v>0</v>
      </c>
      <c r="DB732" t="s">
        <v>356</v>
      </c>
      <c r="DC732">
        <v>1662142938.1</v>
      </c>
      <c r="DD732">
        <v>1662142938.1</v>
      </c>
      <c r="DE732">
        <v>0</v>
      </c>
      <c r="DF732">
        <v>0.077</v>
      </c>
      <c r="DG732">
        <v>-0.133</v>
      </c>
      <c r="DH732">
        <v>-3.393</v>
      </c>
      <c r="DI732">
        <v>-0.24</v>
      </c>
      <c r="DJ732">
        <v>419</v>
      </c>
      <c r="DK732">
        <v>24</v>
      </c>
      <c r="DL732">
        <v>0.26</v>
      </c>
      <c r="DM732">
        <v>0.23</v>
      </c>
      <c r="DN732">
        <v>-73.37875609756098</v>
      </c>
      <c r="DO732">
        <v>-3.080190940766495</v>
      </c>
      <c r="DP732">
        <v>0.3790547743730656</v>
      </c>
      <c r="DQ732">
        <v>0</v>
      </c>
      <c r="DR732">
        <v>12.9299</v>
      </c>
      <c r="DS732">
        <v>-0.05306132404177009</v>
      </c>
      <c r="DT732">
        <v>0.006260717639843842</v>
      </c>
      <c r="DU732">
        <v>1</v>
      </c>
      <c r="DV732">
        <v>1</v>
      </c>
      <c r="DW732">
        <v>2</v>
      </c>
      <c r="DX732" t="s">
        <v>357</v>
      </c>
      <c r="DY732">
        <v>2.97379</v>
      </c>
      <c r="DZ732">
        <v>2.71563</v>
      </c>
      <c r="EA732">
        <v>0.143064</v>
      </c>
      <c r="EB732">
        <v>0.149925</v>
      </c>
      <c r="EC732">
        <v>0.100296</v>
      </c>
      <c r="ED732">
        <v>0.0517211</v>
      </c>
      <c r="EE732">
        <v>26806.7</v>
      </c>
      <c r="EF732">
        <v>26730.6</v>
      </c>
      <c r="EG732">
        <v>29122.9</v>
      </c>
      <c r="EH732">
        <v>29116.5</v>
      </c>
      <c r="EI732">
        <v>34746.9</v>
      </c>
      <c r="EJ732">
        <v>36699.6</v>
      </c>
      <c r="EK732">
        <v>41044</v>
      </c>
      <c r="EL732">
        <v>41480.6</v>
      </c>
      <c r="EM732">
        <v>1.90005</v>
      </c>
      <c r="EN732">
        <v>1.7454</v>
      </c>
      <c r="EO732">
        <v>-0.0606999</v>
      </c>
      <c r="EP732">
        <v>0</v>
      </c>
      <c r="EQ732">
        <v>29.1157</v>
      </c>
      <c r="ER732">
        <v>999.9</v>
      </c>
      <c r="ES732">
        <v>45.4</v>
      </c>
      <c r="ET732">
        <v>35.8</v>
      </c>
      <c r="EU732">
        <v>29.562</v>
      </c>
      <c r="EV732">
        <v>63.1992</v>
      </c>
      <c r="EW732">
        <v>32.7404</v>
      </c>
      <c r="EX732">
        <v>1</v>
      </c>
      <c r="EY732">
        <v>0.5473170000000001</v>
      </c>
      <c r="EZ732">
        <v>3.43099</v>
      </c>
      <c r="FA732">
        <v>20.3543</v>
      </c>
      <c r="FB732">
        <v>5.21624</v>
      </c>
      <c r="FC732">
        <v>12.0123</v>
      </c>
      <c r="FD732">
        <v>4.98705</v>
      </c>
      <c r="FE732">
        <v>3.28765</v>
      </c>
      <c r="FF732">
        <v>9999</v>
      </c>
      <c r="FG732">
        <v>9999</v>
      </c>
      <c r="FH732">
        <v>9999</v>
      </c>
      <c r="FI732">
        <v>237.7</v>
      </c>
      <c r="FJ732">
        <v>1.86739</v>
      </c>
      <c r="FK732">
        <v>1.86647</v>
      </c>
      <c r="FL732">
        <v>1.86584</v>
      </c>
      <c r="FM732">
        <v>1.86579</v>
      </c>
      <c r="FN732">
        <v>1.86766</v>
      </c>
      <c r="FO732">
        <v>1.87008</v>
      </c>
      <c r="FP732">
        <v>1.86874</v>
      </c>
      <c r="FQ732">
        <v>1.87012</v>
      </c>
      <c r="FR732">
        <v>0</v>
      </c>
      <c r="FS732">
        <v>0</v>
      </c>
      <c r="FT732">
        <v>0</v>
      </c>
      <c r="FU732">
        <v>0</v>
      </c>
      <c r="FV732" t="s">
        <v>358</v>
      </c>
      <c r="FW732" t="s">
        <v>359</v>
      </c>
      <c r="FX732" t="s">
        <v>360</v>
      </c>
      <c r="FY732" t="s">
        <v>360</v>
      </c>
      <c r="FZ732" t="s">
        <v>360</v>
      </c>
      <c r="GA732" t="s">
        <v>360</v>
      </c>
      <c r="GB732">
        <v>0</v>
      </c>
      <c r="GC732">
        <v>100</v>
      </c>
      <c r="GD732">
        <v>100</v>
      </c>
      <c r="GE732">
        <v>-4.866</v>
      </c>
      <c r="GF732">
        <v>-0.1425</v>
      </c>
      <c r="GG732">
        <v>-2.195102806586654</v>
      </c>
      <c r="GH732">
        <v>-0.004122691595359968</v>
      </c>
      <c r="GI732">
        <v>1.072409145259099E-06</v>
      </c>
      <c r="GJ732">
        <v>-3.02996143763856E-10</v>
      </c>
      <c r="GK732">
        <v>-0.2199643628225807</v>
      </c>
      <c r="GL732">
        <v>-0.007501815610006822</v>
      </c>
      <c r="GM732">
        <v>0.0006897476983249637</v>
      </c>
      <c r="GN732">
        <v>-8.847485469147719E-06</v>
      </c>
      <c r="GO732">
        <v>3</v>
      </c>
      <c r="GP732">
        <v>2326</v>
      </c>
      <c r="GQ732">
        <v>1</v>
      </c>
      <c r="GR732">
        <v>31</v>
      </c>
      <c r="GS732">
        <v>20149</v>
      </c>
      <c r="GT732">
        <v>20149</v>
      </c>
      <c r="GU732">
        <v>1.82007</v>
      </c>
      <c r="GV732">
        <v>2.22656</v>
      </c>
      <c r="GW732">
        <v>1.39648</v>
      </c>
      <c r="GX732">
        <v>2.34619</v>
      </c>
      <c r="GY732">
        <v>1.49536</v>
      </c>
      <c r="GZ732">
        <v>2.45605</v>
      </c>
      <c r="HA732">
        <v>39.7422</v>
      </c>
      <c r="HB732">
        <v>13.7468</v>
      </c>
      <c r="HC732">
        <v>18</v>
      </c>
      <c r="HD732">
        <v>544.673</v>
      </c>
      <c r="HE732">
        <v>398.29</v>
      </c>
      <c r="HF732">
        <v>24.9997</v>
      </c>
      <c r="HG732">
        <v>34.0798</v>
      </c>
      <c r="HH732">
        <v>30</v>
      </c>
      <c r="HI732">
        <v>34.0234</v>
      </c>
      <c r="HJ732">
        <v>33.958</v>
      </c>
      <c r="HK732">
        <v>36.4731</v>
      </c>
      <c r="HL732">
        <v>60.9558</v>
      </c>
      <c r="HM732">
        <v>0</v>
      </c>
      <c r="HN732">
        <v>25</v>
      </c>
      <c r="HO732">
        <v>854.728</v>
      </c>
      <c r="HP732">
        <v>9.23068</v>
      </c>
      <c r="HQ732">
        <v>99.62220000000001</v>
      </c>
      <c r="HR732">
        <v>99.6331</v>
      </c>
    </row>
    <row r="733" spans="1:226">
      <c r="A733">
        <v>717</v>
      </c>
      <c r="B733">
        <v>1663351881.1</v>
      </c>
      <c r="C733">
        <v>14139.59999990463</v>
      </c>
      <c r="D733" t="s">
        <v>1800</v>
      </c>
      <c r="E733" t="s">
        <v>1801</v>
      </c>
      <c r="F733">
        <v>5</v>
      </c>
      <c r="G733" t="s">
        <v>1699</v>
      </c>
      <c r="H733" t="s">
        <v>354</v>
      </c>
      <c r="I733">
        <v>1663351873.6</v>
      </c>
      <c r="J733">
        <f>(K733)/1000</f>
        <v>0</v>
      </c>
      <c r="K733">
        <f>IF(BF733, AN733, AH733)</f>
        <v>0</v>
      </c>
      <c r="L733">
        <f>IF(BF733, AI733, AG733)</f>
        <v>0</v>
      </c>
      <c r="M733">
        <f>BH733 - IF(AU733&gt;1, L733*BB733*100.0/(AW733*BV733), 0)</f>
        <v>0</v>
      </c>
      <c r="N733">
        <f>((T733-J733/2)*M733-L733)/(T733+J733/2)</f>
        <v>0</v>
      </c>
      <c r="O733">
        <f>N733*(BO733+BP733)/1000.0</f>
        <v>0</v>
      </c>
      <c r="P733">
        <f>(BH733 - IF(AU733&gt;1, L733*BB733*100.0/(AW733*BV733), 0))*(BO733+BP733)/1000.0</f>
        <v>0</v>
      </c>
      <c r="Q733">
        <f>2.0/((1/S733-1/R733)+SIGN(S733)*SQRT((1/S733-1/R733)*(1/S733-1/R733) + 4*BC733/((BC733+1)*(BC733+1))*(2*1/S733*1/R733-1/R733*1/R733)))</f>
        <v>0</v>
      </c>
      <c r="R733">
        <f>IF(LEFT(BD733,1)&lt;&gt;"0",IF(LEFT(BD733,1)="1",3.0,BE733),$D$5+$E$5*(BV733*BO733/($K$5*1000))+$F$5*(BV733*BO733/($K$5*1000))*MAX(MIN(BB733,$J$5),$I$5)*MAX(MIN(BB733,$J$5),$I$5)+$G$5*MAX(MIN(BB733,$J$5),$I$5)*(BV733*BO733/($K$5*1000))+$H$5*(BV733*BO733/($K$5*1000))*(BV733*BO733/($K$5*1000)))</f>
        <v>0</v>
      </c>
      <c r="S733">
        <f>J733*(1000-(1000*0.61365*exp(17.502*W733/(240.97+W733))/(BO733+BP733)+BJ733)/2)/(1000*0.61365*exp(17.502*W733/(240.97+W733))/(BO733+BP733)-BJ733)</f>
        <v>0</v>
      </c>
      <c r="T733">
        <f>1/((BC733+1)/(Q733/1.6)+1/(R733/1.37)) + BC733/((BC733+1)/(Q733/1.6) + BC733/(R733/1.37))</f>
        <v>0</v>
      </c>
      <c r="U733">
        <f>(AX733*BA733)</f>
        <v>0</v>
      </c>
      <c r="V733">
        <f>(BQ733+(U733+2*0.95*5.67E-8*(((BQ733+$B$7)+273)^4-(BQ733+273)^4)-44100*J733)/(1.84*29.3*R733+8*0.95*5.67E-8*(BQ733+273)^3))</f>
        <v>0</v>
      </c>
      <c r="W733">
        <f>($C$7*BR733+$D$7*BS733+$E$7*V733)</f>
        <v>0</v>
      </c>
      <c r="X733">
        <f>0.61365*exp(17.502*W733/(240.97+W733))</f>
        <v>0</v>
      </c>
      <c r="Y733">
        <f>(Z733/AA733*100)</f>
        <v>0</v>
      </c>
      <c r="Z733">
        <f>BJ733*(BO733+BP733)/1000</f>
        <v>0</v>
      </c>
      <c r="AA733">
        <f>0.61365*exp(17.502*BQ733/(240.97+BQ733))</f>
        <v>0</v>
      </c>
      <c r="AB733">
        <f>(X733-BJ733*(BO733+BP733)/1000)</f>
        <v>0</v>
      </c>
      <c r="AC733">
        <f>(-J733*44100)</f>
        <v>0</v>
      </c>
      <c r="AD733">
        <f>2*29.3*R733*0.92*(BQ733-W733)</f>
        <v>0</v>
      </c>
      <c r="AE733">
        <f>2*0.95*5.67E-8*(((BQ733+$B$7)+273)^4-(W733+273)^4)</f>
        <v>0</v>
      </c>
      <c r="AF733">
        <f>U733+AE733+AC733+AD733</f>
        <v>0</v>
      </c>
      <c r="AG733">
        <f>BN733*AU733*(BI733-BH733*(1000-AU733*BK733)/(1000-AU733*BJ733))/(100*BB733)</f>
        <v>0</v>
      </c>
      <c r="AH733">
        <f>1000*BN733*AU733*(BJ733-BK733)/(100*BB733*(1000-AU733*BJ733))</f>
        <v>0</v>
      </c>
      <c r="AI733">
        <f>(AJ733 - AK733 - BO733*1E3/(8.314*(BQ733+273.15)) * AM733/BN733 * AL733) * BN733/(100*BB733) * (1000 - BK733)/1000</f>
        <v>0</v>
      </c>
      <c r="AJ733">
        <v>853.5038653652504</v>
      </c>
      <c r="AK733">
        <v>795.7016606060605</v>
      </c>
      <c r="AL733">
        <v>3.399932648796719</v>
      </c>
      <c r="AM733">
        <v>64.77159452188947</v>
      </c>
      <c r="AN733">
        <f>(AP733 - AO733 + BO733*1E3/(8.314*(BQ733+273.15)) * AR733/BN733 * AQ733) * BN733/(100*BB733) * 1000/(1000 - AP733)</f>
        <v>0</v>
      </c>
      <c r="AO733">
        <v>9.225251409947251</v>
      </c>
      <c r="AP733">
        <v>22.1532812121212</v>
      </c>
      <c r="AQ733">
        <v>4.714090071791399E-05</v>
      </c>
      <c r="AR733">
        <v>85.72811382933341</v>
      </c>
      <c r="AS733">
        <v>0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MAX(0,($B$13+$C$13*BV733)/(1+$D$13*BV733)*BO733/(BQ733+273)*$E$13)</f>
        <v>0</v>
      </c>
      <c r="AX733">
        <f>$B$11*BW733+$C$11*BX733+$F$11*CI733*(1-CL733)</f>
        <v>0</v>
      </c>
      <c r="AY733">
        <f>AX733*AZ733</f>
        <v>0</v>
      </c>
      <c r="AZ733">
        <f>($B$11*$D$9+$C$11*$D$9+$F$11*((CV733+CN733)/MAX(CV733+CN733+CW733, 0.1)*$I$9+CW733/MAX(CV733+CN733+CW733, 0.1)*$J$9))/($B$11+$C$11+$F$11)</f>
        <v>0</v>
      </c>
      <c r="BA733">
        <f>($B$11*$K$9+$C$11*$K$9+$F$11*((CV733+CN733)/MAX(CV733+CN733+CW733, 0.1)*$P$9+CW733/MAX(CV733+CN733+CW733, 0.1)*$Q$9))/($B$11+$C$11+$F$11)</f>
        <v>0</v>
      </c>
      <c r="BB733">
        <v>6</v>
      </c>
      <c r="BC733">
        <v>0.5</v>
      </c>
      <c r="BD733" t="s">
        <v>355</v>
      </c>
      <c r="BE733">
        <v>2</v>
      </c>
      <c r="BF733" t="b">
        <v>1</v>
      </c>
      <c r="BG733">
        <v>1663351873.6</v>
      </c>
      <c r="BH733">
        <v>754.9260370370371</v>
      </c>
      <c r="BI733">
        <v>828.9534074074074</v>
      </c>
      <c r="BJ733">
        <v>22.15088518518519</v>
      </c>
      <c r="BK733">
        <v>9.225966666666666</v>
      </c>
      <c r="BL733">
        <v>759.7671111111111</v>
      </c>
      <c r="BM733">
        <v>22.29331851851852</v>
      </c>
      <c r="BN733">
        <v>500.0621111111111</v>
      </c>
      <c r="BO733">
        <v>90.6546074074074</v>
      </c>
      <c r="BP733">
        <v>0.100028937037037</v>
      </c>
      <c r="BQ733">
        <v>29.02196666666666</v>
      </c>
      <c r="BR733">
        <v>28.13043333333333</v>
      </c>
      <c r="BS733">
        <v>999.9000000000001</v>
      </c>
      <c r="BT733">
        <v>0</v>
      </c>
      <c r="BU733">
        <v>0</v>
      </c>
      <c r="BV733">
        <v>9998.534814814815</v>
      </c>
      <c r="BW733">
        <v>0</v>
      </c>
      <c r="BX733">
        <v>235.2992222222223</v>
      </c>
      <c r="BY733">
        <v>-74.02744444444444</v>
      </c>
      <c r="BZ733">
        <v>772.0269999999998</v>
      </c>
      <c r="CA733">
        <v>836.6723703703705</v>
      </c>
      <c r="CB733">
        <v>12.92492222222222</v>
      </c>
      <c r="CC733">
        <v>828.9534074074074</v>
      </c>
      <c r="CD733">
        <v>9.225966666666666</v>
      </c>
      <c r="CE733">
        <v>2.008079259259259</v>
      </c>
      <c r="CF733">
        <v>0.8363763703703704</v>
      </c>
      <c r="CG733">
        <v>17.50818148148148</v>
      </c>
      <c r="CH733">
        <v>4.340147407407407</v>
      </c>
      <c r="CI733">
        <v>1499.954814814815</v>
      </c>
      <c r="CJ733">
        <v>0.9730059259259259</v>
      </c>
      <c r="CK733">
        <v>0.02699401851851852</v>
      </c>
      <c r="CL733">
        <v>0</v>
      </c>
      <c r="CM733">
        <v>2.251888888888889</v>
      </c>
      <c r="CN733">
        <v>0</v>
      </c>
      <c r="CO733">
        <v>13395.46296296297</v>
      </c>
      <c r="CP733">
        <v>12533.02962962963</v>
      </c>
      <c r="CQ733">
        <v>41.625</v>
      </c>
      <c r="CR733">
        <v>43.39566666666666</v>
      </c>
      <c r="CS733">
        <v>42.18470370370369</v>
      </c>
      <c r="CT733">
        <v>42.47666666666665</v>
      </c>
      <c r="CU733">
        <v>40.88877777777777</v>
      </c>
      <c r="CV733">
        <v>1459.464814814815</v>
      </c>
      <c r="CW733">
        <v>40.49</v>
      </c>
      <c r="CX733">
        <v>0</v>
      </c>
      <c r="CY733">
        <v>1663351881.2</v>
      </c>
      <c r="CZ733">
        <v>0</v>
      </c>
      <c r="DA733">
        <v>0</v>
      </c>
      <c r="DB733" t="s">
        <v>356</v>
      </c>
      <c r="DC733">
        <v>1662142938.1</v>
      </c>
      <c r="DD733">
        <v>1662142938.1</v>
      </c>
      <c r="DE733">
        <v>0</v>
      </c>
      <c r="DF733">
        <v>0.077</v>
      </c>
      <c r="DG733">
        <v>-0.133</v>
      </c>
      <c r="DH733">
        <v>-3.393</v>
      </c>
      <c r="DI733">
        <v>-0.24</v>
      </c>
      <c r="DJ733">
        <v>419</v>
      </c>
      <c r="DK733">
        <v>24</v>
      </c>
      <c r="DL733">
        <v>0.26</v>
      </c>
      <c r="DM733">
        <v>0.23</v>
      </c>
      <c r="DN733">
        <v>-73.76105749999999</v>
      </c>
      <c r="DO733">
        <v>-5.19609118198852</v>
      </c>
      <c r="DP733">
        <v>0.5370241344146007</v>
      </c>
      <c r="DQ733">
        <v>0</v>
      </c>
      <c r="DR733">
        <v>12.9279425</v>
      </c>
      <c r="DS733">
        <v>-0.03831106941839433</v>
      </c>
      <c r="DT733">
        <v>0.005912439745993127</v>
      </c>
      <c r="DU733">
        <v>1</v>
      </c>
      <c r="DV733">
        <v>1</v>
      </c>
      <c r="DW733">
        <v>2</v>
      </c>
      <c r="DX733" t="s">
        <v>357</v>
      </c>
      <c r="DY733">
        <v>2.97379</v>
      </c>
      <c r="DZ733">
        <v>2.7156</v>
      </c>
      <c r="EA733">
        <v>0.145143</v>
      </c>
      <c r="EB733">
        <v>0.151851</v>
      </c>
      <c r="EC733">
        <v>0.100305</v>
      </c>
      <c r="ED733">
        <v>0.0517213</v>
      </c>
      <c r="EE733">
        <v>26741.3</v>
      </c>
      <c r="EF733">
        <v>26669.8</v>
      </c>
      <c r="EG733">
        <v>29122.8</v>
      </c>
      <c r="EH733">
        <v>29116.4</v>
      </c>
      <c r="EI733">
        <v>34746.2</v>
      </c>
      <c r="EJ733">
        <v>36699.6</v>
      </c>
      <c r="EK733">
        <v>41043.5</v>
      </c>
      <c r="EL733">
        <v>41480.4</v>
      </c>
      <c r="EM733">
        <v>1.90005</v>
      </c>
      <c r="EN733">
        <v>1.7457</v>
      </c>
      <c r="EO733">
        <v>-0.0600144</v>
      </c>
      <c r="EP733">
        <v>0</v>
      </c>
      <c r="EQ733">
        <v>29.1143</v>
      </c>
      <c r="ER733">
        <v>999.9</v>
      </c>
      <c r="ES733">
        <v>45.4</v>
      </c>
      <c r="ET733">
        <v>35.8</v>
      </c>
      <c r="EU733">
        <v>29.5671</v>
      </c>
      <c r="EV733">
        <v>63.2392</v>
      </c>
      <c r="EW733">
        <v>32.8365</v>
      </c>
      <c r="EX733">
        <v>1</v>
      </c>
      <c r="EY733">
        <v>0.547388</v>
      </c>
      <c r="EZ733">
        <v>3.43358</v>
      </c>
      <c r="FA733">
        <v>20.3541</v>
      </c>
      <c r="FB733">
        <v>5.21459</v>
      </c>
      <c r="FC733">
        <v>12.0126</v>
      </c>
      <c r="FD733">
        <v>4.9866</v>
      </c>
      <c r="FE733">
        <v>3.28743</v>
      </c>
      <c r="FF733">
        <v>9999</v>
      </c>
      <c r="FG733">
        <v>9999</v>
      </c>
      <c r="FH733">
        <v>9999</v>
      </c>
      <c r="FI733">
        <v>237.7</v>
      </c>
      <c r="FJ733">
        <v>1.86737</v>
      </c>
      <c r="FK733">
        <v>1.86646</v>
      </c>
      <c r="FL733">
        <v>1.86584</v>
      </c>
      <c r="FM733">
        <v>1.86576</v>
      </c>
      <c r="FN733">
        <v>1.86765</v>
      </c>
      <c r="FO733">
        <v>1.87008</v>
      </c>
      <c r="FP733">
        <v>1.86874</v>
      </c>
      <c r="FQ733">
        <v>1.87012</v>
      </c>
      <c r="FR733">
        <v>0</v>
      </c>
      <c r="FS733">
        <v>0</v>
      </c>
      <c r="FT733">
        <v>0</v>
      </c>
      <c r="FU733">
        <v>0</v>
      </c>
      <c r="FV733" t="s">
        <v>358</v>
      </c>
      <c r="FW733" t="s">
        <v>359</v>
      </c>
      <c r="FX733" t="s">
        <v>360</v>
      </c>
      <c r="FY733" t="s">
        <v>360</v>
      </c>
      <c r="FZ733" t="s">
        <v>360</v>
      </c>
      <c r="GA733" t="s">
        <v>360</v>
      </c>
      <c r="GB733">
        <v>0</v>
      </c>
      <c r="GC733">
        <v>100</v>
      </c>
      <c r="GD733">
        <v>100</v>
      </c>
      <c r="GE733">
        <v>-4.916</v>
      </c>
      <c r="GF733">
        <v>-0.1424</v>
      </c>
      <c r="GG733">
        <v>-2.195102806586654</v>
      </c>
      <c r="GH733">
        <v>-0.004122691595359968</v>
      </c>
      <c r="GI733">
        <v>1.072409145259099E-06</v>
      </c>
      <c r="GJ733">
        <v>-3.02996143763856E-10</v>
      </c>
      <c r="GK733">
        <v>-0.2199643628225807</v>
      </c>
      <c r="GL733">
        <v>-0.007501815610006822</v>
      </c>
      <c r="GM733">
        <v>0.0006897476983249637</v>
      </c>
      <c r="GN733">
        <v>-8.847485469147719E-06</v>
      </c>
      <c r="GO733">
        <v>3</v>
      </c>
      <c r="GP733">
        <v>2326</v>
      </c>
      <c r="GQ733">
        <v>1</v>
      </c>
      <c r="GR733">
        <v>31</v>
      </c>
      <c r="GS733">
        <v>20149</v>
      </c>
      <c r="GT733">
        <v>20149</v>
      </c>
      <c r="GU733">
        <v>1.85059</v>
      </c>
      <c r="GV733">
        <v>2.22656</v>
      </c>
      <c r="GW733">
        <v>1.39648</v>
      </c>
      <c r="GX733">
        <v>2.34741</v>
      </c>
      <c r="GY733">
        <v>1.49536</v>
      </c>
      <c r="GZ733">
        <v>2.4231</v>
      </c>
      <c r="HA733">
        <v>39.7422</v>
      </c>
      <c r="HB733">
        <v>13.738</v>
      </c>
      <c r="HC733">
        <v>18</v>
      </c>
      <c r="HD733">
        <v>544.673</v>
      </c>
      <c r="HE733">
        <v>398.483</v>
      </c>
      <c r="HF733">
        <v>25.0002</v>
      </c>
      <c r="HG733">
        <v>34.0805</v>
      </c>
      <c r="HH733">
        <v>30.0001</v>
      </c>
      <c r="HI733">
        <v>34.0234</v>
      </c>
      <c r="HJ733">
        <v>33.961</v>
      </c>
      <c r="HK733">
        <v>37.0852</v>
      </c>
      <c r="HL733">
        <v>60.9558</v>
      </c>
      <c r="HM733">
        <v>0</v>
      </c>
      <c r="HN733">
        <v>25</v>
      </c>
      <c r="HO733">
        <v>874.804</v>
      </c>
      <c r="HP733">
        <v>9.23068</v>
      </c>
      <c r="HQ733">
        <v>99.62130000000001</v>
      </c>
      <c r="HR733">
        <v>99.63290000000001</v>
      </c>
    </row>
    <row r="734" spans="1:226">
      <c r="A734">
        <v>718</v>
      </c>
      <c r="B734">
        <v>1663351886.1</v>
      </c>
      <c r="C734">
        <v>14144.59999990463</v>
      </c>
      <c r="D734" t="s">
        <v>1802</v>
      </c>
      <c r="E734" t="s">
        <v>1803</v>
      </c>
      <c r="F734">
        <v>5</v>
      </c>
      <c r="G734" t="s">
        <v>1699</v>
      </c>
      <c r="H734" t="s">
        <v>354</v>
      </c>
      <c r="I734">
        <v>1663351878.314285</v>
      </c>
      <c r="J734">
        <f>(K734)/1000</f>
        <v>0</v>
      </c>
      <c r="K734">
        <f>IF(BF734, AN734, AH734)</f>
        <v>0</v>
      </c>
      <c r="L734">
        <f>IF(BF734, AI734, AG734)</f>
        <v>0</v>
      </c>
      <c r="M734">
        <f>BH734 - IF(AU734&gt;1, L734*BB734*100.0/(AW734*BV734), 0)</f>
        <v>0</v>
      </c>
      <c r="N734">
        <f>((T734-J734/2)*M734-L734)/(T734+J734/2)</f>
        <v>0</v>
      </c>
      <c r="O734">
        <f>N734*(BO734+BP734)/1000.0</f>
        <v>0</v>
      </c>
      <c r="P734">
        <f>(BH734 - IF(AU734&gt;1, L734*BB734*100.0/(AW734*BV734), 0))*(BO734+BP734)/1000.0</f>
        <v>0</v>
      </c>
      <c r="Q734">
        <f>2.0/((1/S734-1/R734)+SIGN(S734)*SQRT((1/S734-1/R734)*(1/S734-1/R734) + 4*BC734/((BC734+1)*(BC734+1))*(2*1/S734*1/R734-1/R734*1/R734)))</f>
        <v>0</v>
      </c>
      <c r="R734">
        <f>IF(LEFT(BD734,1)&lt;&gt;"0",IF(LEFT(BD734,1)="1",3.0,BE734),$D$5+$E$5*(BV734*BO734/($K$5*1000))+$F$5*(BV734*BO734/($K$5*1000))*MAX(MIN(BB734,$J$5),$I$5)*MAX(MIN(BB734,$J$5),$I$5)+$G$5*MAX(MIN(BB734,$J$5),$I$5)*(BV734*BO734/($K$5*1000))+$H$5*(BV734*BO734/($K$5*1000))*(BV734*BO734/($K$5*1000)))</f>
        <v>0</v>
      </c>
      <c r="S734">
        <f>J734*(1000-(1000*0.61365*exp(17.502*W734/(240.97+W734))/(BO734+BP734)+BJ734)/2)/(1000*0.61365*exp(17.502*W734/(240.97+W734))/(BO734+BP734)-BJ734)</f>
        <v>0</v>
      </c>
      <c r="T734">
        <f>1/((BC734+1)/(Q734/1.6)+1/(R734/1.37)) + BC734/((BC734+1)/(Q734/1.6) + BC734/(R734/1.37))</f>
        <v>0</v>
      </c>
      <c r="U734">
        <f>(AX734*BA734)</f>
        <v>0</v>
      </c>
      <c r="V734">
        <f>(BQ734+(U734+2*0.95*5.67E-8*(((BQ734+$B$7)+273)^4-(BQ734+273)^4)-44100*J734)/(1.84*29.3*R734+8*0.95*5.67E-8*(BQ734+273)^3))</f>
        <v>0</v>
      </c>
      <c r="W734">
        <f>($C$7*BR734+$D$7*BS734+$E$7*V734)</f>
        <v>0</v>
      </c>
      <c r="X734">
        <f>0.61365*exp(17.502*W734/(240.97+W734))</f>
        <v>0</v>
      </c>
      <c r="Y734">
        <f>(Z734/AA734*100)</f>
        <v>0</v>
      </c>
      <c r="Z734">
        <f>BJ734*(BO734+BP734)/1000</f>
        <v>0</v>
      </c>
      <c r="AA734">
        <f>0.61365*exp(17.502*BQ734/(240.97+BQ734))</f>
        <v>0</v>
      </c>
      <c r="AB734">
        <f>(X734-BJ734*(BO734+BP734)/1000)</f>
        <v>0</v>
      </c>
      <c r="AC734">
        <f>(-J734*44100)</f>
        <v>0</v>
      </c>
      <c r="AD734">
        <f>2*29.3*R734*0.92*(BQ734-W734)</f>
        <v>0</v>
      </c>
      <c r="AE734">
        <f>2*0.95*5.67E-8*(((BQ734+$B$7)+273)^4-(W734+273)^4)</f>
        <v>0</v>
      </c>
      <c r="AF734">
        <f>U734+AE734+AC734+AD734</f>
        <v>0</v>
      </c>
      <c r="AG734">
        <f>BN734*AU734*(BI734-BH734*(1000-AU734*BK734)/(1000-AU734*BJ734))/(100*BB734)</f>
        <v>0</v>
      </c>
      <c r="AH734">
        <f>1000*BN734*AU734*(BJ734-BK734)/(100*BB734*(1000-AU734*BJ734))</f>
        <v>0</v>
      </c>
      <c r="AI734">
        <f>(AJ734 - AK734 - BO734*1E3/(8.314*(BQ734+273.15)) * AM734/BN734 * AL734) * BN734/(100*BB734) * (1000 - BK734)/1000</f>
        <v>0</v>
      </c>
      <c r="AJ734">
        <v>869.9460258743035</v>
      </c>
      <c r="AK734">
        <v>812.5661515151514</v>
      </c>
      <c r="AL734">
        <v>3.380974253401107</v>
      </c>
      <c r="AM734">
        <v>64.77159452188947</v>
      </c>
      <c r="AN734">
        <f>(AP734 - AO734 + BO734*1E3/(8.314*(BQ734+273.15)) * AR734/BN734 * AQ734) * BN734/(100*BB734) * 1000/(1000 - AP734)</f>
        <v>0</v>
      </c>
      <c r="AO734">
        <v>9.226610171572505</v>
      </c>
      <c r="AP734">
        <v>22.15694</v>
      </c>
      <c r="AQ734">
        <v>5.281652787476552E-05</v>
      </c>
      <c r="AR734">
        <v>85.72811382933341</v>
      </c>
      <c r="AS734">
        <v>0</v>
      </c>
      <c r="AT734">
        <v>0</v>
      </c>
      <c r="AU734">
        <f>IF(AS734*$H$13&gt;=AW734,1.0,(AW734/(AW734-AS734*$H$13)))</f>
        <v>0</v>
      </c>
      <c r="AV734">
        <f>(AU734-1)*100</f>
        <v>0</v>
      </c>
      <c r="AW734">
        <f>MAX(0,($B$13+$C$13*BV734)/(1+$D$13*BV734)*BO734/(BQ734+273)*$E$13)</f>
        <v>0</v>
      </c>
      <c r="AX734">
        <f>$B$11*BW734+$C$11*BX734+$F$11*CI734*(1-CL734)</f>
        <v>0</v>
      </c>
      <c r="AY734">
        <f>AX734*AZ734</f>
        <v>0</v>
      </c>
      <c r="AZ734">
        <f>($B$11*$D$9+$C$11*$D$9+$F$11*((CV734+CN734)/MAX(CV734+CN734+CW734, 0.1)*$I$9+CW734/MAX(CV734+CN734+CW734, 0.1)*$J$9))/($B$11+$C$11+$F$11)</f>
        <v>0</v>
      </c>
      <c r="BA734">
        <f>($B$11*$K$9+$C$11*$K$9+$F$11*((CV734+CN734)/MAX(CV734+CN734+CW734, 0.1)*$P$9+CW734/MAX(CV734+CN734+CW734, 0.1)*$Q$9))/($B$11+$C$11+$F$11)</f>
        <v>0</v>
      </c>
      <c r="BB734">
        <v>6</v>
      </c>
      <c r="BC734">
        <v>0.5</v>
      </c>
      <c r="BD734" t="s">
        <v>355</v>
      </c>
      <c r="BE734">
        <v>2</v>
      </c>
      <c r="BF734" t="b">
        <v>1</v>
      </c>
      <c r="BG734">
        <v>1663351878.314285</v>
      </c>
      <c r="BH734">
        <v>770.4621428571428</v>
      </c>
      <c r="BI734">
        <v>844.6900357142857</v>
      </c>
      <c r="BJ734">
        <v>22.15228928571429</v>
      </c>
      <c r="BK734">
        <v>9.226053928571428</v>
      </c>
      <c r="BL734">
        <v>775.3502857142857</v>
      </c>
      <c r="BM734">
        <v>22.29471071428572</v>
      </c>
      <c r="BN734">
        <v>500.0533571428572</v>
      </c>
      <c r="BO734">
        <v>90.65421428571429</v>
      </c>
      <c r="BP734">
        <v>0.09997578928571428</v>
      </c>
      <c r="BQ734">
        <v>29.02656428571429</v>
      </c>
      <c r="BR734">
        <v>28.13097857142857</v>
      </c>
      <c r="BS734">
        <v>999.9000000000002</v>
      </c>
      <c r="BT734">
        <v>0</v>
      </c>
      <c r="BU734">
        <v>0</v>
      </c>
      <c r="BV734">
        <v>10001.82321428571</v>
      </c>
      <c r="BW734">
        <v>0</v>
      </c>
      <c r="BX734">
        <v>235.6440357142857</v>
      </c>
      <c r="BY734">
        <v>-74.22790714285715</v>
      </c>
      <c r="BZ734">
        <v>787.9163214285712</v>
      </c>
      <c r="CA734">
        <v>852.5556785714286</v>
      </c>
      <c r="CB734">
        <v>12.92623928571429</v>
      </c>
      <c r="CC734">
        <v>844.6900357142857</v>
      </c>
      <c r="CD734">
        <v>9.226053928571428</v>
      </c>
      <c r="CE734">
        <v>2.008197857142857</v>
      </c>
      <c r="CF734">
        <v>0.8363807142857144</v>
      </c>
      <c r="CG734">
        <v>17.50911785714286</v>
      </c>
      <c r="CH734">
        <v>4.340220714285715</v>
      </c>
      <c r="CI734">
        <v>1499.966428571428</v>
      </c>
      <c r="CJ734">
        <v>0.9730060714285714</v>
      </c>
      <c r="CK734">
        <v>0.02699386428571429</v>
      </c>
      <c r="CL734">
        <v>0</v>
      </c>
      <c r="CM734">
        <v>2.257528571428571</v>
      </c>
      <c r="CN734">
        <v>0</v>
      </c>
      <c r="CO734">
        <v>13382.1</v>
      </c>
      <c r="CP734">
        <v>12533.13214285714</v>
      </c>
      <c r="CQ734">
        <v>41.625</v>
      </c>
      <c r="CR734">
        <v>43.41042857142856</v>
      </c>
      <c r="CS734">
        <v>42.1847857142857</v>
      </c>
      <c r="CT734">
        <v>42.47525</v>
      </c>
      <c r="CU734">
        <v>40.89935714285714</v>
      </c>
      <c r="CV734">
        <v>1459.476071428571</v>
      </c>
      <c r="CW734">
        <v>40.49035714285714</v>
      </c>
      <c r="CX734">
        <v>0</v>
      </c>
      <c r="CY734">
        <v>1663351886.6</v>
      </c>
      <c r="CZ734">
        <v>0</v>
      </c>
      <c r="DA734">
        <v>0</v>
      </c>
      <c r="DB734" t="s">
        <v>356</v>
      </c>
      <c r="DC734">
        <v>1662142938.1</v>
      </c>
      <c r="DD734">
        <v>1662142938.1</v>
      </c>
      <c r="DE734">
        <v>0</v>
      </c>
      <c r="DF734">
        <v>0.077</v>
      </c>
      <c r="DG734">
        <v>-0.133</v>
      </c>
      <c r="DH734">
        <v>-3.393</v>
      </c>
      <c r="DI734">
        <v>-0.24</v>
      </c>
      <c r="DJ734">
        <v>419</v>
      </c>
      <c r="DK734">
        <v>24</v>
      </c>
      <c r="DL734">
        <v>0.26</v>
      </c>
      <c r="DM734">
        <v>0.23</v>
      </c>
      <c r="DN734">
        <v>-74.0857268292683</v>
      </c>
      <c r="DO734">
        <v>-3.060035540069538</v>
      </c>
      <c r="DP734">
        <v>0.3754433282065675</v>
      </c>
      <c r="DQ734">
        <v>0</v>
      </c>
      <c r="DR734">
        <v>12.92634146341464</v>
      </c>
      <c r="DS734">
        <v>0.01572752613242523</v>
      </c>
      <c r="DT734">
        <v>0.00386857102311126</v>
      </c>
      <c r="DU734">
        <v>1</v>
      </c>
      <c r="DV734">
        <v>1</v>
      </c>
      <c r="DW734">
        <v>2</v>
      </c>
      <c r="DX734" t="s">
        <v>357</v>
      </c>
      <c r="DY734">
        <v>2.97374</v>
      </c>
      <c r="DZ734">
        <v>2.71582</v>
      </c>
      <c r="EA734">
        <v>0.147188</v>
      </c>
      <c r="EB734">
        <v>0.153859</v>
      </c>
      <c r="EC734">
        <v>0.100309</v>
      </c>
      <c r="ED734">
        <v>0.0517243</v>
      </c>
      <c r="EE734">
        <v>26677.1</v>
      </c>
      <c r="EF734">
        <v>26606.5</v>
      </c>
      <c r="EG734">
        <v>29122.6</v>
      </c>
      <c r="EH734">
        <v>29116.4</v>
      </c>
      <c r="EI734">
        <v>34745.9</v>
      </c>
      <c r="EJ734">
        <v>36699.6</v>
      </c>
      <c r="EK734">
        <v>41043.3</v>
      </c>
      <c r="EL734">
        <v>41480.6</v>
      </c>
      <c r="EM734">
        <v>1.9001</v>
      </c>
      <c r="EN734">
        <v>1.7456</v>
      </c>
      <c r="EO734">
        <v>-0.0604354</v>
      </c>
      <c r="EP734">
        <v>0</v>
      </c>
      <c r="EQ734">
        <v>29.1143</v>
      </c>
      <c r="ER734">
        <v>999.9</v>
      </c>
      <c r="ES734">
        <v>45.4</v>
      </c>
      <c r="ET734">
        <v>35.9</v>
      </c>
      <c r="EU734">
        <v>29.7267</v>
      </c>
      <c r="EV734">
        <v>63.1592</v>
      </c>
      <c r="EW734">
        <v>32.8446</v>
      </c>
      <c r="EX734">
        <v>1</v>
      </c>
      <c r="EY734">
        <v>0.547614</v>
      </c>
      <c r="EZ734">
        <v>3.43491</v>
      </c>
      <c r="FA734">
        <v>20.3542</v>
      </c>
      <c r="FB734">
        <v>5.21534</v>
      </c>
      <c r="FC734">
        <v>12.0128</v>
      </c>
      <c r="FD734">
        <v>4.98685</v>
      </c>
      <c r="FE734">
        <v>3.2875</v>
      </c>
      <c r="FF734">
        <v>9999</v>
      </c>
      <c r="FG734">
        <v>9999</v>
      </c>
      <c r="FH734">
        <v>9999</v>
      </c>
      <c r="FI734">
        <v>237.7</v>
      </c>
      <c r="FJ734">
        <v>1.86739</v>
      </c>
      <c r="FK734">
        <v>1.86646</v>
      </c>
      <c r="FL734">
        <v>1.86584</v>
      </c>
      <c r="FM734">
        <v>1.86578</v>
      </c>
      <c r="FN734">
        <v>1.86768</v>
      </c>
      <c r="FO734">
        <v>1.87009</v>
      </c>
      <c r="FP734">
        <v>1.86874</v>
      </c>
      <c r="FQ734">
        <v>1.87013</v>
      </c>
      <c r="FR734">
        <v>0</v>
      </c>
      <c r="FS734">
        <v>0</v>
      </c>
      <c r="FT734">
        <v>0</v>
      </c>
      <c r="FU734">
        <v>0</v>
      </c>
      <c r="FV734" t="s">
        <v>358</v>
      </c>
      <c r="FW734" t="s">
        <v>359</v>
      </c>
      <c r="FX734" t="s">
        <v>360</v>
      </c>
      <c r="FY734" t="s">
        <v>360</v>
      </c>
      <c r="FZ734" t="s">
        <v>360</v>
      </c>
      <c r="GA734" t="s">
        <v>360</v>
      </c>
      <c r="GB734">
        <v>0</v>
      </c>
      <c r="GC734">
        <v>100</v>
      </c>
      <c r="GD734">
        <v>100</v>
      </c>
      <c r="GE734">
        <v>-4.966</v>
      </c>
      <c r="GF734">
        <v>-0.1424</v>
      </c>
      <c r="GG734">
        <v>-2.195102806586654</v>
      </c>
      <c r="GH734">
        <v>-0.004122691595359968</v>
      </c>
      <c r="GI734">
        <v>1.072409145259099E-06</v>
      </c>
      <c r="GJ734">
        <v>-3.02996143763856E-10</v>
      </c>
      <c r="GK734">
        <v>-0.2199643628225807</v>
      </c>
      <c r="GL734">
        <v>-0.007501815610006822</v>
      </c>
      <c r="GM734">
        <v>0.0006897476983249637</v>
      </c>
      <c r="GN734">
        <v>-8.847485469147719E-06</v>
      </c>
      <c r="GO734">
        <v>3</v>
      </c>
      <c r="GP734">
        <v>2326</v>
      </c>
      <c r="GQ734">
        <v>1</v>
      </c>
      <c r="GR734">
        <v>31</v>
      </c>
      <c r="GS734">
        <v>20149.1</v>
      </c>
      <c r="GT734">
        <v>20149.1</v>
      </c>
      <c r="GU734">
        <v>1.87744</v>
      </c>
      <c r="GV734">
        <v>2.22534</v>
      </c>
      <c r="GW734">
        <v>1.39648</v>
      </c>
      <c r="GX734">
        <v>2.34741</v>
      </c>
      <c r="GY734">
        <v>1.49536</v>
      </c>
      <c r="GZ734">
        <v>2.41699</v>
      </c>
      <c r="HA734">
        <v>39.7422</v>
      </c>
      <c r="HB734">
        <v>13.738</v>
      </c>
      <c r="HC734">
        <v>18</v>
      </c>
      <c r="HD734">
        <v>544.708</v>
      </c>
      <c r="HE734">
        <v>398.425</v>
      </c>
      <c r="HF734">
        <v>25.0003</v>
      </c>
      <c r="HG734">
        <v>34.0805</v>
      </c>
      <c r="HH734">
        <v>30.0001</v>
      </c>
      <c r="HI734">
        <v>34.0234</v>
      </c>
      <c r="HJ734">
        <v>33.961</v>
      </c>
      <c r="HK734">
        <v>37.6208</v>
      </c>
      <c r="HL734">
        <v>60.9558</v>
      </c>
      <c r="HM734">
        <v>0</v>
      </c>
      <c r="HN734">
        <v>25</v>
      </c>
      <c r="HO734">
        <v>888.197</v>
      </c>
      <c r="HP734">
        <v>9.23068</v>
      </c>
      <c r="HQ734">
        <v>99.6208</v>
      </c>
      <c r="HR734">
        <v>99.63290000000001</v>
      </c>
    </row>
    <row r="735" spans="1:226">
      <c r="A735">
        <v>719</v>
      </c>
      <c r="B735">
        <v>1663351891.1</v>
      </c>
      <c r="C735">
        <v>14149.59999990463</v>
      </c>
      <c r="D735" t="s">
        <v>1804</v>
      </c>
      <c r="E735" t="s">
        <v>1805</v>
      </c>
      <c r="F735">
        <v>5</v>
      </c>
      <c r="G735" t="s">
        <v>1699</v>
      </c>
      <c r="H735" t="s">
        <v>354</v>
      </c>
      <c r="I735">
        <v>1663351883.6</v>
      </c>
      <c r="J735">
        <f>(K735)/1000</f>
        <v>0</v>
      </c>
      <c r="K735">
        <f>IF(BF735, AN735, AH735)</f>
        <v>0</v>
      </c>
      <c r="L735">
        <f>IF(BF735, AI735, AG735)</f>
        <v>0</v>
      </c>
      <c r="M735">
        <f>BH735 - IF(AU735&gt;1, L735*BB735*100.0/(AW735*BV735), 0)</f>
        <v>0</v>
      </c>
      <c r="N735">
        <f>((T735-J735/2)*M735-L735)/(T735+J735/2)</f>
        <v>0</v>
      </c>
      <c r="O735">
        <f>N735*(BO735+BP735)/1000.0</f>
        <v>0</v>
      </c>
      <c r="P735">
        <f>(BH735 - IF(AU735&gt;1, L735*BB735*100.0/(AW735*BV735), 0))*(BO735+BP735)/1000.0</f>
        <v>0</v>
      </c>
      <c r="Q735">
        <f>2.0/((1/S735-1/R735)+SIGN(S735)*SQRT((1/S735-1/R735)*(1/S735-1/R735) + 4*BC735/((BC735+1)*(BC735+1))*(2*1/S735*1/R735-1/R735*1/R735)))</f>
        <v>0</v>
      </c>
      <c r="R735">
        <f>IF(LEFT(BD735,1)&lt;&gt;"0",IF(LEFT(BD735,1)="1",3.0,BE735),$D$5+$E$5*(BV735*BO735/($K$5*1000))+$F$5*(BV735*BO735/($K$5*1000))*MAX(MIN(BB735,$J$5),$I$5)*MAX(MIN(BB735,$J$5),$I$5)+$G$5*MAX(MIN(BB735,$J$5),$I$5)*(BV735*BO735/($K$5*1000))+$H$5*(BV735*BO735/($K$5*1000))*(BV735*BO735/($K$5*1000)))</f>
        <v>0</v>
      </c>
      <c r="S735">
        <f>J735*(1000-(1000*0.61365*exp(17.502*W735/(240.97+W735))/(BO735+BP735)+BJ735)/2)/(1000*0.61365*exp(17.502*W735/(240.97+W735))/(BO735+BP735)-BJ735)</f>
        <v>0</v>
      </c>
      <c r="T735">
        <f>1/((BC735+1)/(Q735/1.6)+1/(R735/1.37)) + BC735/((BC735+1)/(Q735/1.6) + BC735/(R735/1.37))</f>
        <v>0</v>
      </c>
      <c r="U735">
        <f>(AX735*BA735)</f>
        <v>0</v>
      </c>
      <c r="V735">
        <f>(BQ735+(U735+2*0.95*5.67E-8*(((BQ735+$B$7)+273)^4-(BQ735+273)^4)-44100*J735)/(1.84*29.3*R735+8*0.95*5.67E-8*(BQ735+273)^3))</f>
        <v>0</v>
      </c>
      <c r="W735">
        <f>($C$7*BR735+$D$7*BS735+$E$7*V735)</f>
        <v>0</v>
      </c>
      <c r="X735">
        <f>0.61365*exp(17.502*W735/(240.97+W735))</f>
        <v>0</v>
      </c>
      <c r="Y735">
        <f>(Z735/AA735*100)</f>
        <v>0</v>
      </c>
      <c r="Z735">
        <f>BJ735*(BO735+BP735)/1000</f>
        <v>0</v>
      </c>
      <c r="AA735">
        <f>0.61365*exp(17.502*BQ735/(240.97+BQ735))</f>
        <v>0</v>
      </c>
      <c r="AB735">
        <f>(X735-BJ735*(BO735+BP735)/1000)</f>
        <v>0</v>
      </c>
      <c r="AC735">
        <f>(-J735*44100)</f>
        <v>0</v>
      </c>
      <c r="AD735">
        <f>2*29.3*R735*0.92*(BQ735-W735)</f>
        <v>0</v>
      </c>
      <c r="AE735">
        <f>2*0.95*5.67E-8*(((BQ735+$B$7)+273)^4-(W735+273)^4)</f>
        <v>0</v>
      </c>
      <c r="AF735">
        <f>U735+AE735+AC735+AD735</f>
        <v>0</v>
      </c>
      <c r="AG735">
        <f>BN735*AU735*(BI735-BH735*(1000-AU735*BK735)/(1000-AU735*BJ735))/(100*BB735)</f>
        <v>0</v>
      </c>
      <c r="AH735">
        <f>1000*BN735*AU735*(BJ735-BK735)/(100*BB735*(1000-AU735*BJ735))</f>
        <v>0</v>
      </c>
      <c r="AI735">
        <f>(AJ735 - AK735 - BO735*1E3/(8.314*(BQ735+273.15)) * AM735/BN735 * AL735) * BN735/(100*BB735) * (1000 - BK735)/1000</f>
        <v>0</v>
      </c>
      <c r="AJ735">
        <v>887.3084303656311</v>
      </c>
      <c r="AK735">
        <v>829.4751939393936</v>
      </c>
      <c r="AL735">
        <v>3.388696042787638</v>
      </c>
      <c r="AM735">
        <v>64.77159452188947</v>
      </c>
      <c r="AN735">
        <f>(AP735 - AO735 + BO735*1E3/(8.314*(BQ735+273.15)) * AR735/BN735 * AQ735) * BN735/(100*BB735) * 1000/(1000 - AP735)</f>
        <v>0</v>
      </c>
      <c r="AO735">
        <v>9.227159283783092</v>
      </c>
      <c r="AP735">
        <v>22.1552393939394</v>
      </c>
      <c r="AQ735">
        <v>-5.667217075809583E-09</v>
      </c>
      <c r="AR735">
        <v>85.72811382933341</v>
      </c>
      <c r="AS735">
        <v>0</v>
      </c>
      <c r="AT735">
        <v>0</v>
      </c>
      <c r="AU735">
        <f>IF(AS735*$H$13&gt;=AW735,1.0,(AW735/(AW735-AS735*$H$13)))</f>
        <v>0</v>
      </c>
      <c r="AV735">
        <f>(AU735-1)*100</f>
        <v>0</v>
      </c>
      <c r="AW735">
        <f>MAX(0,($B$13+$C$13*BV735)/(1+$D$13*BV735)*BO735/(BQ735+273)*$E$13)</f>
        <v>0</v>
      </c>
      <c r="AX735">
        <f>$B$11*BW735+$C$11*BX735+$F$11*CI735*(1-CL735)</f>
        <v>0</v>
      </c>
      <c r="AY735">
        <f>AX735*AZ735</f>
        <v>0</v>
      </c>
      <c r="AZ735">
        <f>($B$11*$D$9+$C$11*$D$9+$F$11*((CV735+CN735)/MAX(CV735+CN735+CW735, 0.1)*$I$9+CW735/MAX(CV735+CN735+CW735, 0.1)*$J$9))/($B$11+$C$11+$F$11)</f>
        <v>0</v>
      </c>
      <c r="BA735">
        <f>($B$11*$K$9+$C$11*$K$9+$F$11*((CV735+CN735)/MAX(CV735+CN735+CW735, 0.1)*$P$9+CW735/MAX(CV735+CN735+CW735, 0.1)*$Q$9))/($B$11+$C$11+$F$11)</f>
        <v>0</v>
      </c>
      <c r="BB735">
        <v>6</v>
      </c>
      <c r="BC735">
        <v>0.5</v>
      </c>
      <c r="BD735" t="s">
        <v>355</v>
      </c>
      <c r="BE735">
        <v>2</v>
      </c>
      <c r="BF735" t="b">
        <v>1</v>
      </c>
      <c r="BG735">
        <v>1663351883.6</v>
      </c>
      <c r="BH735">
        <v>787.9477037037037</v>
      </c>
      <c r="BI735">
        <v>862.5175185185185</v>
      </c>
      <c r="BJ735">
        <v>22.15478518518519</v>
      </c>
      <c r="BK735">
        <v>9.226279999999999</v>
      </c>
      <c r="BL735">
        <v>792.8884814814816</v>
      </c>
      <c r="BM735">
        <v>22.29718148148148</v>
      </c>
      <c r="BN735">
        <v>500.0576296296296</v>
      </c>
      <c r="BO735">
        <v>90.65368148148148</v>
      </c>
      <c r="BP735">
        <v>0.09999108888888887</v>
      </c>
      <c r="BQ735">
        <v>29.02856666666667</v>
      </c>
      <c r="BR735">
        <v>28.13095555555556</v>
      </c>
      <c r="BS735">
        <v>999.9000000000001</v>
      </c>
      <c r="BT735">
        <v>0</v>
      </c>
      <c r="BU735">
        <v>0</v>
      </c>
      <c r="BV735">
        <v>10001.77666666666</v>
      </c>
      <c r="BW735">
        <v>0</v>
      </c>
      <c r="BX735">
        <v>235.6235555555556</v>
      </c>
      <c r="BY735">
        <v>-74.56976666666667</v>
      </c>
      <c r="BZ735">
        <v>805.8000000000001</v>
      </c>
      <c r="CA735">
        <v>870.5493703703703</v>
      </c>
      <c r="CB735">
        <v>12.92851111111111</v>
      </c>
      <c r="CC735">
        <v>862.5175185185185</v>
      </c>
      <c r="CD735">
        <v>9.226279999999999</v>
      </c>
      <c r="CE735">
        <v>2.008412592592593</v>
      </c>
      <c r="CF735">
        <v>0.8363963333333333</v>
      </c>
      <c r="CG735">
        <v>17.51081851851852</v>
      </c>
      <c r="CH735">
        <v>4.340486666666667</v>
      </c>
      <c r="CI735">
        <v>1499.990370370371</v>
      </c>
      <c r="CJ735">
        <v>0.9730062962962963</v>
      </c>
      <c r="CK735">
        <v>0.02699362592592593</v>
      </c>
      <c r="CL735">
        <v>0</v>
      </c>
      <c r="CM735">
        <v>2.286925925925926</v>
      </c>
      <c r="CN735">
        <v>0</v>
      </c>
      <c r="CO735">
        <v>13370.57777777778</v>
      </c>
      <c r="CP735">
        <v>12533.32962962963</v>
      </c>
      <c r="CQ735">
        <v>41.625</v>
      </c>
      <c r="CR735">
        <v>43.42322222222221</v>
      </c>
      <c r="CS735">
        <v>42.18699999999999</v>
      </c>
      <c r="CT735">
        <v>42.486</v>
      </c>
      <c r="CU735">
        <v>40.90485185185184</v>
      </c>
      <c r="CV735">
        <v>1459.499259259259</v>
      </c>
      <c r="CW735">
        <v>40.49111111111111</v>
      </c>
      <c r="CX735">
        <v>0</v>
      </c>
      <c r="CY735">
        <v>1663351891.4</v>
      </c>
      <c r="CZ735">
        <v>0</v>
      </c>
      <c r="DA735">
        <v>0</v>
      </c>
      <c r="DB735" t="s">
        <v>356</v>
      </c>
      <c r="DC735">
        <v>1662142938.1</v>
      </c>
      <c r="DD735">
        <v>1662142938.1</v>
      </c>
      <c r="DE735">
        <v>0</v>
      </c>
      <c r="DF735">
        <v>0.077</v>
      </c>
      <c r="DG735">
        <v>-0.133</v>
      </c>
      <c r="DH735">
        <v>-3.393</v>
      </c>
      <c r="DI735">
        <v>-0.24</v>
      </c>
      <c r="DJ735">
        <v>419</v>
      </c>
      <c r="DK735">
        <v>24</v>
      </c>
      <c r="DL735">
        <v>0.26</v>
      </c>
      <c r="DM735">
        <v>0.23</v>
      </c>
      <c r="DN735">
        <v>-74.37023000000001</v>
      </c>
      <c r="DO735">
        <v>-3.694511819887398</v>
      </c>
      <c r="DP735">
        <v>0.4237033196707344</v>
      </c>
      <c r="DQ735">
        <v>0</v>
      </c>
      <c r="DR735">
        <v>12.9264075</v>
      </c>
      <c r="DS735">
        <v>0.02685365853656714</v>
      </c>
      <c r="DT735">
        <v>0.003535419883125548</v>
      </c>
      <c r="DU735">
        <v>1</v>
      </c>
      <c r="DV735">
        <v>1</v>
      </c>
      <c r="DW735">
        <v>2</v>
      </c>
      <c r="DX735" t="s">
        <v>357</v>
      </c>
      <c r="DY735">
        <v>2.9737</v>
      </c>
      <c r="DZ735">
        <v>2.71562</v>
      </c>
      <c r="EA735">
        <v>0.149219</v>
      </c>
      <c r="EB735">
        <v>0.155762</v>
      </c>
      <c r="EC735">
        <v>0.100303</v>
      </c>
      <c r="ED735">
        <v>0.0517209</v>
      </c>
      <c r="EE735">
        <v>26613.5</v>
      </c>
      <c r="EF735">
        <v>26546.1</v>
      </c>
      <c r="EG735">
        <v>29122.7</v>
      </c>
      <c r="EH735">
        <v>29115.9</v>
      </c>
      <c r="EI735">
        <v>34746.1</v>
      </c>
      <c r="EJ735">
        <v>36699</v>
      </c>
      <c r="EK735">
        <v>41043.3</v>
      </c>
      <c r="EL735">
        <v>41479.8</v>
      </c>
      <c r="EM735">
        <v>1.89985</v>
      </c>
      <c r="EN735">
        <v>1.7458</v>
      </c>
      <c r="EO735">
        <v>-0.0605695</v>
      </c>
      <c r="EP735">
        <v>0</v>
      </c>
      <c r="EQ735">
        <v>29.1143</v>
      </c>
      <c r="ER735">
        <v>999.9</v>
      </c>
      <c r="ES735">
        <v>45.4</v>
      </c>
      <c r="ET735">
        <v>35.9</v>
      </c>
      <c r="EU735">
        <v>29.7305</v>
      </c>
      <c r="EV735">
        <v>63.1692</v>
      </c>
      <c r="EW735">
        <v>32.9127</v>
      </c>
      <c r="EX735">
        <v>1</v>
      </c>
      <c r="EY735">
        <v>0.547337</v>
      </c>
      <c r="EZ735">
        <v>3.43765</v>
      </c>
      <c r="FA735">
        <v>20.354</v>
      </c>
      <c r="FB735">
        <v>5.21489</v>
      </c>
      <c r="FC735">
        <v>12.0146</v>
      </c>
      <c r="FD735">
        <v>4.98675</v>
      </c>
      <c r="FE735">
        <v>3.2875</v>
      </c>
      <c r="FF735">
        <v>9999</v>
      </c>
      <c r="FG735">
        <v>9999</v>
      </c>
      <c r="FH735">
        <v>9999</v>
      </c>
      <c r="FI735">
        <v>237.7</v>
      </c>
      <c r="FJ735">
        <v>1.86739</v>
      </c>
      <c r="FK735">
        <v>1.86646</v>
      </c>
      <c r="FL735">
        <v>1.86584</v>
      </c>
      <c r="FM735">
        <v>1.86578</v>
      </c>
      <c r="FN735">
        <v>1.86766</v>
      </c>
      <c r="FO735">
        <v>1.87009</v>
      </c>
      <c r="FP735">
        <v>1.86874</v>
      </c>
      <c r="FQ735">
        <v>1.87012</v>
      </c>
      <c r="FR735">
        <v>0</v>
      </c>
      <c r="FS735">
        <v>0</v>
      </c>
      <c r="FT735">
        <v>0</v>
      </c>
      <c r="FU735">
        <v>0</v>
      </c>
      <c r="FV735" t="s">
        <v>358</v>
      </c>
      <c r="FW735" t="s">
        <v>359</v>
      </c>
      <c r="FX735" t="s">
        <v>360</v>
      </c>
      <c r="FY735" t="s">
        <v>360</v>
      </c>
      <c r="FZ735" t="s">
        <v>360</v>
      </c>
      <c r="GA735" t="s">
        <v>360</v>
      </c>
      <c r="GB735">
        <v>0</v>
      </c>
      <c r="GC735">
        <v>100</v>
      </c>
      <c r="GD735">
        <v>100</v>
      </c>
      <c r="GE735">
        <v>-5.015</v>
      </c>
      <c r="GF735">
        <v>-0.1424</v>
      </c>
      <c r="GG735">
        <v>-2.195102806586654</v>
      </c>
      <c r="GH735">
        <v>-0.004122691595359968</v>
      </c>
      <c r="GI735">
        <v>1.072409145259099E-06</v>
      </c>
      <c r="GJ735">
        <v>-3.02996143763856E-10</v>
      </c>
      <c r="GK735">
        <v>-0.2199643628225807</v>
      </c>
      <c r="GL735">
        <v>-0.007501815610006822</v>
      </c>
      <c r="GM735">
        <v>0.0006897476983249637</v>
      </c>
      <c r="GN735">
        <v>-8.847485469147719E-06</v>
      </c>
      <c r="GO735">
        <v>3</v>
      </c>
      <c r="GP735">
        <v>2326</v>
      </c>
      <c r="GQ735">
        <v>1</v>
      </c>
      <c r="GR735">
        <v>31</v>
      </c>
      <c r="GS735">
        <v>20149.2</v>
      </c>
      <c r="GT735">
        <v>20149.2</v>
      </c>
      <c r="GU735">
        <v>1.90186</v>
      </c>
      <c r="GV735">
        <v>2.22534</v>
      </c>
      <c r="GW735">
        <v>1.39648</v>
      </c>
      <c r="GX735">
        <v>2.34741</v>
      </c>
      <c r="GY735">
        <v>1.49536</v>
      </c>
      <c r="GZ735">
        <v>2.46704</v>
      </c>
      <c r="HA735">
        <v>39.7673</v>
      </c>
      <c r="HB735">
        <v>13.7293</v>
      </c>
      <c r="HC735">
        <v>18</v>
      </c>
      <c r="HD735">
        <v>544.5309999999999</v>
      </c>
      <c r="HE735">
        <v>398.541</v>
      </c>
      <c r="HF735">
        <v>25.0004</v>
      </c>
      <c r="HG735">
        <v>34.0805</v>
      </c>
      <c r="HH735">
        <v>30.0001</v>
      </c>
      <c r="HI735">
        <v>34.0234</v>
      </c>
      <c r="HJ735">
        <v>33.961</v>
      </c>
      <c r="HK735">
        <v>38.2281</v>
      </c>
      <c r="HL735">
        <v>60.9558</v>
      </c>
      <c r="HM735">
        <v>0</v>
      </c>
      <c r="HN735">
        <v>25</v>
      </c>
      <c r="HO735">
        <v>908.246</v>
      </c>
      <c r="HP735">
        <v>9.23068</v>
      </c>
      <c r="HQ735">
        <v>99.62090000000001</v>
      </c>
      <c r="HR735">
        <v>99.63120000000001</v>
      </c>
    </row>
    <row r="736" spans="1:226">
      <c r="A736">
        <v>720</v>
      </c>
      <c r="B736">
        <v>1663351896.1</v>
      </c>
      <c r="C736">
        <v>14154.59999990463</v>
      </c>
      <c r="D736" t="s">
        <v>1806</v>
      </c>
      <c r="E736" t="s">
        <v>1807</v>
      </c>
      <c r="F736">
        <v>5</v>
      </c>
      <c r="G736" t="s">
        <v>1699</v>
      </c>
      <c r="H736" t="s">
        <v>354</v>
      </c>
      <c r="I736">
        <v>1663351888.314285</v>
      </c>
      <c r="J736">
        <f>(K736)/1000</f>
        <v>0</v>
      </c>
      <c r="K736">
        <f>IF(BF736, AN736, AH736)</f>
        <v>0</v>
      </c>
      <c r="L736">
        <f>IF(BF736, AI736, AG736)</f>
        <v>0</v>
      </c>
      <c r="M736">
        <f>BH736 - IF(AU736&gt;1, L736*BB736*100.0/(AW736*BV736), 0)</f>
        <v>0</v>
      </c>
      <c r="N736">
        <f>((T736-J736/2)*M736-L736)/(T736+J736/2)</f>
        <v>0</v>
      </c>
      <c r="O736">
        <f>N736*(BO736+BP736)/1000.0</f>
        <v>0</v>
      </c>
      <c r="P736">
        <f>(BH736 - IF(AU736&gt;1, L736*BB736*100.0/(AW736*BV736), 0))*(BO736+BP736)/1000.0</f>
        <v>0</v>
      </c>
      <c r="Q736">
        <f>2.0/((1/S736-1/R736)+SIGN(S736)*SQRT((1/S736-1/R736)*(1/S736-1/R736) + 4*BC736/((BC736+1)*(BC736+1))*(2*1/S736*1/R736-1/R736*1/R736)))</f>
        <v>0</v>
      </c>
      <c r="R736">
        <f>IF(LEFT(BD736,1)&lt;&gt;"0",IF(LEFT(BD736,1)="1",3.0,BE736),$D$5+$E$5*(BV736*BO736/($K$5*1000))+$F$5*(BV736*BO736/($K$5*1000))*MAX(MIN(BB736,$J$5),$I$5)*MAX(MIN(BB736,$J$5),$I$5)+$G$5*MAX(MIN(BB736,$J$5),$I$5)*(BV736*BO736/($K$5*1000))+$H$5*(BV736*BO736/($K$5*1000))*(BV736*BO736/($K$5*1000)))</f>
        <v>0</v>
      </c>
      <c r="S736">
        <f>J736*(1000-(1000*0.61365*exp(17.502*W736/(240.97+W736))/(BO736+BP736)+BJ736)/2)/(1000*0.61365*exp(17.502*W736/(240.97+W736))/(BO736+BP736)-BJ736)</f>
        <v>0</v>
      </c>
      <c r="T736">
        <f>1/((BC736+1)/(Q736/1.6)+1/(R736/1.37)) + BC736/((BC736+1)/(Q736/1.6) + BC736/(R736/1.37))</f>
        <v>0</v>
      </c>
      <c r="U736">
        <f>(AX736*BA736)</f>
        <v>0</v>
      </c>
      <c r="V736">
        <f>(BQ736+(U736+2*0.95*5.67E-8*(((BQ736+$B$7)+273)^4-(BQ736+273)^4)-44100*J736)/(1.84*29.3*R736+8*0.95*5.67E-8*(BQ736+273)^3))</f>
        <v>0</v>
      </c>
      <c r="W736">
        <f>($C$7*BR736+$D$7*BS736+$E$7*V736)</f>
        <v>0</v>
      </c>
      <c r="X736">
        <f>0.61365*exp(17.502*W736/(240.97+W736))</f>
        <v>0</v>
      </c>
      <c r="Y736">
        <f>(Z736/AA736*100)</f>
        <v>0</v>
      </c>
      <c r="Z736">
        <f>BJ736*(BO736+BP736)/1000</f>
        <v>0</v>
      </c>
      <c r="AA736">
        <f>0.61365*exp(17.502*BQ736/(240.97+BQ736))</f>
        <v>0</v>
      </c>
      <c r="AB736">
        <f>(X736-BJ736*(BO736+BP736)/1000)</f>
        <v>0</v>
      </c>
      <c r="AC736">
        <f>(-J736*44100)</f>
        <v>0</v>
      </c>
      <c r="AD736">
        <f>2*29.3*R736*0.92*(BQ736-W736)</f>
        <v>0</v>
      </c>
      <c r="AE736">
        <f>2*0.95*5.67E-8*(((BQ736+$B$7)+273)^4-(W736+273)^4)</f>
        <v>0</v>
      </c>
      <c r="AF736">
        <f>U736+AE736+AC736+AD736</f>
        <v>0</v>
      </c>
      <c r="AG736">
        <f>BN736*AU736*(BI736-BH736*(1000-AU736*BK736)/(1000-AU736*BJ736))/(100*BB736)</f>
        <v>0</v>
      </c>
      <c r="AH736">
        <f>1000*BN736*AU736*(BJ736-BK736)/(100*BB736*(1000-AU736*BJ736))</f>
        <v>0</v>
      </c>
      <c r="AI736">
        <f>(AJ736 - AK736 - BO736*1E3/(8.314*(BQ736+273.15)) * AM736/BN736 * AL736) * BN736/(100*BB736) * (1000 - BK736)/1000</f>
        <v>0</v>
      </c>
      <c r="AJ736">
        <v>903.8005434868572</v>
      </c>
      <c r="AK736">
        <v>846.2391030303028</v>
      </c>
      <c r="AL736">
        <v>3.349641745737021</v>
      </c>
      <c r="AM736">
        <v>64.77159452188947</v>
      </c>
      <c r="AN736">
        <f>(AP736 - AO736 + BO736*1E3/(8.314*(BQ736+273.15)) * AR736/BN736 * AQ736) * BN736/(100*BB736) * 1000/(1000 - AP736)</f>
        <v>0</v>
      </c>
      <c r="AO736">
        <v>9.225713875405962</v>
      </c>
      <c r="AP736">
        <v>22.14717515151514</v>
      </c>
      <c r="AQ736">
        <v>-6.02816179676577E-05</v>
      </c>
      <c r="AR736">
        <v>85.72811382933341</v>
      </c>
      <c r="AS736">
        <v>0</v>
      </c>
      <c r="AT736">
        <v>0</v>
      </c>
      <c r="AU736">
        <f>IF(AS736*$H$13&gt;=AW736,1.0,(AW736/(AW736-AS736*$H$13)))</f>
        <v>0</v>
      </c>
      <c r="AV736">
        <f>(AU736-1)*100</f>
        <v>0</v>
      </c>
      <c r="AW736">
        <f>MAX(0,($B$13+$C$13*BV736)/(1+$D$13*BV736)*BO736/(BQ736+273)*$E$13)</f>
        <v>0</v>
      </c>
      <c r="AX736">
        <f>$B$11*BW736+$C$11*BX736+$F$11*CI736*(1-CL736)</f>
        <v>0</v>
      </c>
      <c r="AY736">
        <f>AX736*AZ736</f>
        <v>0</v>
      </c>
      <c r="AZ736">
        <f>($B$11*$D$9+$C$11*$D$9+$F$11*((CV736+CN736)/MAX(CV736+CN736+CW736, 0.1)*$I$9+CW736/MAX(CV736+CN736+CW736, 0.1)*$J$9))/($B$11+$C$11+$F$11)</f>
        <v>0</v>
      </c>
      <c r="BA736">
        <f>($B$11*$K$9+$C$11*$K$9+$F$11*((CV736+CN736)/MAX(CV736+CN736+CW736, 0.1)*$P$9+CW736/MAX(CV736+CN736+CW736, 0.1)*$Q$9))/($B$11+$C$11+$F$11)</f>
        <v>0</v>
      </c>
      <c r="BB736">
        <v>6</v>
      </c>
      <c r="BC736">
        <v>0.5</v>
      </c>
      <c r="BD736" t="s">
        <v>355</v>
      </c>
      <c r="BE736">
        <v>2</v>
      </c>
      <c r="BF736" t="b">
        <v>1</v>
      </c>
      <c r="BG736">
        <v>1663351888.314285</v>
      </c>
      <c r="BH736">
        <v>803.5097142857145</v>
      </c>
      <c r="BI736">
        <v>878.2136785714285</v>
      </c>
      <c r="BJ736">
        <v>22.15333214285715</v>
      </c>
      <c r="BK736">
        <v>9.226361428571426</v>
      </c>
      <c r="BL736">
        <v>808.4971071428572</v>
      </c>
      <c r="BM736">
        <v>22.29573571428572</v>
      </c>
      <c r="BN736">
        <v>500.0580714285714</v>
      </c>
      <c r="BO736">
        <v>90.65373928571428</v>
      </c>
      <c r="BP736">
        <v>0.09999522499999999</v>
      </c>
      <c r="BQ736">
        <v>29.02601428571429</v>
      </c>
      <c r="BR736">
        <v>28.12975714285714</v>
      </c>
      <c r="BS736">
        <v>999.9000000000002</v>
      </c>
      <c r="BT736">
        <v>0</v>
      </c>
      <c r="BU736">
        <v>0</v>
      </c>
      <c r="BV736">
        <v>10001.02285714286</v>
      </c>
      <c r="BW736">
        <v>0</v>
      </c>
      <c r="BX736">
        <v>235.6866428571429</v>
      </c>
      <c r="BY736">
        <v>-74.70391071428571</v>
      </c>
      <c r="BZ736">
        <v>821.7132499999999</v>
      </c>
      <c r="CA736">
        <v>886.3917142857142</v>
      </c>
      <c r="CB736">
        <v>12.92696428571429</v>
      </c>
      <c r="CC736">
        <v>878.2136785714285</v>
      </c>
      <c r="CD736">
        <v>9.226361428571426</v>
      </c>
      <c r="CE736">
        <v>2.008281785714286</v>
      </c>
      <c r="CF736">
        <v>0.8364041785714286</v>
      </c>
      <c r="CG736">
        <v>17.50978571428571</v>
      </c>
      <c r="CH736">
        <v>4.340620714285714</v>
      </c>
      <c r="CI736">
        <v>1500.029285714286</v>
      </c>
      <c r="CJ736">
        <v>0.9730069642857142</v>
      </c>
      <c r="CK736">
        <v>0.02699291785714286</v>
      </c>
      <c r="CL736">
        <v>0</v>
      </c>
      <c r="CM736">
        <v>2.331157142857143</v>
      </c>
      <c r="CN736">
        <v>0</v>
      </c>
      <c r="CO736">
        <v>13361.79285714285</v>
      </c>
      <c r="CP736">
        <v>12533.64285714286</v>
      </c>
      <c r="CQ736">
        <v>41.625</v>
      </c>
      <c r="CR736">
        <v>43.43257142857141</v>
      </c>
      <c r="CS736">
        <v>42.18699999999999</v>
      </c>
      <c r="CT736">
        <v>42.48875</v>
      </c>
      <c r="CU736">
        <v>40.92371428571428</v>
      </c>
      <c r="CV736">
        <v>1459.537857142857</v>
      </c>
      <c r="CW736">
        <v>40.49142857142857</v>
      </c>
      <c r="CX736">
        <v>0</v>
      </c>
      <c r="CY736">
        <v>1663351896.2</v>
      </c>
      <c r="CZ736">
        <v>0</v>
      </c>
      <c r="DA736">
        <v>0</v>
      </c>
      <c r="DB736" t="s">
        <v>356</v>
      </c>
      <c r="DC736">
        <v>1662142938.1</v>
      </c>
      <c r="DD736">
        <v>1662142938.1</v>
      </c>
      <c r="DE736">
        <v>0</v>
      </c>
      <c r="DF736">
        <v>0.077</v>
      </c>
      <c r="DG736">
        <v>-0.133</v>
      </c>
      <c r="DH736">
        <v>-3.393</v>
      </c>
      <c r="DI736">
        <v>-0.24</v>
      </c>
      <c r="DJ736">
        <v>419</v>
      </c>
      <c r="DK736">
        <v>24</v>
      </c>
      <c r="DL736">
        <v>0.26</v>
      </c>
      <c r="DM736">
        <v>0.23</v>
      </c>
      <c r="DN736">
        <v>-74.63325853658537</v>
      </c>
      <c r="DO736">
        <v>-2.228866202090459</v>
      </c>
      <c r="DP736">
        <v>0.305335888598362</v>
      </c>
      <c r="DQ736">
        <v>0</v>
      </c>
      <c r="DR736">
        <v>12.92722926829268</v>
      </c>
      <c r="DS736">
        <v>-0.01302020905922484</v>
      </c>
      <c r="DT736">
        <v>0.002639590129162009</v>
      </c>
      <c r="DU736">
        <v>1</v>
      </c>
      <c r="DV736">
        <v>1</v>
      </c>
      <c r="DW736">
        <v>2</v>
      </c>
      <c r="DX736" t="s">
        <v>357</v>
      </c>
      <c r="DY736">
        <v>2.97384</v>
      </c>
      <c r="DZ736">
        <v>2.71557</v>
      </c>
      <c r="EA736">
        <v>0.151211</v>
      </c>
      <c r="EB736">
        <v>0.157723</v>
      </c>
      <c r="EC736">
        <v>0.100281</v>
      </c>
      <c r="ED736">
        <v>0.0517195</v>
      </c>
      <c r="EE736">
        <v>26551.3</v>
      </c>
      <c r="EF736">
        <v>26484.6</v>
      </c>
      <c r="EG736">
        <v>29122.9</v>
      </c>
      <c r="EH736">
        <v>29116.3</v>
      </c>
      <c r="EI736">
        <v>34747.5</v>
      </c>
      <c r="EJ736">
        <v>36699.6</v>
      </c>
      <c r="EK736">
        <v>41043.9</v>
      </c>
      <c r="EL736">
        <v>41480.3</v>
      </c>
      <c r="EM736">
        <v>1.9002</v>
      </c>
      <c r="EN736">
        <v>1.74577</v>
      </c>
      <c r="EO736">
        <v>-0.0602119</v>
      </c>
      <c r="EP736">
        <v>0</v>
      </c>
      <c r="EQ736">
        <v>29.1141</v>
      </c>
      <c r="ER736">
        <v>999.9</v>
      </c>
      <c r="ES736">
        <v>45.4</v>
      </c>
      <c r="ET736">
        <v>35.9</v>
      </c>
      <c r="EU736">
        <v>29.7285</v>
      </c>
      <c r="EV736">
        <v>63.2092</v>
      </c>
      <c r="EW736">
        <v>33.0168</v>
      </c>
      <c r="EX736">
        <v>1</v>
      </c>
      <c r="EY736">
        <v>0.547355</v>
      </c>
      <c r="EZ736">
        <v>3.44066</v>
      </c>
      <c r="FA736">
        <v>20.3542</v>
      </c>
      <c r="FB736">
        <v>5.21549</v>
      </c>
      <c r="FC736">
        <v>12.015</v>
      </c>
      <c r="FD736">
        <v>4.9869</v>
      </c>
      <c r="FE736">
        <v>3.2875</v>
      </c>
      <c r="FF736">
        <v>9999</v>
      </c>
      <c r="FG736">
        <v>9999</v>
      </c>
      <c r="FH736">
        <v>9999</v>
      </c>
      <c r="FI736">
        <v>237.7</v>
      </c>
      <c r="FJ736">
        <v>1.86739</v>
      </c>
      <c r="FK736">
        <v>1.86647</v>
      </c>
      <c r="FL736">
        <v>1.86584</v>
      </c>
      <c r="FM736">
        <v>1.86576</v>
      </c>
      <c r="FN736">
        <v>1.86768</v>
      </c>
      <c r="FO736">
        <v>1.8701</v>
      </c>
      <c r="FP736">
        <v>1.86874</v>
      </c>
      <c r="FQ736">
        <v>1.87014</v>
      </c>
      <c r="FR736">
        <v>0</v>
      </c>
      <c r="FS736">
        <v>0</v>
      </c>
      <c r="FT736">
        <v>0</v>
      </c>
      <c r="FU736">
        <v>0</v>
      </c>
      <c r="FV736" t="s">
        <v>358</v>
      </c>
      <c r="FW736" t="s">
        <v>359</v>
      </c>
      <c r="FX736" t="s">
        <v>360</v>
      </c>
      <c r="FY736" t="s">
        <v>360</v>
      </c>
      <c r="FZ736" t="s">
        <v>360</v>
      </c>
      <c r="GA736" t="s">
        <v>360</v>
      </c>
      <c r="GB736">
        <v>0</v>
      </c>
      <c r="GC736">
        <v>100</v>
      </c>
      <c r="GD736">
        <v>100</v>
      </c>
      <c r="GE736">
        <v>-5.064</v>
      </c>
      <c r="GF736">
        <v>-0.1425</v>
      </c>
      <c r="GG736">
        <v>-2.195102806586654</v>
      </c>
      <c r="GH736">
        <v>-0.004122691595359968</v>
      </c>
      <c r="GI736">
        <v>1.072409145259099E-06</v>
      </c>
      <c r="GJ736">
        <v>-3.02996143763856E-10</v>
      </c>
      <c r="GK736">
        <v>-0.2199643628225807</v>
      </c>
      <c r="GL736">
        <v>-0.007501815610006822</v>
      </c>
      <c r="GM736">
        <v>0.0006897476983249637</v>
      </c>
      <c r="GN736">
        <v>-8.847485469147719E-06</v>
      </c>
      <c r="GO736">
        <v>3</v>
      </c>
      <c r="GP736">
        <v>2326</v>
      </c>
      <c r="GQ736">
        <v>1</v>
      </c>
      <c r="GR736">
        <v>31</v>
      </c>
      <c r="GS736">
        <v>20149.3</v>
      </c>
      <c r="GT736">
        <v>20149.3</v>
      </c>
      <c r="GU736">
        <v>1.93481</v>
      </c>
      <c r="GV736">
        <v>2.22656</v>
      </c>
      <c r="GW736">
        <v>1.39648</v>
      </c>
      <c r="GX736">
        <v>2.34741</v>
      </c>
      <c r="GY736">
        <v>1.49536</v>
      </c>
      <c r="GZ736">
        <v>2.38647</v>
      </c>
      <c r="HA736">
        <v>39.7673</v>
      </c>
      <c r="HB736">
        <v>13.7293</v>
      </c>
      <c r="HC736">
        <v>18</v>
      </c>
      <c r="HD736">
        <v>544.803</v>
      </c>
      <c r="HE736">
        <v>398.539</v>
      </c>
      <c r="HF736">
        <v>25.0005</v>
      </c>
      <c r="HG736">
        <v>34.0805</v>
      </c>
      <c r="HH736">
        <v>30</v>
      </c>
      <c r="HI736">
        <v>34.0264</v>
      </c>
      <c r="HJ736">
        <v>33.9631</v>
      </c>
      <c r="HK736">
        <v>38.7617</v>
      </c>
      <c r="HL736">
        <v>60.9558</v>
      </c>
      <c r="HM736">
        <v>0</v>
      </c>
      <c r="HN736">
        <v>25</v>
      </c>
      <c r="HO736">
        <v>921.605</v>
      </c>
      <c r="HP736">
        <v>9.23068</v>
      </c>
      <c r="HQ736">
        <v>99.622</v>
      </c>
      <c r="HR736">
        <v>99.63249999999999</v>
      </c>
    </row>
    <row r="737" spans="1:226">
      <c r="A737">
        <v>721</v>
      </c>
      <c r="B737">
        <v>1663351900.6</v>
      </c>
      <c r="C737">
        <v>14159.09999990463</v>
      </c>
      <c r="D737" t="s">
        <v>1808</v>
      </c>
      <c r="E737" t="s">
        <v>1809</v>
      </c>
      <c r="F737">
        <v>5</v>
      </c>
      <c r="G737" t="s">
        <v>1699</v>
      </c>
      <c r="H737" t="s">
        <v>354</v>
      </c>
      <c r="I737">
        <v>1663351892.760714</v>
      </c>
      <c r="J737">
        <f>(K737)/1000</f>
        <v>0</v>
      </c>
      <c r="K737">
        <f>IF(BF737, AN737, AH737)</f>
        <v>0</v>
      </c>
      <c r="L737">
        <f>IF(BF737, AI737, AG737)</f>
        <v>0</v>
      </c>
      <c r="M737">
        <f>BH737 - IF(AU737&gt;1, L737*BB737*100.0/(AW737*BV737), 0)</f>
        <v>0</v>
      </c>
      <c r="N737">
        <f>((T737-J737/2)*M737-L737)/(T737+J737/2)</f>
        <v>0</v>
      </c>
      <c r="O737">
        <f>N737*(BO737+BP737)/1000.0</f>
        <v>0</v>
      </c>
      <c r="P737">
        <f>(BH737 - IF(AU737&gt;1, L737*BB737*100.0/(AW737*BV737), 0))*(BO737+BP737)/1000.0</f>
        <v>0</v>
      </c>
      <c r="Q737">
        <f>2.0/((1/S737-1/R737)+SIGN(S737)*SQRT((1/S737-1/R737)*(1/S737-1/R737) + 4*BC737/((BC737+1)*(BC737+1))*(2*1/S737*1/R737-1/R737*1/R737)))</f>
        <v>0</v>
      </c>
      <c r="R737">
        <f>IF(LEFT(BD737,1)&lt;&gt;"0",IF(LEFT(BD737,1)="1",3.0,BE737),$D$5+$E$5*(BV737*BO737/($K$5*1000))+$F$5*(BV737*BO737/($K$5*1000))*MAX(MIN(BB737,$J$5),$I$5)*MAX(MIN(BB737,$J$5),$I$5)+$G$5*MAX(MIN(BB737,$J$5),$I$5)*(BV737*BO737/($K$5*1000))+$H$5*(BV737*BO737/($K$5*1000))*(BV737*BO737/($K$5*1000)))</f>
        <v>0</v>
      </c>
      <c r="S737">
        <f>J737*(1000-(1000*0.61365*exp(17.502*W737/(240.97+W737))/(BO737+BP737)+BJ737)/2)/(1000*0.61365*exp(17.502*W737/(240.97+W737))/(BO737+BP737)-BJ737)</f>
        <v>0</v>
      </c>
      <c r="T737">
        <f>1/((BC737+1)/(Q737/1.6)+1/(R737/1.37)) + BC737/((BC737+1)/(Q737/1.6) + BC737/(R737/1.37))</f>
        <v>0</v>
      </c>
      <c r="U737">
        <f>(AX737*BA737)</f>
        <v>0</v>
      </c>
      <c r="V737">
        <f>(BQ737+(U737+2*0.95*5.67E-8*(((BQ737+$B$7)+273)^4-(BQ737+273)^4)-44100*J737)/(1.84*29.3*R737+8*0.95*5.67E-8*(BQ737+273)^3))</f>
        <v>0</v>
      </c>
      <c r="W737">
        <f>($C$7*BR737+$D$7*BS737+$E$7*V737)</f>
        <v>0</v>
      </c>
      <c r="X737">
        <f>0.61365*exp(17.502*W737/(240.97+W737))</f>
        <v>0</v>
      </c>
      <c r="Y737">
        <f>(Z737/AA737*100)</f>
        <v>0</v>
      </c>
      <c r="Z737">
        <f>BJ737*(BO737+BP737)/1000</f>
        <v>0</v>
      </c>
      <c r="AA737">
        <f>0.61365*exp(17.502*BQ737/(240.97+BQ737))</f>
        <v>0</v>
      </c>
      <c r="AB737">
        <f>(X737-BJ737*(BO737+BP737)/1000)</f>
        <v>0</v>
      </c>
      <c r="AC737">
        <f>(-J737*44100)</f>
        <v>0</v>
      </c>
      <c r="AD737">
        <f>2*29.3*R737*0.92*(BQ737-W737)</f>
        <v>0</v>
      </c>
      <c r="AE737">
        <f>2*0.95*5.67E-8*(((BQ737+$B$7)+273)^4-(W737+273)^4)</f>
        <v>0</v>
      </c>
      <c r="AF737">
        <f>U737+AE737+AC737+AD737</f>
        <v>0</v>
      </c>
      <c r="AG737">
        <f>BN737*AU737*(BI737-BH737*(1000-AU737*BK737)/(1000-AU737*BJ737))/(100*BB737)</f>
        <v>0</v>
      </c>
      <c r="AH737">
        <f>1000*BN737*AU737*(BJ737-BK737)/(100*BB737*(1000-AU737*BJ737))</f>
        <v>0</v>
      </c>
      <c r="AI737">
        <f>(AJ737 - AK737 - BO737*1E3/(8.314*(BQ737+273.15)) * AM737/BN737 * AL737) * BN737/(100*BB737) * (1000 - BK737)/1000</f>
        <v>0</v>
      </c>
      <c r="AJ737">
        <v>919.5474769386306</v>
      </c>
      <c r="AK737">
        <v>861.7164303030304</v>
      </c>
      <c r="AL737">
        <v>3.43623364560028</v>
      </c>
      <c r="AM737">
        <v>64.77159452188947</v>
      </c>
      <c r="AN737">
        <f>(AP737 - AO737 + BO737*1E3/(8.314*(BQ737+273.15)) * AR737/BN737 * AQ737) * BN737/(100*BB737) * 1000/(1000 - AP737)</f>
        <v>0</v>
      </c>
      <c r="AO737">
        <v>9.226226224271866</v>
      </c>
      <c r="AP737">
        <v>22.15304121212121</v>
      </c>
      <c r="AQ737">
        <v>2.272926320719459E-05</v>
      </c>
      <c r="AR737">
        <v>85.72811382933341</v>
      </c>
      <c r="AS737">
        <v>0</v>
      </c>
      <c r="AT737">
        <v>0</v>
      </c>
      <c r="AU737">
        <f>IF(AS737*$H$13&gt;=AW737,1.0,(AW737/(AW737-AS737*$H$13)))</f>
        <v>0</v>
      </c>
      <c r="AV737">
        <f>(AU737-1)*100</f>
        <v>0</v>
      </c>
      <c r="AW737">
        <f>MAX(0,($B$13+$C$13*BV737)/(1+$D$13*BV737)*BO737/(BQ737+273)*$E$13)</f>
        <v>0</v>
      </c>
      <c r="AX737">
        <f>$B$11*BW737+$C$11*BX737+$F$11*CI737*(1-CL737)</f>
        <v>0</v>
      </c>
      <c r="AY737">
        <f>AX737*AZ737</f>
        <v>0</v>
      </c>
      <c r="AZ737">
        <f>($B$11*$D$9+$C$11*$D$9+$F$11*((CV737+CN737)/MAX(CV737+CN737+CW737, 0.1)*$I$9+CW737/MAX(CV737+CN737+CW737, 0.1)*$J$9))/($B$11+$C$11+$F$11)</f>
        <v>0</v>
      </c>
      <c r="BA737">
        <f>($B$11*$K$9+$C$11*$K$9+$F$11*((CV737+CN737)/MAX(CV737+CN737+CW737, 0.1)*$P$9+CW737/MAX(CV737+CN737+CW737, 0.1)*$Q$9))/($B$11+$C$11+$F$11)</f>
        <v>0</v>
      </c>
      <c r="BB737">
        <v>6</v>
      </c>
      <c r="BC737">
        <v>0.5</v>
      </c>
      <c r="BD737" t="s">
        <v>355</v>
      </c>
      <c r="BE737">
        <v>2</v>
      </c>
      <c r="BF737" t="b">
        <v>1</v>
      </c>
      <c r="BG737">
        <v>1663351892.760714</v>
      </c>
      <c r="BH737">
        <v>818.2212499999998</v>
      </c>
      <c r="BI737">
        <v>893.2730357142857</v>
      </c>
      <c r="BJ737">
        <v>22.15138214285714</v>
      </c>
      <c r="BK737">
        <v>9.226194285714286</v>
      </c>
      <c r="BL737">
        <v>823.2526071428571</v>
      </c>
      <c r="BM737">
        <v>22.2938</v>
      </c>
      <c r="BN737">
        <v>500.0592857142857</v>
      </c>
      <c r="BO737">
        <v>90.65387857142856</v>
      </c>
      <c r="BP737">
        <v>0.1000202214285714</v>
      </c>
      <c r="BQ737">
        <v>29.02712142857143</v>
      </c>
      <c r="BR737">
        <v>28.12881428571429</v>
      </c>
      <c r="BS737">
        <v>999.9000000000002</v>
      </c>
      <c r="BT737">
        <v>0</v>
      </c>
      <c r="BU737">
        <v>0</v>
      </c>
      <c r="BV737">
        <v>10000.27892857143</v>
      </c>
      <c r="BW737">
        <v>0</v>
      </c>
      <c r="BX737">
        <v>234.4801428571429</v>
      </c>
      <c r="BY737">
        <v>-75.05175</v>
      </c>
      <c r="BZ737">
        <v>836.7564285714286</v>
      </c>
      <c r="CA737">
        <v>901.5911428571429</v>
      </c>
      <c r="CB737">
        <v>12.92518214285714</v>
      </c>
      <c r="CC737">
        <v>893.2730357142857</v>
      </c>
      <c r="CD737">
        <v>9.226194285714286</v>
      </c>
      <c r="CE737">
        <v>2.008107857142857</v>
      </c>
      <c r="CF737">
        <v>0.8363902142857143</v>
      </c>
      <c r="CG737">
        <v>17.50841428571428</v>
      </c>
      <c r="CH737">
        <v>4.340383214285714</v>
      </c>
      <c r="CI737">
        <v>1500.02</v>
      </c>
      <c r="CJ737">
        <v>0.9730069642857143</v>
      </c>
      <c r="CK737">
        <v>0.02699291785714285</v>
      </c>
      <c r="CL737">
        <v>0</v>
      </c>
      <c r="CM737">
        <v>2.329646428571428</v>
      </c>
      <c r="CN737">
        <v>0</v>
      </c>
      <c r="CO737">
        <v>13354.20714285714</v>
      </c>
      <c r="CP737">
        <v>12533.56428571428</v>
      </c>
      <c r="CQ737">
        <v>41.625</v>
      </c>
      <c r="CR737">
        <v>43.42814285714284</v>
      </c>
      <c r="CS737">
        <v>42.18699999999999</v>
      </c>
      <c r="CT737">
        <v>42.491</v>
      </c>
      <c r="CU737">
        <v>40.92814285714285</v>
      </c>
      <c r="CV737">
        <v>1459.528571428572</v>
      </c>
      <c r="CW737">
        <v>40.49142857142857</v>
      </c>
      <c r="CX737">
        <v>0</v>
      </c>
      <c r="CY737">
        <v>1663351901</v>
      </c>
      <c r="CZ737">
        <v>0</v>
      </c>
      <c r="DA737">
        <v>0</v>
      </c>
      <c r="DB737" t="s">
        <v>356</v>
      </c>
      <c r="DC737">
        <v>1662142938.1</v>
      </c>
      <c r="DD737">
        <v>1662142938.1</v>
      </c>
      <c r="DE737">
        <v>0</v>
      </c>
      <c r="DF737">
        <v>0.077</v>
      </c>
      <c r="DG737">
        <v>-0.133</v>
      </c>
      <c r="DH737">
        <v>-3.393</v>
      </c>
      <c r="DI737">
        <v>-0.24</v>
      </c>
      <c r="DJ737">
        <v>419</v>
      </c>
      <c r="DK737">
        <v>24</v>
      </c>
      <c r="DL737">
        <v>0.26</v>
      </c>
      <c r="DM737">
        <v>0.23</v>
      </c>
      <c r="DN737">
        <v>-74.81933658536585</v>
      </c>
      <c r="DO737">
        <v>-3.898927526132441</v>
      </c>
      <c r="DP737">
        <v>0.4282169354234628</v>
      </c>
      <c r="DQ737">
        <v>0</v>
      </c>
      <c r="DR737">
        <v>12.92632682926829</v>
      </c>
      <c r="DS737">
        <v>-0.02518536585363306</v>
      </c>
      <c r="DT737">
        <v>0.003216878079847919</v>
      </c>
      <c r="DU737">
        <v>1</v>
      </c>
      <c r="DV737">
        <v>1</v>
      </c>
      <c r="DW737">
        <v>2</v>
      </c>
      <c r="DX737" t="s">
        <v>357</v>
      </c>
      <c r="DY737">
        <v>2.97361</v>
      </c>
      <c r="DZ737">
        <v>2.7157</v>
      </c>
      <c r="EA737">
        <v>0.15303</v>
      </c>
      <c r="EB737">
        <v>0.159471</v>
      </c>
      <c r="EC737">
        <v>0.100294</v>
      </c>
      <c r="ED737">
        <v>0.0517161</v>
      </c>
      <c r="EE737">
        <v>26494.2</v>
      </c>
      <c r="EF737">
        <v>26429.4</v>
      </c>
      <c r="EG737">
        <v>29122.8</v>
      </c>
      <c r="EH737">
        <v>29116.2</v>
      </c>
      <c r="EI737">
        <v>34746.4</v>
      </c>
      <c r="EJ737">
        <v>36699.5</v>
      </c>
      <c r="EK737">
        <v>41043.2</v>
      </c>
      <c r="EL737">
        <v>41480</v>
      </c>
      <c r="EM737">
        <v>1.8999</v>
      </c>
      <c r="EN737">
        <v>1.74575</v>
      </c>
      <c r="EO737">
        <v>-0.0605062</v>
      </c>
      <c r="EP737">
        <v>0</v>
      </c>
      <c r="EQ737">
        <v>29.1143</v>
      </c>
      <c r="ER737">
        <v>999.9</v>
      </c>
      <c r="ES737">
        <v>45.4</v>
      </c>
      <c r="ET737">
        <v>35.9</v>
      </c>
      <c r="EU737">
        <v>29.7275</v>
      </c>
      <c r="EV737">
        <v>63.2892</v>
      </c>
      <c r="EW737">
        <v>32.8325</v>
      </c>
      <c r="EX737">
        <v>1</v>
      </c>
      <c r="EY737">
        <v>0.547663</v>
      </c>
      <c r="EZ737">
        <v>3.44164</v>
      </c>
      <c r="FA737">
        <v>20.354</v>
      </c>
      <c r="FB737">
        <v>5.21564</v>
      </c>
      <c r="FC737">
        <v>12.0138</v>
      </c>
      <c r="FD737">
        <v>4.98695</v>
      </c>
      <c r="FE737">
        <v>3.28755</v>
      </c>
      <c r="FF737">
        <v>9999</v>
      </c>
      <c r="FG737">
        <v>9999</v>
      </c>
      <c r="FH737">
        <v>9999</v>
      </c>
      <c r="FI737">
        <v>237.7</v>
      </c>
      <c r="FJ737">
        <v>1.86739</v>
      </c>
      <c r="FK737">
        <v>1.86646</v>
      </c>
      <c r="FL737">
        <v>1.86584</v>
      </c>
      <c r="FM737">
        <v>1.86578</v>
      </c>
      <c r="FN737">
        <v>1.86768</v>
      </c>
      <c r="FO737">
        <v>1.8701</v>
      </c>
      <c r="FP737">
        <v>1.86874</v>
      </c>
      <c r="FQ737">
        <v>1.87013</v>
      </c>
      <c r="FR737">
        <v>0</v>
      </c>
      <c r="FS737">
        <v>0</v>
      </c>
      <c r="FT737">
        <v>0</v>
      </c>
      <c r="FU737">
        <v>0</v>
      </c>
      <c r="FV737" t="s">
        <v>358</v>
      </c>
      <c r="FW737" t="s">
        <v>359</v>
      </c>
      <c r="FX737" t="s">
        <v>360</v>
      </c>
      <c r="FY737" t="s">
        <v>360</v>
      </c>
      <c r="FZ737" t="s">
        <v>360</v>
      </c>
      <c r="GA737" t="s">
        <v>360</v>
      </c>
      <c r="GB737">
        <v>0</v>
      </c>
      <c r="GC737">
        <v>100</v>
      </c>
      <c r="GD737">
        <v>100</v>
      </c>
      <c r="GE737">
        <v>-5.109</v>
      </c>
      <c r="GF737">
        <v>-0.1425</v>
      </c>
      <c r="GG737">
        <v>-2.195102806586654</v>
      </c>
      <c r="GH737">
        <v>-0.004122691595359968</v>
      </c>
      <c r="GI737">
        <v>1.072409145259099E-06</v>
      </c>
      <c r="GJ737">
        <v>-3.02996143763856E-10</v>
      </c>
      <c r="GK737">
        <v>-0.2199643628225807</v>
      </c>
      <c r="GL737">
        <v>-0.007501815610006822</v>
      </c>
      <c r="GM737">
        <v>0.0006897476983249637</v>
      </c>
      <c r="GN737">
        <v>-8.847485469147719E-06</v>
      </c>
      <c r="GO737">
        <v>3</v>
      </c>
      <c r="GP737">
        <v>2326</v>
      </c>
      <c r="GQ737">
        <v>1</v>
      </c>
      <c r="GR737">
        <v>31</v>
      </c>
      <c r="GS737">
        <v>20149.4</v>
      </c>
      <c r="GT737">
        <v>20149.4</v>
      </c>
      <c r="GU737">
        <v>1.95923</v>
      </c>
      <c r="GV737">
        <v>2.229</v>
      </c>
      <c r="GW737">
        <v>1.39648</v>
      </c>
      <c r="GX737">
        <v>2.34619</v>
      </c>
      <c r="GY737">
        <v>1.49536</v>
      </c>
      <c r="GZ737">
        <v>2.34863</v>
      </c>
      <c r="HA737">
        <v>39.7673</v>
      </c>
      <c r="HB737">
        <v>13.7293</v>
      </c>
      <c r="HC737">
        <v>18</v>
      </c>
      <c r="HD737">
        <v>544.592</v>
      </c>
      <c r="HE737">
        <v>398.531</v>
      </c>
      <c r="HF737">
        <v>25.0004</v>
      </c>
      <c r="HG737">
        <v>34.0805</v>
      </c>
      <c r="HH737">
        <v>30.0001</v>
      </c>
      <c r="HI737">
        <v>34.0264</v>
      </c>
      <c r="HJ737">
        <v>33.9641</v>
      </c>
      <c r="HK737">
        <v>39.3228</v>
      </c>
      <c r="HL737">
        <v>60.9558</v>
      </c>
      <c r="HM737">
        <v>0</v>
      </c>
      <c r="HN737">
        <v>25</v>
      </c>
      <c r="HO737">
        <v>941.6420000000001</v>
      </c>
      <c r="HP737">
        <v>9.23068</v>
      </c>
      <c r="HQ737">
        <v>99.62090000000001</v>
      </c>
      <c r="HR737">
        <v>99.6319</v>
      </c>
    </row>
    <row r="738" spans="1:226">
      <c r="A738">
        <v>722</v>
      </c>
      <c r="B738">
        <v>1663351906.1</v>
      </c>
      <c r="C738">
        <v>14164.59999990463</v>
      </c>
      <c r="D738" t="s">
        <v>1810</v>
      </c>
      <c r="E738" t="s">
        <v>1811</v>
      </c>
      <c r="F738">
        <v>5</v>
      </c>
      <c r="G738" t="s">
        <v>1699</v>
      </c>
      <c r="H738" t="s">
        <v>354</v>
      </c>
      <c r="I738">
        <v>1663351898.332142</v>
      </c>
      <c r="J738">
        <f>(K738)/1000</f>
        <v>0</v>
      </c>
      <c r="K738">
        <f>IF(BF738, AN738, AH738)</f>
        <v>0</v>
      </c>
      <c r="L738">
        <f>IF(BF738, AI738, AG738)</f>
        <v>0</v>
      </c>
      <c r="M738">
        <f>BH738 - IF(AU738&gt;1, L738*BB738*100.0/(AW738*BV738), 0)</f>
        <v>0</v>
      </c>
      <c r="N738">
        <f>((T738-J738/2)*M738-L738)/(T738+J738/2)</f>
        <v>0</v>
      </c>
      <c r="O738">
        <f>N738*(BO738+BP738)/1000.0</f>
        <v>0</v>
      </c>
      <c r="P738">
        <f>(BH738 - IF(AU738&gt;1, L738*BB738*100.0/(AW738*BV738), 0))*(BO738+BP738)/1000.0</f>
        <v>0</v>
      </c>
      <c r="Q738">
        <f>2.0/((1/S738-1/R738)+SIGN(S738)*SQRT((1/S738-1/R738)*(1/S738-1/R738) + 4*BC738/((BC738+1)*(BC738+1))*(2*1/S738*1/R738-1/R738*1/R738)))</f>
        <v>0</v>
      </c>
      <c r="R738">
        <f>IF(LEFT(BD738,1)&lt;&gt;"0",IF(LEFT(BD738,1)="1",3.0,BE738),$D$5+$E$5*(BV738*BO738/($K$5*1000))+$F$5*(BV738*BO738/($K$5*1000))*MAX(MIN(BB738,$J$5),$I$5)*MAX(MIN(BB738,$J$5),$I$5)+$G$5*MAX(MIN(BB738,$J$5),$I$5)*(BV738*BO738/($K$5*1000))+$H$5*(BV738*BO738/($K$5*1000))*(BV738*BO738/($K$5*1000)))</f>
        <v>0</v>
      </c>
      <c r="S738">
        <f>J738*(1000-(1000*0.61365*exp(17.502*W738/(240.97+W738))/(BO738+BP738)+BJ738)/2)/(1000*0.61365*exp(17.502*W738/(240.97+W738))/(BO738+BP738)-BJ738)</f>
        <v>0</v>
      </c>
      <c r="T738">
        <f>1/((BC738+1)/(Q738/1.6)+1/(R738/1.37)) + BC738/((BC738+1)/(Q738/1.6) + BC738/(R738/1.37))</f>
        <v>0</v>
      </c>
      <c r="U738">
        <f>(AX738*BA738)</f>
        <v>0</v>
      </c>
      <c r="V738">
        <f>(BQ738+(U738+2*0.95*5.67E-8*(((BQ738+$B$7)+273)^4-(BQ738+273)^4)-44100*J738)/(1.84*29.3*R738+8*0.95*5.67E-8*(BQ738+273)^3))</f>
        <v>0</v>
      </c>
      <c r="W738">
        <f>($C$7*BR738+$D$7*BS738+$E$7*V738)</f>
        <v>0</v>
      </c>
      <c r="X738">
        <f>0.61365*exp(17.502*W738/(240.97+W738))</f>
        <v>0</v>
      </c>
      <c r="Y738">
        <f>(Z738/AA738*100)</f>
        <v>0</v>
      </c>
      <c r="Z738">
        <f>BJ738*(BO738+BP738)/1000</f>
        <v>0</v>
      </c>
      <c r="AA738">
        <f>0.61365*exp(17.502*BQ738/(240.97+BQ738))</f>
        <v>0</v>
      </c>
      <c r="AB738">
        <f>(X738-BJ738*(BO738+BP738)/1000)</f>
        <v>0</v>
      </c>
      <c r="AC738">
        <f>(-J738*44100)</f>
        <v>0</v>
      </c>
      <c r="AD738">
        <f>2*29.3*R738*0.92*(BQ738-W738)</f>
        <v>0</v>
      </c>
      <c r="AE738">
        <f>2*0.95*5.67E-8*(((BQ738+$B$7)+273)^4-(W738+273)^4)</f>
        <v>0</v>
      </c>
      <c r="AF738">
        <f>U738+AE738+AC738+AD738</f>
        <v>0</v>
      </c>
      <c r="AG738">
        <f>BN738*AU738*(BI738-BH738*(1000-AU738*BK738)/(1000-AU738*BJ738))/(100*BB738)</f>
        <v>0</v>
      </c>
      <c r="AH738">
        <f>1000*BN738*AU738*(BJ738-BK738)/(100*BB738*(1000-AU738*BJ738))</f>
        <v>0</v>
      </c>
      <c r="AI738">
        <f>(AJ738 - AK738 - BO738*1E3/(8.314*(BQ738+273.15)) * AM738/BN738 * AL738) * BN738/(100*BB738) * (1000 - BK738)/1000</f>
        <v>0</v>
      </c>
      <c r="AJ738">
        <v>938.2146544085509</v>
      </c>
      <c r="AK738">
        <v>880.4960909090909</v>
      </c>
      <c r="AL738">
        <v>3.402349121616941</v>
      </c>
      <c r="AM738">
        <v>64.77159452188947</v>
      </c>
      <c r="AN738">
        <f>(AP738 - AO738 + BO738*1E3/(8.314*(BQ738+273.15)) * AR738/BN738 * AQ738) * BN738/(100*BB738) * 1000/(1000 - AP738)</f>
        <v>0</v>
      </c>
      <c r="AO738">
        <v>9.226330493586476</v>
      </c>
      <c r="AP738">
        <v>22.14082242424242</v>
      </c>
      <c r="AQ738">
        <v>-0.003405772802869006</v>
      </c>
      <c r="AR738">
        <v>85.72811382933341</v>
      </c>
      <c r="AS738">
        <v>0</v>
      </c>
      <c r="AT738">
        <v>0</v>
      </c>
      <c r="AU738">
        <f>IF(AS738*$H$13&gt;=AW738,1.0,(AW738/(AW738-AS738*$H$13)))</f>
        <v>0</v>
      </c>
      <c r="AV738">
        <f>(AU738-1)*100</f>
        <v>0</v>
      </c>
      <c r="AW738">
        <f>MAX(0,($B$13+$C$13*BV738)/(1+$D$13*BV738)*BO738/(BQ738+273)*$E$13)</f>
        <v>0</v>
      </c>
      <c r="AX738">
        <f>$B$11*BW738+$C$11*BX738+$F$11*CI738*(1-CL738)</f>
        <v>0</v>
      </c>
      <c r="AY738">
        <f>AX738*AZ738</f>
        <v>0</v>
      </c>
      <c r="AZ738">
        <f>($B$11*$D$9+$C$11*$D$9+$F$11*((CV738+CN738)/MAX(CV738+CN738+CW738, 0.1)*$I$9+CW738/MAX(CV738+CN738+CW738, 0.1)*$J$9))/($B$11+$C$11+$F$11)</f>
        <v>0</v>
      </c>
      <c r="BA738">
        <f>($B$11*$K$9+$C$11*$K$9+$F$11*((CV738+CN738)/MAX(CV738+CN738+CW738, 0.1)*$P$9+CW738/MAX(CV738+CN738+CW738, 0.1)*$Q$9))/($B$11+$C$11+$F$11)</f>
        <v>0</v>
      </c>
      <c r="BB738">
        <v>6</v>
      </c>
      <c r="BC738">
        <v>0.5</v>
      </c>
      <c r="BD738" t="s">
        <v>355</v>
      </c>
      <c r="BE738">
        <v>2</v>
      </c>
      <c r="BF738" t="b">
        <v>1</v>
      </c>
      <c r="BG738">
        <v>1663351898.332142</v>
      </c>
      <c r="BH738">
        <v>836.7396071428572</v>
      </c>
      <c r="BI738">
        <v>912.0336071428571</v>
      </c>
      <c r="BJ738">
        <v>22.14727857142858</v>
      </c>
      <c r="BK738">
        <v>9.225989999999999</v>
      </c>
      <c r="BL738">
        <v>841.8260714285714</v>
      </c>
      <c r="BM738">
        <v>22.28973571428572</v>
      </c>
      <c r="BN738">
        <v>500.0656785714286</v>
      </c>
      <c r="BO738">
        <v>90.65394999999999</v>
      </c>
      <c r="BP738">
        <v>0.1000014678571429</v>
      </c>
      <c r="BQ738">
        <v>29.02353214285714</v>
      </c>
      <c r="BR738">
        <v>28.12767857142857</v>
      </c>
      <c r="BS738">
        <v>999.9000000000002</v>
      </c>
      <c r="BT738">
        <v>0</v>
      </c>
      <c r="BU738">
        <v>0</v>
      </c>
      <c r="BV738">
        <v>10004.09892857143</v>
      </c>
      <c r="BW738">
        <v>0</v>
      </c>
      <c r="BX738">
        <v>232.7326428571428</v>
      </c>
      <c r="BY738">
        <v>-75.29394642857142</v>
      </c>
      <c r="BZ738">
        <v>855.6907500000001</v>
      </c>
      <c r="CA738">
        <v>920.52625</v>
      </c>
      <c r="CB738">
        <v>12.92127142857143</v>
      </c>
      <c r="CC738">
        <v>912.0336071428571</v>
      </c>
      <c r="CD738">
        <v>9.225989999999999</v>
      </c>
      <c r="CE738">
        <v>2.0077375</v>
      </c>
      <c r="CF738">
        <v>0.8363723571428571</v>
      </c>
      <c r="CG738">
        <v>17.50548571428572</v>
      </c>
      <c r="CH738">
        <v>4.3400775</v>
      </c>
      <c r="CI738">
        <v>1500.013571428571</v>
      </c>
      <c r="CJ738">
        <v>0.9730071428571428</v>
      </c>
      <c r="CK738">
        <v>0.02699272857142857</v>
      </c>
      <c r="CL738">
        <v>0</v>
      </c>
      <c r="CM738">
        <v>2.284532142857143</v>
      </c>
      <c r="CN738">
        <v>0</v>
      </c>
      <c r="CO738">
        <v>13345.86071428572</v>
      </c>
      <c r="CP738">
        <v>12533.52142857143</v>
      </c>
      <c r="CQ738">
        <v>41.625</v>
      </c>
      <c r="CR738">
        <v>43.43257142857141</v>
      </c>
      <c r="CS738">
        <v>42.18699999999999</v>
      </c>
      <c r="CT738">
        <v>42.491</v>
      </c>
      <c r="CU738">
        <v>40.93699999999999</v>
      </c>
      <c r="CV738">
        <v>1459.5225</v>
      </c>
      <c r="CW738">
        <v>40.49107142857143</v>
      </c>
      <c r="CX738">
        <v>0</v>
      </c>
      <c r="CY738">
        <v>1663351906.4</v>
      </c>
      <c r="CZ738">
        <v>0</v>
      </c>
      <c r="DA738">
        <v>0</v>
      </c>
      <c r="DB738" t="s">
        <v>356</v>
      </c>
      <c r="DC738">
        <v>1662142938.1</v>
      </c>
      <c r="DD738">
        <v>1662142938.1</v>
      </c>
      <c r="DE738">
        <v>0</v>
      </c>
      <c r="DF738">
        <v>0.077</v>
      </c>
      <c r="DG738">
        <v>-0.133</v>
      </c>
      <c r="DH738">
        <v>-3.393</v>
      </c>
      <c r="DI738">
        <v>-0.24</v>
      </c>
      <c r="DJ738">
        <v>419</v>
      </c>
      <c r="DK738">
        <v>24</v>
      </c>
      <c r="DL738">
        <v>0.26</v>
      </c>
      <c r="DM738">
        <v>0.23</v>
      </c>
      <c r="DN738">
        <v>-75.13609512195123</v>
      </c>
      <c r="DO738">
        <v>-3.092797212543486</v>
      </c>
      <c r="DP738">
        <v>0.3472249962560079</v>
      </c>
      <c r="DQ738">
        <v>0</v>
      </c>
      <c r="DR738">
        <v>12.9239487804878</v>
      </c>
      <c r="DS738">
        <v>-0.0367693379790899</v>
      </c>
      <c r="DT738">
        <v>0.004618315707723423</v>
      </c>
      <c r="DU738">
        <v>1</v>
      </c>
      <c r="DV738">
        <v>1</v>
      </c>
      <c r="DW738">
        <v>2</v>
      </c>
      <c r="DX738" t="s">
        <v>357</v>
      </c>
      <c r="DY738">
        <v>2.97373</v>
      </c>
      <c r="DZ738">
        <v>2.71555</v>
      </c>
      <c r="EA738">
        <v>0.155222</v>
      </c>
      <c r="EB738">
        <v>0.161571</v>
      </c>
      <c r="EC738">
        <v>0.100266</v>
      </c>
      <c r="ED738">
        <v>0.0517231</v>
      </c>
      <c r="EE738">
        <v>26425.2</v>
      </c>
      <c r="EF738">
        <v>26363.1</v>
      </c>
      <c r="EG738">
        <v>29122.6</v>
      </c>
      <c r="EH738">
        <v>29116.1</v>
      </c>
      <c r="EI738">
        <v>34747.1</v>
      </c>
      <c r="EJ738">
        <v>36699.3</v>
      </c>
      <c r="EK738">
        <v>41042.6</v>
      </c>
      <c r="EL738">
        <v>41480.1</v>
      </c>
      <c r="EM738">
        <v>1.90003</v>
      </c>
      <c r="EN738">
        <v>1.74583</v>
      </c>
      <c r="EO738">
        <v>-0.0606216</v>
      </c>
      <c r="EP738">
        <v>0</v>
      </c>
      <c r="EQ738">
        <v>29.1143</v>
      </c>
      <c r="ER738">
        <v>999.9</v>
      </c>
      <c r="ES738">
        <v>45.4</v>
      </c>
      <c r="ET738">
        <v>35.9</v>
      </c>
      <c r="EU738">
        <v>29.728</v>
      </c>
      <c r="EV738">
        <v>63.0492</v>
      </c>
      <c r="EW738">
        <v>33.2652</v>
      </c>
      <c r="EX738">
        <v>1</v>
      </c>
      <c r="EY738">
        <v>0.547713</v>
      </c>
      <c r="EZ738">
        <v>3.44368</v>
      </c>
      <c r="FA738">
        <v>20.354</v>
      </c>
      <c r="FB738">
        <v>5.21579</v>
      </c>
      <c r="FC738">
        <v>12.0123</v>
      </c>
      <c r="FD738">
        <v>4.98685</v>
      </c>
      <c r="FE738">
        <v>3.2875</v>
      </c>
      <c r="FF738">
        <v>9999</v>
      </c>
      <c r="FG738">
        <v>9999</v>
      </c>
      <c r="FH738">
        <v>9999</v>
      </c>
      <c r="FI738">
        <v>237.7</v>
      </c>
      <c r="FJ738">
        <v>1.8674</v>
      </c>
      <c r="FK738">
        <v>1.86646</v>
      </c>
      <c r="FL738">
        <v>1.86584</v>
      </c>
      <c r="FM738">
        <v>1.86575</v>
      </c>
      <c r="FN738">
        <v>1.86768</v>
      </c>
      <c r="FO738">
        <v>1.8701</v>
      </c>
      <c r="FP738">
        <v>1.86874</v>
      </c>
      <c r="FQ738">
        <v>1.87014</v>
      </c>
      <c r="FR738">
        <v>0</v>
      </c>
      <c r="FS738">
        <v>0</v>
      </c>
      <c r="FT738">
        <v>0</v>
      </c>
      <c r="FU738">
        <v>0</v>
      </c>
      <c r="FV738" t="s">
        <v>358</v>
      </c>
      <c r="FW738" t="s">
        <v>359</v>
      </c>
      <c r="FX738" t="s">
        <v>360</v>
      </c>
      <c r="FY738" t="s">
        <v>360</v>
      </c>
      <c r="FZ738" t="s">
        <v>360</v>
      </c>
      <c r="GA738" t="s">
        <v>360</v>
      </c>
      <c r="GB738">
        <v>0</v>
      </c>
      <c r="GC738">
        <v>100</v>
      </c>
      <c r="GD738">
        <v>100</v>
      </c>
      <c r="GE738">
        <v>-5.163</v>
      </c>
      <c r="GF738">
        <v>-0.1425</v>
      </c>
      <c r="GG738">
        <v>-2.195102806586654</v>
      </c>
      <c r="GH738">
        <v>-0.004122691595359968</v>
      </c>
      <c r="GI738">
        <v>1.072409145259099E-06</v>
      </c>
      <c r="GJ738">
        <v>-3.02996143763856E-10</v>
      </c>
      <c r="GK738">
        <v>-0.2199643628225807</v>
      </c>
      <c r="GL738">
        <v>-0.007501815610006822</v>
      </c>
      <c r="GM738">
        <v>0.0006897476983249637</v>
      </c>
      <c r="GN738">
        <v>-8.847485469147719E-06</v>
      </c>
      <c r="GO738">
        <v>3</v>
      </c>
      <c r="GP738">
        <v>2326</v>
      </c>
      <c r="GQ738">
        <v>1</v>
      </c>
      <c r="GR738">
        <v>31</v>
      </c>
      <c r="GS738">
        <v>20149.5</v>
      </c>
      <c r="GT738">
        <v>20149.5</v>
      </c>
      <c r="GU738">
        <v>1.99097</v>
      </c>
      <c r="GV738">
        <v>2.229</v>
      </c>
      <c r="GW738">
        <v>1.39648</v>
      </c>
      <c r="GX738">
        <v>2.34619</v>
      </c>
      <c r="GY738">
        <v>1.49536</v>
      </c>
      <c r="GZ738">
        <v>2.36206</v>
      </c>
      <c r="HA738">
        <v>39.7673</v>
      </c>
      <c r="HB738">
        <v>13.7118</v>
      </c>
      <c r="HC738">
        <v>18</v>
      </c>
      <c r="HD738">
        <v>544.681</v>
      </c>
      <c r="HE738">
        <v>398.575</v>
      </c>
      <c r="HF738">
        <v>25.0003</v>
      </c>
      <c r="HG738">
        <v>34.082</v>
      </c>
      <c r="HH738">
        <v>30.0002</v>
      </c>
      <c r="HI738">
        <v>34.0264</v>
      </c>
      <c r="HJ738">
        <v>33.9641</v>
      </c>
      <c r="HK738">
        <v>39.8816</v>
      </c>
      <c r="HL738">
        <v>60.9558</v>
      </c>
      <c r="HM738">
        <v>0</v>
      </c>
      <c r="HN738">
        <v>25</v>
      </c>
      <c r="HO738">
        <v>955.015</v>
      </c>
      <c r="HP738">
        <v>9.23068</v>
      </c>
      <c r="HQ738">
        <v>99.61969999999999</v>
      </c>
      <c r="HR738">
        <v>99.6319</v>
      </c>
    </row>
    <row r="739" spans="1:226">
      <c r="A739">
        <v>723</v>
      </c>
      <c r="B739">
        <v>1663351910.6</v>
      </c>
      <c r="C739">
        <v>14169.09999990463</v>
      </c>
      <c r="D739" t="s">
        <v>1812</v>
      </c>
      <c r="E739" t="s">
        <v>1813</v>
      </c>
      <c r="F739">
        <v>5</v>
      </c>
      <c r="G739" t="s">
        <v>1699</v>
      </c>
      <c r="H739" t="s">
        <v>354</v>
      </c>
      <c r="I739">
        <v>1663351902.778571</v>
      </c>
      <c r="J739">
        <f>(K739)/1000</f>
        <v>0</v>
      </c>
      <c r="K739">
        <f>IF(BF739, AN739, AH739)</f>
        <v>0</v>
      </c>
      <c r="L739">
        <f>IF(BF739, AI739, AG739)</f>
        <v>0</v>
      </c>
      <c r="M739">
        <f>BH739 - IF(AU739&gt;1, L739*BB739*100.0/(AW739*BV739), 0)</f>
        <v>0</v>
      </c>
      <c r="N739">
        <f>((T739-J739/2)*M739-L739)/(T739+J739/2)</f>
        <v>0</v>
      </c>
      <c r="O739">
        <f>N739*(BO739+BP739)/1000.0</f>
        <v>0</v>
      </c>
      <c r="P739">
        <f>(BH739 - IF(AU739&gt;1, L739*BB739*100.0/(AW739*BV739), 0))*(BO739+BP739)/1000.0</f>
        <v>0</v>
      </c>
      <c r="Q739">
        <f>2.0/((1/S739-1/R739)+SIGN(S739)*SQRT((1/S739-1/R739)*(1/S739-1/R739) + 4*BC739/((BC739+1)*(BC739+1))*(2*1/S739*1/R739-1/R739*1/R739)))</f>
        <v>0</v>
      </c>
      <c r="R739">
        <f>IF(LEFT(BD739,1)&lt;&gt;"0",IF(LEFT(BD739,1)="1",3.0,BE739),$D$5+$E$5*(BV739*BO739/($K$5*1000))+$F$5*(BV739*BO739/($K$5*1000))*MAX(MIN(BB739,$J$5),$I$5)*MAX(MIN(BB739,$J$5),$I$5)+$G$5*MAX(MIN(BB739,$J$5),$I$5)*(BV739*BO739/($K$5*1000))+$H$5*(BV739*BO739/($K$5*1000))*(BV739*BO739/($K$5*1000)))</f>
        <v>0</v>
      </c>
      <c r="S739">
        <f>J739*(1000-(1000*0.61365*exp(17.502*W739/(240.97+W739))/(BO739+BP739)+BJ739)/2)/(1000*0.61365*exp(17.502*W739/(240.97+W739))/(BO739+BP739)-BJ739)</f>
        <v>0</v>
      </c>
      <c r="T739">
        <f>1/((BC739+1)/(Q739/1.6)+1/(R739/1.37)) + BC739/((BC739+1)/(Q739/1.6) + BC739/(R739/1.37))</f>
        <v>0</v>
      </c>
      <c r="U739">
        <f>(AX739*BA739)</f>
        <v>0</v>
      </c>
      <c r="V739">
        <f>(BQ739+(U739+2*0.95*5.67E-8*(((BQ739+$B$7)+273)^4-(BQ739+273)^4)-44100*J739)/(1.84*29.3*R739+8*0.95*5.67E-8*(BQ739+273)^3))</f>
        <v>0</v>
      </c>
      <c r="W739">
        <f>($C$7*BR739+$D$7*BS739+$E$7*V739)</f>
        <v>0</v>
      </c>
      <c r="X739">
        <f>0.61365*exp(17.502*W739/(240.97+W739))</f>
        <v>0</v>
      </c>
      <c r="Y739">
        <f>(Z739/AA739*100)</f>
        <v>0</v>
      </c>
      <c r="Z739">
        <f>BJ739*(BO739+BP739)/1000</f>
        <v>0</v>
      </c>
      <c r="AA739">
        <f>0.61365*exp(17.502*BQ739/(240.97+BQ739))</f>
        <v>0</v>
      </c>
      <c r="AB739">
        <f>(X739-BJ739*(BO739+BP739)/1000)</f>
        <v>0</v>
      </c>
      <c r="AC739">
        <f>(-J739*44100)</f>
        <v>0</v>
      </c>
      <c r="AD739">
        <f>2*29.3*R739*0.92*(BQ739-W739)</f>
        <v>0</v>
      </c>
      <c r="AE739">
        <f>2*0.95*5.67E-8*(((BQ739+$B$7)+273)^4-(W739+273)^4)</f>
        <v>0</v>
      </c>
      <c r="AF739">
        <f>U739+AE739+AC739+AD739</f>
        <v>0</v>
      </c>
      <c r="AG739">
        <f>BN739*AU739*(BI739-BH739*(1000-AU739*BK739)/(1000-AU739*BJ739))/(100*BB739)</f>
        <v>0</v>
      </c>
      <c r="AH739">
        <f>1000*BN739*AU739*(BJ739-BK739)/(100*BB739*(1000-AU739*BJ739))</f>
        <v>0</v>
      </c>
      <c r="AI739">
        <f>(AJ739 - AK739 - BO739*1E3/(8.314*(BQ739+273.15)) * AM739/BN739 * AL739) * BN739/(100*BB739) * (1000 - BK739)/1000</f>
        <v>0</v>
      </c>
      <c r="AJ739">
        <v>953.5406024531474</v>
      </c>
      <c r="AK739">
        <v>895.8283878787876</v>
      </c>
      <c r="AL739">
        <v>3.396756869766812</v>
      </c>
      <c r="AM739">
        <v>64.77159452188947</v>
      </c>
      <c r="AN739">
        <f>(AP739 - AO739 + BO739*1E3/(8.314*(BQ739+273.15)) * AR739/BN739 * AQ739) * BN739/(100*BB739) * 1000/(1000 - AP739)</f>
        <v>0</v>
      </c>
      <c r="AO739">
        <v>9.226175919602746</v>
      </c>
      <c r="AP739">
        <v>22.14221878787878</v>
      </c>
      <c r="AQ739">
        <v>0.0002116637692034708</v>
      </c>
      <c r="AR739">
        <v>85.72811382933341</v>
      </c>
      <c r="AS739">
        <v>0</v>
      </c>
      <c r="AT739">
        <v>0</v>
      </c>
      <c r="AU739">
        <f>IF(AS739*$H$13&gt;=AW739,1.0,(AW739/(AW739-AS739*$H$13)))</f>
        <v>0</v>
      </c>
      <c r="AV739">
        <f>(AU739-1)*100</f>
        <v>0</v>
      </c>
      <c r="AW739">
        <f>MAX(0,($B$13+$C$13*BV739)/(1+$D$13*BV739)*BO739/(BQ739+273)*$E$13)</f>
        <v>0</v>
      </c>
      <c r="AX739">
        <f>$B$11*BW739+$C$11*BX739+$F$11*CI739*(1-CL739)</f>
        <v>0</v>
      </c>
      <c r="AY739">
        <f>AX739*AZ739</f>
        <v>0</v>
      </c>
      <c r="AZ739">
        <f>($B$11*$D$9+$C$11*$D$9+$F$11*((CV739+CN739)/MAX(CV739+CN739+CW739, 0.1)*$I$9+CW739/MAX(CV739+CN739+CW739, 0.1)*$J$9))/($B$11+$C$11+$F$11)</f>
        <v>0</v>
      </c>
      <c r="BA739">
        <f>($B$11*$K$9+$C$11*$K$9+$F$11*((CV739+CN739)/MAX(CV739+CN739+CW739, 0.1)*$P$9+CW739/MAX(CV739+CN739+CW739, 0.1)*$Q$9))/($B$11+$C$11+$F$11)</f>
        <v>0</v>
      </c>
      <c r="BB739">
        <v>6</v>
      </c>
      <c r="BC739">
        <v>0.5</v>
      </c>
      <c r="BD739" t="s">
        <v>355</v>
      </c>
      <c r="BE739">
        <v>2</v>
      </c>
      <c r="BF739" t="b">
        <v>1</v>
      </c>
      <c r="BG739">
        <v>1663351902.778571</v>
      </c>
      <c r="BH739">
        <v>851.5709642857144</v>
      </c>
      <c r="BI739">
        <v>927.0958928571428</v>
      </c>
      <c r="BJ739">
        <v>22.14508214285715</v>
      </c>
      <c r="BK739">
        <v>9.2262325</v>
      </c>
      <c r="BL739">
        <v>856.7013928571429</v>
      </c>
      <c r="BM739">
        <v>22.28756785714285</v>
      </c>
      <c r="BN739">
        <v>500.0608928571429</v>
      </c>
      <c r="BO739">
        <v>90.65406428571428</v>
      </c>
      <c r="BP739">
        <v>0.1000083285714286</v>
      </c>
      <c r="BQ739">
        <v>29.02218571428571</v>
      </c>
      <c r="BR739">
        <v>28.12840714285714</v>
      </c>
      <c r="BS739">
        <v>999.9000000000002</v>
      </c>
      <c r="BT739">
        <v>0</v>
      </c>
      <c r="BU739">
        <v>0</v>
      </c>
      <c r="BV739">
        <v>10006.42428571429</v>
      </c>
      <c r="BW739">
        <v>0</v>
      </c>
      <c r="BX739">
        <v>230.8675</v>
      </c>
      <c r="BY739">
        <v>-75.52490357142858</v>
      </c>
      <c r="BZ739">
        <v>870.8561428571429</v>
      </c>
      <c r="CA739">
        <v>935.7290714285713</v>
      </c>
      <c r="CB739">
        <v>12.91884642857143</v>
      </c>
      <c r="CC739">
        <v>927.0958928571428</v>
      </c>
      <c r="CD739">
        <v>9.2262325</v>
      </c>
      <c r="CE739">
        <v>2.007541428571429</v>
      </c>
      <c r="CF739">
        <v>0.8363953928571429</v>
      </c>
      <c r="CG739">
        <v>17.50394285714286</v>
      </c>
      <c r="CH739">
        <v>4.340470357142857</v>
      </c>
      <c r="CI739">
        <v>1500.008214285714</v>
      </c>
      <c r="CJ739">
        <v>0.9730071428571428</v>
      </c>
      <c r="CK739">
        <v>0.02699272857142857</v>
      </c>
      <c r="CL739">
        <v>0</v>
      </c>
      <c r="CM739">
        <v>2.253521428571428</v>
      </c>
      <c r="CN739">
        <v>0</v>
      </c>
      <c r="CO739">
        <v>13335.95714285715</v>
      </c>
      <c r="CP739">
        <v>12533.48214285714</v>
      </c>
      <c r="CQ739">
        <v>41.625</v>
      </c>
      <c r="CR739">
        <v>43.43257142857141</v>
      </c>
      <c r="CS739">
        <v>42.18699999999999</v>
      </c>
      <c r="CT739">
        <v>42.4955</v>
      </c>
      <c r="CU739">
        <v>40.93699999999999</v>
      </c>
      <c r="CV739">
        <v>1459.517142857143</v>
      </c>
      <c r="CW739">
        <v>40.49107142857143</v>
      </c>
      <c r="CX739">
        <v>0</v>
      </c>
      <c r="CY739">
        <v>1663351911.2</v>
      </c>
      <c r="CZ739">
        <v>0</v>
      </c>
      <c r="DA739">
        <v>0</v>
      </c>
      <c r="DB739" t="s">
        <v>356</v>
      </c>
      <c r="DC739">
        <v>1662142938.1</v>
      </c>
      <c r="DD739">
        <v>1662142938.1</v>
      </c>
      <c r="DE739">
        <v>0</v>
      </c>
      <c r="DF739">
        <v>0.077</v>
      </c>
      <c r="DG739">
        <v>-0.133</v>
      </c>
      <c r="DH739">
        <v>-3.393</v>
      </c>
      <c r="DI739">
        <v>-0.24</v>
      </c>
      <c r="DJ739">
        <v>419</v>
      </c>
      <c r="DK739">
        <v>24</v>
      </c>
      <c r="DL739">
        <v>0.26</v>
      </c>
      <c r="DM739">
        <v>0.23</v>
      </c>
      <c r="DN739">
        <v>-75.35859499999999</v>
      </c>
      <c r="DO739">
        <v>-2.971652532832858</v>
      </c>
      <c r="DP739">
        <v>0.345838863453777</v>
      </c>
      <c r="DQ739">
        <v>0</v>
      </c>
      <c r="DR739">
        <v>12.9204275</v>
      </c>
      <c r="DS739">
        <v>-0.03884015009385616</v>
      </c>
      <c r="DT739">
        <v>0.004740727133046193</v>
      </c>
      <c r="DU739">
        <v>1</v>
      </c>
      <c r="DV739">
        <v>1</v>
      </c>
      <c r="DW739">
        <v>2</v>
      </c>
      <c r="DX739" t="s">
        <v>357</v>
      </c>
      <c r="DY739">
        <v>2.97372</v>
      </c>
      <c r="DZ739">
        <v>2.71584</v>
      </c>
      <c r="EA739">
        <v>0.156978</v>
      </c>
      <c r="EB739">
        <v>0.163186</v>
      </c>
      <c r="EC739">
        <v>0.100264</v>
      </c>
      <c r="ED739">
        <v>0.0517257</v>
      </c>
      <c r="EE739">
        <v>26370</v>
      </c>
      <c r="EF739">
        <v>26312.1</v>
      </c>
      <c r="EG739">
        <v>29122.4</v>
      </c>
      <c r="EH739">
        <v>29116</v>
      </c>
      <c r="EI739">
        <v>34747.4</v>
      </c>
      <c r="EJ739">
        <v>36699.4</v>
      </c>
      <c r="EK739">
        <v>41042.9</v>
      </c>
      <c r="EL739">
        <v>41480.2</v>
      </c>
      <c r="EM739">
        <v>1.90007</v>
      </c>
      <c r="EN739">
        <v>1.74577</v>
      </c>
      <c r="EO739">
        <v>-0.0605807</v>
      </c>
      <c r="EP739">
        <v>0</v>
      </c>
      <c r="EQ739">
        <v>29.1143</v>
      </c>
      <c r="ER739">
        <v>999.9</v>
      </c>
      <c r="ES739">
        <v>45.3</v>
      </c>
      <c r="ET739">
        <v>35.9</v>
      </c>
      <c r="EU739">
        <v>29.6624</v>
      </c>
      <c r="EV739">
        <v>63.1592</v>
      </c>
      <c r="EW739">
        <v>33.3053</v>
      </c>
      <c r="EX739">
        <v>1</v>
      </c>
      <c r="EY739">
        <v>0.547525</v>
      </c>
      <c r="EZ739">
        <v>3.44447</v>
      </c>
      <c r="FA739">
        <v>20.3539</v>
      </c>
      <c r="FB739">
        <v>5.21564</v>
      </c>
      <c r="FC739">
        <v>12.0138</v>
      </c>
      <c r="FD739">
        <v>4.9867</v>
      </c>
      <c r="FE739">
        <v>3.28755</v>
      </c>
      <c r="FF739">
        <v>9999</v>
      </c>
      <c r="FG739">
        <v>9999</v>
      </c>
      <c r="FH739">
        <v>9999</v>
      </c>
      <c r="FI739">
        <v>237.7</v>
      </c>
      <c r="FJ739">
        <v>1.86739</v>
      </c>
      <c r="FK739">
        <v>1.86646</v>
      </c>
      <c r="FL739">
        <v>1.86584</v>
      </c>
      <c r="FM739">
        <v>1.86578</v>
      </c>
      <c r="FN739">
        <v>1.86768</v>
      </c>
      <c r="FO739">
        <v>1.87007</v>
      </c>
      <c r="FP739">
        <v>1.86874</v>
      </c>
      <c r="FQ739">
        <v>1.87014</v>
      </c>
      <c r="FR739">
        <v>0</v>
      </c>
      <c r="FS739">
        <v>0</v>
      </c>
      <c r="FT739">
        <v>0</v>
      </c>
      <c r="FU739">
        <v>0</v>
      </c>
      <c r="FV739" t="s">
        <v>358</v>
      </c>
      <c r="FW739" t="s">
        <v>359</v>
      </c>
      <c r="FX739" t="s">
        <v>360</v>
      </c>
      <c r="FY739" t="s">
        <v>360</v>
      </c>
      <c r="FZ739" t="s">
        <v>360</v>
      </c>
      <c r="GA739" t="s">
        <v>360</v>
      </c>
      <c r="GB739">
        <v>0</v>
      </c>
      <c r="GC739">
        <v>100</v>
      </c>
      <c r="GD739">
        <v>100</v>
      </c>
      <c r="GE739">
        <v>-5.207</v>
      </c>
      <c r="GF739">
        <v>-0.1426</v>
      </c>
      <c r="GG739">
        <v>-2.195102806586654</v>
      </c>
      <c r="GH739">
        <v>-0.004122691595359968</v>
      </c>
      <c r="GI739">
        <v>1.072409145259099E-06</v>
      </c>
      <c r="GJ739">
        <v>-3.02996143763856E-10</v>
      </c>
      <c r="GK739">
        <v>-0.2199643628225807</v>
      </c>
      <c r="GL739">
        <v>-0.007501815610006822</v>
      </c>
      <c r="GM739">
        <v>0.0006897476983249637</v>
      </c>
      <c r="GN739">
        <v>-8.847485469147719E-06</v>
      </c>
      <c r="GO739">
        <v>3</v>
      </c>
      <c r="GP739">
        <v>2326</v>
      </c>
      <c r="GQ739">
        <v>1</v>
      </c>
      <c r="GR739">
        <v>31</v>
      </c>
      <c r="GS739">
        <v>20149.5</v>
      </c>
      <c r="GT739">
        <v>20149.5</v>
      </c>
      <c r="GU739">
        <v>2.01416</v>
      </c>
      <c r="GV739">
        <v>2.22412</v>
      </c>
      <c r="GW739">
        <v>1.39648</v>
      </c>
      <c r="GX739">
        <v>2.34741</v>
      </c>
      <c r="GY739">
        <v>1.49536</v>
      </c>
      <c r="GZ739">
        <v>2.4707</v>
      </c>
      <c r="HA739">
        <v>39.7673</v>
      </c>
      <c r="HB739">
        <v>13.738</v>
      </c>
      <c r="HC739">
        <v>18</v>
      </c>
      <c r="HD739">
        <v>544.716</v>
      </c>
      <c r="HE739">
        <v>398.549</v>
      </c>
      <c r="HF739">
        <v>25.0002</v>
      </c>
      <c r="HG739">
        <v>34.0836</v>
      </c>
      <c r="HH739">
        <v>30.0001</v>
      </c>
      <c r="HI739">
        <v>34.0266</v>
      </c>
      <c r="HJ739">
        <v>33.9648</v>
      </c>
      <c r="HK739">
        <v>40.434</v>
      </c>
      <c r="HL739">
        <v>60.9558</v>
      </c>
      <c r="HM739">
        <v>0</v>
      </c>
      <c r="HN739">
        <v>25</v>
      </c>
      <c r="HO739">
        <v>975.051</v>
      </c>
      <c r="HP739">
        <v>9.23068</v>
      </c>
      <c r="HQ739">
        <v>99.6199</v>
      </c>
      <c r="HR739">
        <v>99.63200000000001</v>
      </c>
    </row>
    <row r="740" spans="1:226">
      <c r="A740">
        <v>724</v>
      </c>
      <c r="B740">
        <v>1663351915.6</v>
      </c>
      <c r="C740">
        <v>14174.09999990463</v>
      </c>
      <c r="D740" t="s">
        <v>1814</v>
      </c>
      <c r="E740" t="s">
        <v>1815</v>
      </c>
      <c r="F740">
        <v>5</v>
      </c>
      <c r="G740" t="s">
        <v>1699</v>
      </c>
      <c r="H740" t="s">
        <v>354</v>
      </c>
      <c r="I740">
        <v>1663351908.081481</v>
      </c>
      <c r="J740">
        <f>(K740)/1000</f>
        <v>0</v>
      </c>
      <c r="K740">
        <f>IF(BF740, AN740, AH740)</f>
        <v>0</v>
      </c>
      <c r="L740">
        <f>IF(BF740, AI740, AG740)</f>
        <v>0</v>
      </c>
      <c r="M740">
        <f>BH740 - IF(AU740&gt;1, L740*BB740*100.0/(AW740*BV740), 0)</f>
        <v>0</v>
      </c>
      <c r="N740">
        <f>((T740-J740/2)*M740-L740)/(T740+J740/2)</f>
        <v>0</v>
      </c>
      <c r="O740">
        <f>N740*(BO740+BP740)/1000.0</f>
        <v>0</v>
      </c>
      <c r="P740">
        <f>(BH740 - IF(AU740&gt;1, L740*BB740*100.0/(AW740*BV740), 0))*(BO740+BP740)/1000.0</f>
        <v>0</v>
      </c>
      <c r="Q740">
        <f>2.0/((1/S740-1/R740)+SIGN(S740)*SQRT((1/S740-1/R740)*(1/S740-1/R740) + 4*BC740/((BC740+1)*(BC740+1))*(2*1/S740*1/R740-1/R740*1/R740)))</f>
        <v>0</v>
      </c>
      <c r="R740">
        <f>IF(LEFT(BD740,1)&lt;&gt;"0",IF(LEFT(BD740,1)="1",3.0,BE740),$D$5+$E$5*(BV740*BO740/($K$5*1000))+$F$5*(BV740*BO740/($K$5*1000))*MAX(MIN(BB740,$J$5),$I$5)*MAX(MIN(BB740,$J$5),$I$5)+$G$5*MAX(MIN(BB740,$J$5),$I$5)*(BV740*BO740/($K$5*1000))+$H$5*(BV740*BO740/($K$5*1000))*(BV740*BO740/($K$5*1000)))</f>
        <v>0</v>
      </c>
      <c r="S740">
        <f>J740*(1000-(1000*0.61365*exp(17.502*W740/(240.97+W740))/(BO740+BP740)+BJ740)/2)/(1000*0.61365*exp(17.502*W740/(240.97+W740))/(BO740+BP740)-BJ740)</f>
        <v>0</v>
      </c>
      <c r="T740">
        <f>1/((BC740+1)/(Q740/1.6)+1/(R740/1.37)) + BC740/((BC740+1)/(Q740/1.6) + BC740/(R740/1.37))</f>
        <v>0</v>
      </c>
      <c r="U740">
        <f>(AX740*BA740)</f>
        <v>0</v>
      </c>
      <c r="V740">
        <f>(BQ740+(U740+2*0.95*5.67E-8*(((BQ740+$B$7)+273)^4-(BQ740+273)^4)-44100*J740)/(1.84*29.3*R740+8*0.95*5.67E-8*(BQ740+273)^3))</f>
        <v>0</v>
      </c>
      <c r="W740">
        <f>($C$7*BR740+$D$7*BS740+$E$7*V740)</f>
        <v>0</v>
      </c>
      <c r="X740">
        <f>0.61365*exp(17.502*W740/(240.97+W740))</f>
        <v>0</v>
      </c>
      <c r="Y740">
        <f>(Z740/AA740*100)</f>
        <v>0</v>
      </c>
      <c r="Z740">
        <f>BJ740*(BO740+BP740)/1000</f>
        <v>0</v>
      </c>
      <c r="AA740">
        <f>0.61365*exp(17.502*BQ740/(240.97+BQ740))</f>
        <v>0</v>
      </c>
      <c r="AB740">
        <f>(X740-BJ740*(BO740+BP740)/1000)</f>
        <v>0</v>
      </c>
      <c r="AC740">
        <f>(-J740*44100)</f>
        <v>0</v>
      </c>
      <c r="AD740">
        <f>2*29.3*R740*0.92*(BQ740-W740)</f>
        <v>0</v>
      </c>
      <c r="AE740">
        <f>2*0.95*5.67E-8*(((BQ740+$B$7)+273)^4-(W740+273)^4)</f>
        <v>0</v>
      </c>
      <c r="AF740">
        <f>U740+AE740+AC740+AD740</f>
        <v>0</v>
      </c>
      <c r="AG740">
        <f>BN740*AU740*(BI740-BH740*(1000-AU740*BK740)/(1000-AU740*BJ740))/(100*BB740)</f>
        <v>0</v>
      </c>
      <c r="AH740">
        <f>1000*BN740*AU740*(BJ740-BK740)/(100*BB740*(1000-AU740*BJ740))</f>
        <v>0</v>
      </c>
      <c r="AI740">
        <f>(AJ740 - AK740 - BO740*1E3/(8.314*(BQ740+273.15)) * AM740/BN740 * AL740) * BN740/(100*BB740) * (1000 - BK740)/1000</f>
        <v>0</v>
      </c>
      <c r="AJ740">
        <v>969.7035285428962</v>
      </c>
      <c r="AK740">
        <v>912.6349939393936</v>
      </c>
      <c r="AL740">
        <v>3.374134551554517</v>
      </c>
      <c r="AM740">
        <v>64.77159452188947</v>
      </c>
      <c r="AN740">
        <f>(AP740 - AO740 + BO740*1E3/(8.314*(BQ740+273.15)) * AR740/BN740 * AQ740) * BN740/(100*BB740) * 1000/(1000 - AP740)</f>
        <v>0</v>
      </c>
      <c r="AO740">
        <v>9.227234177685345</v>
      </c>
      <c r="AP740">
        <v>22.15013575757575</v>
      </c>
      <c r="AQ740">
        <v>0.000199163687884665</v>
      </c>
      <c r="AR740">
        <v>85.72811382933341</v>
      </c>
      <c r="AS740">
        <v>0</v>
      </c>
      <c r="AT740">
        <v>0</v>
      </c>
      <c r="AU740">
        <f>IF(AS740*$H$13&gt;=AW740,1.0,(AW740/(AW740-AS740*$H$13)))</f>
        <v>0</v>
      </c>
      <c r="AV740">
        <f>(AU740-1)*100</f>
        <v>0</v>
      </c>
      <c r="AW740">
        <f>MAX(0,($B$13+$C$13*BV740)/(1+$D$13*BV740)*BO740/(BQ740+273)*$E$13)</f>
        <v>0</v>
      </c>
      <c r="AX740">
        <f>$B$11*BW740+$C$11*BX740+$F$11*CI740*(1-CL740)</f>
        <v>0</v>
      </c>
      <c r="AY740">
        <f>AX740*AZ740</f>
        <v>0</v>
      </c>
      <c r="AZ740">
        <f>($B$11*$D$9+$C$11*$D$9+$F$11*((CV740+CN740)/MAX(CV740+CN740+CW740, 0.1)*$I$9+CW740/MAX(CV740+CN740+CW740, 0.1)*$J$9))/($B$11+$C$11+$F$11)</f>
        <v>0</v>
      </c>
      <c r="BA740">
        <f>($B$11*$K$9+$C$11*$K$9+$F$11*((CV740+CN740)/MAX(CV740+CN740+CW740, 0.1)*$P$9+CW740/MAX(CV740+CN740+CW740, 0.1)*$Q$9))/($B$11+$C$11+$F$11)</f>
        <v>0</v>
      </c>
      <c r="BB740">
        <v>6</v>
      </c>
      <c r="BC740">
        <v>0.5</v>
      </c>
      <c r="BD740" t="s">
        <v>355</v>
      </c>
      <c r="BE740">
        <v>2</v>
      </c>
      <c r="BF740" t="b">
        <v>1</v>
      </c>
      <c r="BG740">
        <v>1663351908.081481</v>
      </c>
      <c r="BH740">
        <v>869.2221111111111</v>
      </c>
      <c r="BI740">
        <v>944.7251851851851</v>
      </c>
      <c r="BJ740">
        <v>22.14390740740741</v>
      </c>
      <c r="BK740">
        <v>9.226518148148147</v>
      </c>
      <c r="BL740">
        <v>874.4047037037037</v>
      </c>
      <c r="BM740">
        <v>22.28641111111111</v>
      </c>
      <c r="BN740">
        <v>500.068</v>
      </c>
      <c r="BO740">
        <v>90.65386666666666</v>
      </c>
      <c r="BP740">
        <v>0.100018</v>
      </c>
      <c r="BQ740">
        <v>29.0198037037037</v>
      </c>
      <c r="BR740">
        <v>28.12551481481481</v>
      </c>
      <c r="BS740">
        <v>999.9000000000001</v>
      </c>
      <c r="BT740">
        <v>0</v>
      </c>
      <c r="BU740">
        <v>0</v>
      </c>
      <c r="BV740">
        <v>10007.96333333333</v>
      </c>
      <c r="BW740">
        <v>0</v>
      </c>
      <c r="BX740">
        <v>229.8022222222222</v>
      </c>
      <c r="BY740">
        <v>-75.50302962962962</v>
      </c>
      <c r="BZ740">
        <v>888.9059999999999</v>
      </c>
      <c r="CA740">
        <v>953.5228888888887</v>
      </c>
      <c r="CB740">
        <v>12.9173962962963</v>
      </c>
      <c r="CC740">
        <v>944.7251851851851</v>
      </c>
      <c r="CD740">
        <v>9.226518148148147</v>
      </c>
      <c r="CE740">
        <v>2.007431481481482</v>
      </c>
      <c r="CF740">
        <v>0.8364194814814816</v>
      </c>
      <c r="CG740">
        <v>17.50307777777778</v>
      </c>
      <c r="CH740">
        <v>4.340880740740741</v>
      </c>
      <c r="CI740">
        <v>1499.984074074074</v>
      </c>
      <c r="CJ740">
        <v>0.9730070370370371</v>
      </c>
      <c r="CK740">
        <v>0.02699284074074074</v>
      </c>
      <c r="CL740">
        <v>0</v>
      </c>
      <c r="CM740">
        <v>2.304607407407408</v>
      </c>
      <c r="CN740">
        <v>0</v>
      </c>
      <c r="CO740">
        <v>13324.96296296296</v>
      </c>
      <c r="CP740">
        <v>12533.28888888889</v>
      </c>
      <c r="CQ740">
        <v>41.625</v>
      </c>
      <c r="CR740">
        <v>43.43699999999998</v>
      </c>
      <c r="CS740">
        <v>42.18699999999999</v>
      </c>
      <c r="CT740">
        <v>42.5</v>
      </c>
      <c r="CU740">
        <v>40.93699999999999</v>
      </c>
      <c r="CV740">
        <v>1459.493333333333</v>
      </c>
      <c r="CW740">
        <v>40.49074074074074</v>
      </c>
      <c r="CX740">
        <v>0</v>
      </c>
      <c r="CY740">
        <v>1663351916</v>
      </c>
      <c r="CZ740">
        <v>0</v>
      </c>
      <c r="DA740">
        <v>0</v>
      </c>
      <c r="DB740" t="s">
        <v>356</v>
      </c>
      <c r="DC740">
        <v>1662142938.1</v>
      </c>
      <c r="DD740">
        <v>1662142938.1</v>
      </c>
      <c r="DE740">
        <v>0</v>
      </c>
      <c r="DF740">
        <v>0.077</v>
      </c>
      <c r="DG740">
        <v>-0.133</v>
      </c>
      <c r="DH740">
        <v>-3.393</v>
      </c>
      <c r="DI740">
        <v>-0.24</v>
      </c>
      <c r="DJ740">
        <v>419</v>
      </c>
      <c r="DK740">
        <v>24</v>
      </c>
      <c r="DL740">
        <v>0.26</v>
      </c>
      <c r="DM740">
        <v>0.23</v>
      </c>
      <c r="DN740">
        <v>-75.4641</v>
      </c>
      <c r="DO740">
        <v>-0.02909943714818764</v>
      </c>
      <c r="DP740">
        <v>0.1828889526461341</v>
      </c>
      <c r="DQ740">
        <v>1</v>
      </c>
      <c r="DR740">
        <v>12.91879</v>
      </c>
      <c r="DS740">
        <v>-0.02334033771107755</v>
      </c>
      <c r="DT740">
        <v>0.00405208588260421</v>
      </c>
      <c r="DU740">
        <v>1</v>
      </c>
      <c r="DV740">
        <v>2</v>
      </c>
      <c r="DW740">
        <v>2</v>
      </c>
      <c r="DX740" t="s">
        <v>1047</v>
      </c>
      <c r="DY740">
        <v>2.97374</v>
      </c>
      <c r="DZ740">
        <v>2.71565</v>
      </c>
      <c r="EA740">
        <v>0.1589</v>
      </c>
      <c r="EB740">
        <v>0.165057</v>
      </c>
      <c r="EC740">
        <v>0.100284</v>
      </c>
      <c r="ED740">
        <v>0.0517166</v>
      </c>
      <c r="EE740">
        <v>26309.3</v>
      </c>
      <c r="EF740">
        <v>26253.4</v>
      </c>
      <c r="EG740">
        <v>29122</v>
      </c>
      <c r="EH740">
        <v>29116.3</v>
      </c>
      <c r="EI740">
        <v>34745.9</v>
      </c>
      <c r="EJ740">
        <v>36699.7</v>
      </c>
      <c r="EK740">
        <v>41041.9</v>
      </c>
      <c r="EL740">
        <v>41480.2</v>
      </c>
      <c r="EM740">
        <v>1.89988</v>
      </c>
      <c r="EN740">
        <v>1.74568</v>
      </c>
      <c r="EO740">
        <v>-0.0608712</v>
      </c>
      <c r="EP740">
        <v>0</v>
      </c>
      <c r="EQ740">
        <v>29.1168</v>
      </c>
      <c r="ER740">
        <v>999.9</v>
      </c>
      <c r="ES740">
        <v>45.3</v>
      </c>
      <c r="ET740">
        <v>35.9</v>
      </c>
      <c r="EU740">
        <v>29.6605</v>
      </c>
      <c r="EV740">
        <v>63.1992</v>
      </c>
      <c r="EW740">
        <v>32.8245</v>
      </c>
      <c r="EX740">
        <v>1</v>
      </c>
      <c r="EY740">
        <v>0.5477340000000001</v>
      </c>
      <c r="EZ740">
        <v>3.44648</v>
      </c>
      <c r="FA740">
        <v>20.3539</v>
      </c>
      <c r="FB740">
        <v>5.21594</v>
      </c>
      <c r="FC740">
        <v>12.0147</v>
      </c>
      <c r="FD740">
        <v>4.98705</v>
      </c>
      <c r="FE740">
        <v>3.28765</v>
      </c>
      <c r="FF740">
        <v>9999</v>
      </c>
      <c r="FG740">
        <v>9999</v>
      </c>
      <c r="FH740">
        <v>9999</v>
      </c>
      <c r="FI740">
        <v>237.7</v>
      </c>
      <c r="FJ740">
        <v>1.86738</v>
      </c>
      <c r="FK740">
        <v>1.86646</v>
      </c>
      <c r="FL740">
        <v>1.86584</v>
      </c>
      <c r="FM740">
        <v>1.86578</v>
      </c>
      <c r="FN740">
        <v>1.86768</v>
      </c>
      <c r="FO740">
        <v>1.87011</v>
      </c>
      <c r="FP740">
        <v>1.86874</v>
      </c>
      <c r="FQ740">
        <v>1.87014</v>
      </c>
      <c r="FR740">
        <v>0</v>
      </c>
      <c r="FS740">
        <v>0</v>
      </c>
      <c r="FT740">
        <v>0</v>
      </c>
      <c r="FU740">
        <v>0</v>
      </c>
      <c r="FV740" t="s">
        <v>358</v>
      </c>
      <c r="FW740" t="s">
        <v>359</v>
      </c>
      <c r="FX740" t="s">
        <v>360</v>
      </c>
      <c r="FY740" t="s">
        <v>360</v>
      </c>
      <c r="FZ740" t="s">
        <v>360</v>
      </c>
      <c r="GA740" t="s">
        <v>360</v>
      </c>
      <c r="GB740">
        <v>0</v>
      </c>
      <c r="GC740">
        <v>100</v>
      </c>
      <c r="GD740">
        <v>100</v>
      </c>
      <c r="GE740">
        <v>-5.256</v>
      </c>
      <c r="GF740">
        <v>-0.1425</v>
      </c>
      <c r="GG740">
        <v>-2.195102806586654</v>
      </c>
      <c r="GH740">
        <v>-0.004122691595359968</v>
      </c>
      <c r="GI740">
        <v>1.072409145259099E-06</v>
      </c>
      <c r="GJ740">
        <v>-3.02996143763856E-10</v>
      </c>
      <c r="GK740">
        <v>-0.2199643628225807</v>
      </c>
      <c r="GL740">
        <v>-0.007501815610006822</v>
      </c>
      <c r="GM740">
        <v>0.0006897476983249637</v>
      </c>
      <c r="GN740">
        <v>-8.847485469147719E-06</v>
      </c>
      <c r="GO740">
        <v>3</v>
      </c>
      <c r="GP740">
        <v>2326</v>
      </c>
      <c r="GQ740">
        <v>1</v>
      </c>
      <c r="GR740">
        <v>31</v>
      </c>
      <c r="GS740">
        <v>20149.6</v>
      </c>
      <c r="GT740">
        <v>20149.6</v>
      </c>
      <c r="GU740">
        <v>2.04224</v>
      </c>
      <c r="GV740">
        <v>2.22168</v>
      </c>
      <c r="GW740">
        <v>1.39648</v>
      </c>
      <c r="GX740">
        <v>2.34741</v>
      </c>
      <c r="GY740">
        <v>1.49536</v>
      </c>
      <c r="GZ740">
        <v>2.46216</v>
      </c>
      <c r="HA740">
        <v>39.7925</v>
      </c>
      <c r="HB740">
        <v>13.7205</v>
      </c>
      <c r="HC740">
        <v>18</v>
      </c>
      <c r="HD740">
        <v>544.599</v>
      </c>
      <c r="HE740">
        <v>398.505</v>
      </c>
      <c r="HF740">
        <v>25.0003</v>
      </c>
      <c r="HG740">
        <v>34.0836</v>
      </c>
      <c r="HH740">
        <v>30.0001</v>
      </c>
      <c r="HI740">
        <v>34.0295</v>
      </c>
      <c r="HJ740">
        <v>33.9671</v>
      </c>
      <c r="HK740">
        <v>40.9276</v>
      </c>
      <c r="HL740">
        <v>60.9558</v>
      </c>
      <c r="HM740">
        <v>0</v>
      </c>
      <c r="HN740">
        <v>25</v>
      </c>
      <c r="HO740">
        <v>988.501</v>
      </c>
      <c r="HP740">
        <v>9.23068</v>
      </c>
      <c r="HQ740">
        <v>99.61790000000001</v>
      </c>
      <c r="HR740">
        <v>99.6323</v>
      </c>
    </row>
    <row r="741" spans="1:226">
      <c r="A741">
        <v>725</v>
      </c>
      <c r="B741">
        <v>1663351920.5</v>
      </c>
      <c r="C741">
        <v>14179</v>
      </c>
      <c r="D741" t="s">
        <v>1816</v>
      </c>
      <c r="E741" t="s">
        <v>1817</v>
      </c>
      <c r="F741">
        <v>5</v>
      </c>
      <c r="G741" t="s">
        <v>1699</v>
      </c>
      <c r="H741" t="s">
        <v>354</v>
      </c>
      <c r="I741">
        <v>1663351912.764286</v>
      </c>
      <c r="J741">
        <f>(K741)/1000</f>
        <v>0</v>
      </c>
      <c r="K741">
        <f>IF(BF741, AN741, AH741)</f>
        <v>0</v>
      </c>
      <c r="L741">
        <f>IF(BF741, AI741, AG741)</f>
        <v>0</v>
      </c>
      <c r="M741">
        <f>BH741 - IF(AU741&gt;1, L741*BB741*100.0/(AW741*BV741), 0)</f>
        <v>0</v>
      </c>
      <c r="N741">
        <f>((T741-J741/2)*M741-L741)/(T741+J741/2)</f>
        <v>0</v>
      </c>
      <c r="O741">
        <f>N741*(BO741+BP741)/1000.0</f>
        <v>0</v>
      </c>
      <c r="P741">
        <f>(BH741 - IF(AU741&gt;1, L741*BB741*100.0/(AW741*BV741), 0))*(BO741+BP741)/1000.0</f>
        <v>0</v>
      </c>
      <c r="Q741">
        <f>2.0/((1/S741-1/R741)+SIGN(S741)*SQRT((1/S741-1/R741)*(1/S741-1/R741) + 4*BC741/((BC741+1)*(BC741+1))*(2*1/S741*1/R741-1/R741*1/R741)))</f>
        <v>0</v>
      </c>
      <c r="R741">
        <f>IF(LEFT(BD741,1)&lt;&gt;"0",IF(LEFT(BD741,1)="1",3.0,BE741),$D$5+$E$5*(BV741*BO741/($K$5*1000))+$F$5*(BV741*BO741/($K$5*1000))*MAX(MIN(BB741,$J$5),$I$5)*MAX(MIN(BB741,$J$5),$I$5)+$G$5*MAX(MIN(BB741,$J$5),$I$5)*(BV741*BO741/($K$5*1000))+$H$5*(BV741*BO741/($K$5*1000))*(BV741*BO741/($K$5*1000)))</f>
        <v>0</v>
      </c>
      <c r="S741">
        <f>J741*(1000-(1000*0.61365*exp(17.502*W741/(240.97+W741))/(BO741+BP741)+BJ741)/2)/(1000*0.61365*exp(17.502*W741/(240.97+W741))/(BO741+BP741)-BJ741)</f>
        <v>0</v>
      </c>
      <c r="T741">
        <f>1/((BC741+1)/(Q741/1.6)+1/(R741/1.37)) + BC741/((BC741+1)/(Q741/1.6) + BC741/(R741/1.37))</f>
        <v>0</v>
      </c>
      <c r="U741">
        <f>(AX741*BA741)</f>
        <v>0</v>
      </c>
      <c r="V741">
        <f>(BQ741+(U741+2*0.95*5.67E-8*(((BQ741+$B$7)+273)^4-(BQ741+273)^4)-44100*J741)/(1.84*29.3*R741+8*0.95*5.67E-8*(BQ741+273)^3))</f>
        <v>0</v>
      </c>
      <c r="W741">
        <f>($C$7*BR741+$D$7*BS741+$E$7*V741)</f>
        <v>0</v>
      </c>
      <c r="X741">
        <f>0.61365*exp(17.502*W741/(240.97+W741))</f>
        <v>0</v>
      </c>
      <c r="Y741">
        <f>(Z741/AA741*100)</f>
        <v>0</v>
      </c>
      <c r="Z741">
        <f>BJ741*(BO741+BP741)/1000</f>
        <v>0</v>
      </c>
      <c r="AA741">
        <f>0.61365*exp(17.502*BQ741/(240.97+BQ741))</f>
        <v>0</v>
      </c>
      <c r="AB741">
        <f>(X741-BJ741*(BO741+BP741)/1000)</f>
        <v>0</v>
      </c>
      <c r="AC741">
        <f>(-J741*44100)</f>
        <v>0</v>
      </c>
      <c r="AD741">
        <f>2*29.3*R741*0.92*(BQ741-W741)</f>
        <v>0</v>
      </c>
      <c r="AE741">
        <f>2*0.95*5.67E-8*(((BQ741+$B$7)+273)^4-(W741+273)^4)</f>
        <v>0</v>
      </c>
      <c r="AF741">
        <f>U741+AE741+AC741+AD741</f>
        <v>0</v>
      </c>
      <c r="AG741">
        <f>BN741*AU741*(BI741-BH741*(1000-AU741*BK741)/(1000-AU741*BJ741))/(100*BB741)</f>
        <v>0</v>
      </c>
      <c r="AH741">
        <f>1000*BN741*AU741*(BJ741-BK741)/(100*BB741*(1000-AU741*BJ741))</f>
        <v>0</v>
      </c>
      <c r="AI741">
        <f>(AJ741 - AK741 - BO741*1E3/(8.314*(BQ741+273.15)) * AM741/BN741 * AL741) * BN741/(100*BB741) * (1000 - BK741)/1000</f>
        <v>0</v>
      </c>
      <c r="AJ741">
        <v>986.404097288829</v>
      </c>
      <c r="AK741">
        <v>929.2965333333332</v>
      </c>
      <c r="AL741">
        <v>3.319324966353901</v>
      </c>
      <c r="AM741">
        <v>64.77159452188947</v>
      </c>
      <c r="AN741">
        <f>(AP741 - AO741 + BO741*1E3/(8.314*(BQ741+273.15)) * AR741/BN741 * AQ741) * BN741/(100*BB741) * 1000/(1000 - AP741)</f>
        <v>0</v>
      </c>
      <c r="AO741">
        <v>9.225144049302111</v>
      </c>
      <c r="AP741">
        <v>22.15079151515151</v>
      </c>
      <c r="AQ741">
        <v>0.0001407163153379791</v>
      </c>
      <c r="AR741">
        <v>85.72811382933341</v>
      </c>
      <c r="AS741">
        <v>0</v>
      </c>
      <c r="AT741">
        <v>0</v>
      </c>
      <c r="AU741">
        <f>IF(AS741*$H$13&gt;=AW741,1.0,(AW741/(AW741-AS741*$H$13)))</f>
        <v>0</v>
      </c>
      <c r="AV741">
        <f>(AU741-1)*100</f>
        <v>0</v>
      </c>
      <c r="AW741">
        <f>MAX(0,($B$13+$C$13*BV741)/(1+$D$13*BV741)*BO741/(BQ741+273)*$E$13)</f>
        <v>0</v>
      </c>
      <c r="AX741">
        <f>$B$11*BW741+$C$11*BX741+$F$11*CI741*(1-CL741)</f>
        <v>0</v>
      </c>
      <c r="AY741">
        <f>AX741*AZ741</f>
        <v>0</v>
      </c>
      <c r="AZ741">
        <f>($B$11*$D$9+$C$11*$D$9+$F$11*((CV741+CN741)/MAX(CV741+CN741+CW741, 0.1)*$I$9+CW741/MAX(CV741+CN741+CW741, 0.1)*$J$9))/($B$11+$C$11+$F$11)</f>
        <v>0</v>
      </c>
      <c r="BA741">
        <f>($B$11*$K$9+$C$11*$K$9+$F$11*((CV741+CN741)/MAX(CV741+CN741+CW741, 0.1)*$P$9+CW741/MAX(CV741+CN741+CW741, 0.1)*$Q$9))/($B$11+$C$11+$F$11)</f>
        <v>0</v>
      </c>
      <c r="BB741">
        <v>6</v>
      </c>
      <c r="BC741">
        <v>0.5</v>
      </c>
      <c r="BD741" t="s">
        <v>355</v>
      </c>
      <c r="BE741">
        <v>2</v>
      </c>
      <c r="BF741" t="b">
        <v>1</v>
      </c>
      <c r="BG741">
        <v>1663351912.764286</v>
      </c>
      <c r="BH741">
        <v>884.7956071428572</v>
      </c>
      <c r="BI741">
        <v>960.2535</v>
      </c>
      <c r="BJ741">
        <v>22.14604285714286</v>
      </c>
      <c r="BK741">
        <v>9.226430714285714</v>
      </c>
      <c r="BL741">
        <v>890.0242142857144</v>
      </c>
      <c r="BM741">
        <v>22.28852857142857</v>
      </c>
      <c r="BN741">
        <v>500.0579285714286</v>
      </c>
      <c r="BO741">
        <v>90.65425357142858</v>
      </c>
      <c r="BP741">
        <v>0.09998062499999998</v>
      </c>
      <c r="BQ741">
        <v>29.02389642857143</v>
      </c>
      <c r="BR741">
        <v>28.12361785714286</v>
      </c>
      <c r="BS741">
        <v>999.9000000000002</v>
      </c>
      <c r="BT741">
        <v>0</v>
      </c>
      <c r="BU741">
        <v>0</v>
      </c>
      <c r="BV741">
        <v>10003.47928571429</v>
      </c>
      <c r="BW741">
        <v>0</v>
      </c>
      <c r="BX741">
        <v>230.6033214285715</v>
      </c>
      <c r="BY741">
        <v>-75.45774642857143</v>
      </c>
      <c r="BZ741">
        <v>904.8342142857142</v>
      </c>
      <c r="CA741">
        <v>969.1956428571431</v>
      </c>
      <c r="CB741">
        <v>12.919625</v>
      </c>
      <c r="CC741">
        <v>960.2535</v>
      </c>
      <c r="CD741">
        <v>9.226430714285714</v>
      </c>
      <c r="CE741">
        <v>2.007633928571429</v>
      </c>
      <c r="CF741">
        <v>0.8364152500000001</v>
      </c>
      <c r="CG741">
        <v>17.50467857142857</v>
      </c>
      <c r="CH741">
        <v>4.340808214285715</v>
      </c>
      <c r="CI741">
        <v>1499.991428571429</v>
      </c>
      <c r="CJ741">
        <v>0.9730073214285715</v>
      </c>
      <c r="CK741">
        <v>0.02699253928571428</v>
      </c>
      <c r="CL741">
        <v>0</v>
      </c>
      <c r="CM741">
        <v>2.296435714285714</v>
      </c>
      <c r="CN741">
        <v>0</v>
      </c>
      <c r="CO741">
        <v>13311.625</v>
      </c>
      <c r="CP741">
        <v>12533.34285714286</v>
      </c>
      <c r="CQ741">
        <v>41.625</v>
      </c>
      <c r="CR741">
        <v>43.43699999999998</v>
      </c>
      <c r="CS741">
        <v>42.18699999999999</v>
      </c>
      <c r="CT741">
        <v>42.5</v>
      </c>
      <c r="CU741">
        <v>40.93699999999999</v>
      </c>
      <c r="CV741">
        <v>1459.500714285714</v>
      </c>
      <c r="CW741">
        <v>40.49071428571428</v>
      </c>
      <c r="CX741">
        <v>0</v>
      </c>
      <c r="CY741">
        <v>1663351920.8</v>
      </c>
      <c r="CZ741">
        <v>0</v>
      </c>
      <c r="DA741">
        <v>0</v>
      </c>
      <c r="DB741" t="s">
        <v>356</v>
      </c>
      <c r="DC741">
        <v>1662142938.1</v>
      </c>
      <c r="DD741">
        <v>1662142938.1</v>
      </c>
      <c r="DE741">
        <v>0</v>
      </c>
      <c r="DF741">
        <v>0.077</v>
      </c>
      <c r="DG741">
        <v>-0.133</v>
      </c>
      <c r="DH741">
        <v>-3.393</v>
      </c>
      <c r="DI741">
        <v>-0.24</v>
      </c>
      <c r="DJ741">
        <v>419</v>
      </c>
      <c r="DK741">
        <v>24</v>
      </c>
      <c r="DL741">
        <v>0.26</v>
      </c>
      <c r="DM741">
        <v>0.23</v>
      </c>
      <c r="DN741">
        <v>-75.48561219512196</v>
      </c>
      <c r="DO741">
        <v>0.8559113139003869</v>
      </c>
      <c r="DP741">
        <v>0.2048605619715008</v>
      </c>
      <c r="DQ741">
        <v>0</v>
      </c>
      <c r="DR741">
        <v>12.9194243902439</v>
      </c>
      <c r="DS741">
        <v>0.01869140090182509</v>
      </c>
      <c r="DT741">
        <v>0.004484051983326444</v>
      </c>
      <c r="DU741">
        <v>1</v>
      </c>
      <c r="DV741">
        <v>1</v>
      </c>
      <c r="DW741">
        <v>2</v>
      </c>
      <c r="DX741" t="s">
        <v>357</v>
      </c>
      <c r="DY741">
        <v>2.9736</v>
      </c>
      <c r="DZ741">
        <v>2.71559</v>
      </c>
      <c r="EA741">
        <v>0.160782</v>
      </c>
      <c r="EB741">
        <v>0.166777</v>
      </c>
      <c r="EC741">
        <v>0.10029</v>
      </c>
      <c r="ED741">
        <v>0.051729</v>
      </c>
      <c r="EE741">
        <v>26250.2</v>
      </c>
      <c r="EF741">
        <v>26199.3</v>
      </c>
      <c r="EG741">
        <v>29121.8</v>
      </c>
      <c r="EH741">
        <v>29116.4</v>
      </c>
      <c r="EI741">
        <v>34745.7</v>
      </c>
      <c r="EJ741">
        <v>36699.9</v>
      </c>
      <c r="EK741">
        <v>41042</v>
      </c>
      <c r="EL741">
        <v>41480.8</v>
      </c>
      <c r="EM741">
        <v>1.89995</v>
      </c>
      <c r="EN741">
        <v>1.74568</v>
      </c>
      <c r="EO741">
        <v>-0.060834</v>
      </c>
      <c r="EP741">
        <v>0</v>
      </c>
      <c r="EQ741">
        <v>29.1168</v>
      </c>
      <c r="ER741">
        <v>999.9</v>
      </c>
      <c r="ES741">
        <v>45.3</v>
      </c>
      <c r="ET741">
        <v>35.9</v>
      </c>
      <c r="EU741">
        <v>29.663</v>
      </c>
      <c r="EV741">
        <v>63.2392</v>
      </c>
      <c r="EW741">
        <v>33.2812</v>
      </c>
      <c r="EX741">
        <v>1</v>
      </c>
      <c r="EY741">
        <v>0.547724</v>
      </c>
      <c r="EZ741">
        <v>3.449</v>
      </c>
      <c r="FA741">
        <v>20.354</v>
      </c>
      <c r="FB741">
        <v>5.21564</v>
      </c>
      <c r="FC741">
        <v>12.0138</v>
      </c>
      <c r="FD741">
        <v>4.9869</v>
      </c>
      <c r="FE741">
        <v>3.28758</v>
      </c>
      <c r="FF741">
        <v>9999</v>
      </c>
      <c r="FG741">
        <v>9999</v>
      </c>
      <c r="FH741">
        <v>9999</v>
      </c>
      <c r="FI741">
        <v>237.7</v>
      </c>
      <c r="FJ741">
        <v>1.86739</v>
      </c>
      <c r="FK741">
        <v>1.86646</v>
      </c>
      <c r="FL741">
        <v>1.86584</v>
      </c>
      <c r="FM741">
        <v>1.86577</v>
      </c>
      <c r="FN741">
        <v>1.86768</v>
      </c>
      <c r="FO741">
        <v>1.87006</v>
      </c>
      <c r="FP741">
        <v>1.86874</v>
      </c>
      <c r="FQ741">
        <v>1.87014</v>
      </c>
      <c r="FR741">
        <v>0</v>
      </c>
      <c r="FS741">
        <v>0</v>
      </c>
      <c r="FT741">
        <v>0</v>
      </c>
      <c r="FU741">
        <v>0</v>
      </c>
      <c r="FV741" t="s">
        <v>358</v>
      </c>
      <c r="FW741" t="s">
        <v>359</v>
      </c>
      <c r="FX741" t="s">
        <v>360</v>
      </c>
      <c r="FY741" t="s">
        <v>360</v>
      </c>
      <c r="FZ741" t="s">
        <v>360</v>
      </c>
      <c r="GA741" t="s">
        <v>360</v>
      </c>
      <c r="GB741">
        <v>0</v>
      </c>
      <c r="GC741">
        <v>100</v>
      </c>
      <c r="GD741">
        <v>100</v>
      </c>
      <c r="GE741">
        <v>-5.304</v>
      </c>
      <c r="GF741">
        <v>-0.1424</v>
      </c>
      <c r="GG741">
        <v>-2.195102806586654</v>
      </c>
      <c r="GH741">
        <v>-0.004122691595359968</v>
      </c>
      <c r="GI741">
        <v>1.072409145259099E-06</v>
      </c>
      <c r="GJ741">
        <v>-3.02996143763856E-10</v>
      </c>
      <c r="GK741">
        <v>-0.2199643628225807</v>
      </c>
      <c r="GL741">
        <v>-0.007501815610006822</v>
      </c>
      <c r="GM741">
        <v>0.0006897476983249637</v>
      </c>
      <c r="GN741">
        <v>-8.847485469147719E-06</v>
      </c>
      <c r="GO741">
        <v>3</v>
      </c>
      <c r="GP741">
        <v>2326</v>
      </c>
      <c r="GQ741">
        <v>1</v>
      </c>
      <c r="GR741">
        <v>31</v>
      </c>
      <c r="GS741">
        <v>20149.7</v>
      </c>
      <c r="GT741">
        <v>20149.7</v>
      </c>
      <c r="GU741">
        <v>2.07031</v>
      </c>
      <c r="GV741">
        <v>2.22656</v>
      </c>
      <c r="GW741">
        <v>1.39648</v>
      </c>
      <c r="GX741">
        <v>2.34619</v>
      </c>
      <c r="GY741">
        <v>1.49536</v>
      </c>
      <c r="GZ741">
        <v>2.39136</v>
      </c>
      <c r="HA741">
        <v>39.7925</v>
      </c>
      <c r="HB741">
        <v>13.7118</v>
      </c>
      <c r="HC741">
        <v>18</v>
      </c>
      <c r="HD741">
        <v>544.653</v>
      </c>
      <c r="HE741">
        <v>398.505</v>
      </c>
      <c r="HF741">
        <v>25.0004</v>
      </c>
      <c r="HG741">
        <v>34.0836</v>
      </c>
      <c r="HH741">
        <v>30.0001</v>
      </c>
      <c r="HI741">
        <v>34.0295</v>
      </c>
      <c r="HJ741">
        <v>33.9671</v>
      </c>
      <c r="HK741">
        <v>41.443</v>
      </c>
      <c r="HL741">
        <v>60.9558</v>
      </c>
      <c r="HM741">
        <v>0</v>
      </c>
      <c r="HN741">
        <v>25</v>
      </c>
      <c r="HO741">
        <v>1008.54</v>
      </c>
      <c r="HP741">
        <v>9.23068</v>
      </c>
      <c r="HQ741">
        <v>99.6178</v>
      </c>
      <c r="HR741">
        <v>99.6335</v>
      </c>
    </row>
    <row r="742" spans="1:226">
      <c r="A742">
        <v>726</v>
      </c>
      <c r="B742">
        <v>1663351925.5</v>
      </c>
      <c r="C742">
        <v>14184</v>
      </c>
      <c r="D742" t="s">
        <v>1818</v>
      </c>
      <c r="E742" t="s">
        <v>1819</v>
      </c>
      <c r="F742">
        <v>5</v>
      </c>
      <c r="G742" t="s">
        <v>1699</v>
      </c>
      <c r="H742" t="s">
        <v>354</v>
      </c>
      <c r="I742">
        <v>1663351917.75</v>
      </c>
      <c r="J742">
        <f>(K742)/1000</f>
        <v>0</v>
      </c>
      <c r="K742">
        <f>IF(BF742, AN742, AH742)</f>
        <v>0</v>
      </c>
      <c r="L742">
        <f>IF(BF742, AI742, AG742)</f>
        <v>0</v>
      </c>
      <c r="M742">
        <f>BH742 - IF(AU742&gt;1, L742*BB742*100.0/(AW742*BV742), 0)</f>
        <v>0</v>
      </c>
      <c r="N742">
        <f>((T742-J742/2)*M742-L742)/(T742+J742/2)</f>
        <v>0</v>
      </c>
      <c r="O742">
        <f>N742*(BO742+BP742)/1000.0</f>
        <v>0</v>
      </c>
      <c r="P742">
        <f>(BH742 - IF(AU742&gt;1, L742*BB742*100.0/(AW742*BV742), 0))*(BO742+BP742)/1000.0</f>
        <v>0</v>
      </c>
      <c r="Q742">
        <f>2.0/((1/S742-1/R742)+SIGN(S742)*SQRT((1/S742-1/R742)*(1/S742-1/R742) + 4*BC742/((BC742+1)*(BC742+1))*(2*1/S742*1/R742-1/R742*1/R742)))</f>
        <v>0</v>
      </c>
      <c r="R742">
        <f>IF(LEFT(BD742,1)&lt;&gt;"0",IF(LEFT(BD742,1)="1",3.0,BE742),$D$5+$E$5*(BV742*BO742/($K$5*1000))+$F$5*(BV742*BO742/($K$5*1000))*MAX(MIN(BB742,$J$5),$I$5)*MAX(MIN(BB742,$J$5),$I$5)+$G$5*MAX(MIN(BB742,$J$5),$I$5)*(BV742*BO742/($K$5*1000))+$H$5*(BV742*BO742/($K$5*1000))*(BV742*BO742/($K$5*1000)))</f>
        <v>0</v>
      </c>
      <c r="S742">
        <f>J742*(1000-(1000*0.61365*exp(17.502*W742/(240.97+W742))/(BO742+BP742)+BJ742)/2)/(1000*0.61365*exp(17.502*W742/(240.97+W742))/(BO742+BP742)-BJ742)</f>
        <v>0</v>
      </c>
      <c r="T742">
        <f>1/((BC742+1)/(Q742/1.6)+1/(R742/1.37)) + BC742/((BC742+1)/(Q742/1.6) + BC742/(R742/1.37))</f>
        <v>0</v>
      </c>
      <c r="U742">
        <f>(AX742*BA742)</f>
        <v>0</v>
      </c>
      <c r="V742">
        <f>(BQ742+(U742+2*0.95*5.67E-8*(((BQ742+$B$7)+273)^4-(BQ742+273)^4)-44100*J742)/(1.84*29.3*R742+8*0.95*5.67E-8*(BQ742+273)^3))</f>
        <v>0</v>
      </c>
      <c r="W742">
        <f>($C$7*BR742+$D$7*BS742+$E$7*V742)</f>
        <v>0</v>
      </c>
      <c r="X742">
        <f>0.61365*exp(17.502*W742/(240.97+W742))</f>
        <v>0</v>
      </c>
      <c r="Y742">
        <f>(Z742/AA742*100)</f>
        <v>0</v>
      </c>
      <c r="Z742">
        <f>BJ742*(BO742+BP742)/1000</f>
        <v>0</v>
      </c>
      <c r="AA742">
        <f>0.61365*exp(17.502*BQ742/(240.97+BQ742))</f>
        <v>0</v>
      </c>
      <c r="AB742">
        <f>(X742-BJ742*(BO742+BP742)/1000)</f>
        <v>0</v>
      </c>
      <c r="AC742">
        <f>(-J742*44100)</f>
        <v>0</v>
      </c>
      <c r="AD742">
        <f>2*29.3*R742*0.92*(BQ742-W742)</f>
        <v>0</v>
      </c>
      <c r="AE742">
        <f>2*0.95*5.67E-8*(((BQ742+$B$7)+273)^4-(W742+273)^4)</f>
        <v>0</v>
      </c>
      <c r="AF742">
        <f>U742+AE742+AC742+AD742</f>
        <v>0</v>
      </c>
      <c r="AG742">
        <f>BN742*AU742*(BI742-BH742*(1000-AU742*BK742)/(1000-AU742*BJ742))/(100*BB742)</f>
        <v>0</v>
      </c>
      <c r="AH742">
        <f>1000*BN742*AU742*(BJ742-BK742)/(100*BB742*(1000-AU742*BJ742))</f>
        <v>0</v>
      </c>
      <c r="AI742">
        <f>(AJ742 - AK742 - BO742*1E3/(8.314*(BQ742+273.15)) * AM742/BN742 * AL742) * BN742/(100*BB742) * (1000 - BK742)/1000</f>
        <v>0</v>
      </c>
      <c r="AJ742">
        <v>1002.608977687881</v>
      </c>
      <c r="AK742">
        <v>945.6395151515152</v>
      </c>
      <c r="AL742">
        <v>3.281521758540551</v>
      </c>
      <c r="AM742">
        <v>64.77159452188947</v>
      </c>
      <c r="AN742">
        <f>(AP742 - AO742 + BO742*1E3/(8.314*(BQ742+273.15)) * AR742/BN742 * AQ742) * BN742/(100*BB742) * 1000/(1000 - AP742)</f>
        <v>0</v>
      </c>
      <c r="AO742">
        <v>9.226840381225099</v>
      </c>
      <c r="AP742">
        <v>22.15261818181817</v>
      </c>
      <c r="AQ742">
        <v>-4.103247533015382E-05</v>
      </c>
      <c r="AR742">
        <v>85.72811382933341</v>
      </c>
      <c r="AS742">
        <v>0</v>
      </c>
      <c r="AT742">
        <v>0</v>
      </c>
      <c r="AU742">
        <f>IF(AS742*$H$13&gt;=AW742,1.0,(AW742/(AW742-AS742*$H$13)))</f>
        <v>0</v>
      </c>
      <c r="AV742">
        <f>(AU742-1)*100</f>
        <v>0</v>
      </c>
      <c r="AW742">
        <f>MAX(0,($B$13+$C$13*BV742)/(1+$D$13*BV742)*BO742/(BQ742+273)*$E$13)</f>
        <v>0</v>
      </c>
      <c r="AX742">
        <f>$B$11*BW742+$C$11*BX742+$F$11*CI742*(1-CL742)</f>
        <v>0</v>
      </c>
      <c r="AY742">
        <f>AX742*AZ742</f>
        <v>0</v>
      </c>
      <c r="AZ742">
        <f>($B$11*$D$9+$C$11*$D$9+$F$11*((CV742+CN742)/MAX(CV742+CN742+CW742, 0.1)*$I$9+CW742/MAX(CV742+CN742+CW742, 0.1)*$J$9))/($B$11+$C$11+$F$11)</f>
        <v>0</v>
      </c>
      <c r="BA742">
        <f>($B$11*$K$9+$C$11*$K$9+$F$11*((CV742+CN742)/MAX(CV742+CN742+CW742, 0.1)*$P$9+CW742/MAX(CV742+CN742+CW742, 0.1)*$Q$9))/($B$11+$C$11+$F$11)</f>
        <v>0</v>
      </c>
      <c r="BB742">
        <v>6</v>
      </c>
      <c r="BC742">
        <v>0.5</v>
      </c>
      <c r="BD742" t="s">
        <v>355</v>
      </c>
      <c r="BE742">
        <v>2</v>
      </c>
      <c r="BF742" t="b">
        <v>1</v>
      </c>
      <c r="BG742">
        <v>1663351917.75</v>
      </c>
      <c r="BH742">
        <v>901.1720714285714</v>
      </c>
      <c r="BI742">
        <v>976.5556785714285</v>
      </c>
      <c r="BJ742">
        <v>22.14861785714286</v>
      </c>
      <c r="BK742">
        <v>9.226670357142856</v>
      </c>
      <c r="BL742">
        <v>906.4487857142857</v>
      </c>
      <c r="BM742">
        <v>22.29106785714286</v>
      </c>
      <c r="BN742">
        <v>500.0633214285714</v>
      </c>
      <c r="BO742">
        <v>90.65453214285712</v>
      </c>
      <c r="BP742">
        <v>0.09999979642857144</v>
      </c>
      <c r="BQ742">
        <v>29.02913928571429</v>
      </c>
      <c r="BR742">
        <v>28.12275</v>
      </c>
      <c r="BS742">
        <v>999.9000000000002</v>
      </c>
      <c r="BT742">
        <v>0</v>
      </c>
      <c r="BU742">
        <v>0</v>
      </c>
      <c r="BV742">
        <v>9999.550714285715</v>
      </c>
      <c r="BW742">
        <v>0</v>
      </c>
      <c r="BX742">
        <v>231.2262142857143</v>
      </c>
      <c r="BY742">
        <v>-75.38352499999999</v>
      </c>
      <c r="BZ742">
        <v>921.5839999999999</v>
      </c>
      <c r="CA742">
        <v>985.6503214285715</v>
      </c>
      <c r="CB742">
        <v>12.92195357142857</v>
      </c>
      <c r="CC742">
        <v>976.5556785714285</v>
      </c>
      <c r="CD742">
        <v>9.226670357142856</v>
      </c>
      <c r="CE742">
        <v>2.007872857142857</v>
      </c>
      <c r="CF742">
        <v>0.8364395714285715</v>
      </c>
      <c r="CG742">
        <v>17.50656428571429</v>
      </c>
      <c r="CH742">
        <v>4.341223928571429</v>
      </c>
      <c r="CI742">
        <v>1499.973214285714</v>
      </c>
      <c r="CJ742">
        <v>0.9730071428571428</v>
      </c>
      <c r="CK742">
        <v>0.02699272857142857</v>
      </c>
      <c r="CL742">
        <v>0</v>
      </c>
      <c r="CM742">
        <v>2.327628571428571</v>
      </c>
      <c r="CN742">
        <v>0</v>
      </c>
      <c r="CO742">
        <v>13298.17142857143</v>
      </c>
      <c r="CP742">
        <v>12533.19285714286</v>
      </c>
      <c r="CQ742">
        <v>41.62942857142856</v>
      </c>
      <c r="CR742">
        <v>43.43699999999998</v>
      </c>
      <c r="CS742">
        <v>42.18699999999999</v>
      </c>
      <c r="CT742">
        <v>42.5</v>
      </c>
      <c r="CU742">
        <v>40.93699999999999</v>
      </c>
      <c r="CV742">
        <v>1459.4825</v>
      </c>
      <c r="CW742">
        <v>40.49071428571428</v>
      </c>
      <c r="CX742">
        <v>0</v>
      </c>
      <c r="CY742">
        <v>1663351925.6</v>
      </c>
      <c r="CZ742">
        <v>0</v>
      </c>
      <c r="DA742">
        <v>0</v>
      </c>
      <c r="DB742" t="s">
        <v>356</v>
      </c>
      <c r="DC742">
        <v>1662142938.1</v>
      </c>
      <c r="DD742">
        <v>1662142938.1</v>
      </c>
      <c r="DE742">
        <v>0</v>
      </c>
      <c r="DF742">
        <v>0.077</v>
      </c>
      <c r="DG742">
        <v>-0.133</v>
      </c>
      <c r="DH742">
        <v>-3.393</v>
      </c>
      <c r="DI742">
        <v>-0.24</v>
      </c>
      <c r="DJ742">
        <v>419</v>
      </c>
      <c r="DK742">
        <v>24</v>
      </c>
      <c r="DL742">
        <v>0.26</v>
      </c>
      <c r="DM742">
        <v>0.23</v>
      </c>
      <c r="DN742">
        <v>-75.45189512195122</v>
      </c>
      <c r="DO742">
        <v>0.7823039322428509</v>
      </c>
      <c r="DP742">
        <v>0.2269498687001909</v>
      </c>
      <c r="DQ742">
        <v>0</v>
      </c>
      <c r="DR742">
        <v>12.92031463414634</v>
      </c>
      <c r="DS742">
        <v>0.03359977544571653</v>
      </c>
      <c r="DT742">
        <v>0.003959462945573659</v>
      </c>
      <c r="DU742">
        <v>1</v>
      </c>
      <c r="DV742">
        <v>1</v>
      </c>
      <c r="DW742">
        <v>2</v>
      </c>
      <c r="DX742" t="s">
        <v>357</v>
      </c>
      <c r="DY742">
        <v>2.97365</v>
      </c>
      <c r="DZ742">
        <v>2.71565</v>
      </c>
      <c r="EA742">
        <v>0.16262</v>
      </c>
      <c r="EB742">
        <v>0.168593</v>
      </c>
      <c r="EC742">
        <v>0.100296</v>
      </c>
      <c r="ED742">
        <v>0.0517279</v>
      </c>
      <c r="EE742">
        <v>26192.3</v>
      </c>
      <c r="EF742">
        <v>26142.1</v>
      </c>
      <c r="EG742">
        <v>29121.6</v>
      </c>
      <c r="EH742">
        <v>29116.6</v>
      </c>
      <c r="EI742">
        <v>34745.3</v>
      </c>
      <c r="EJ742">
        <v>36699.8</v>
      </c>
      <c r="EK742">
        <v>41041.7</v>
      </c>
      <c r="EL742">
        <v>41480.7</v>
      </c>
      <c r="EM742">
        <v>1.89992</v>
      </c>
      <c r="EN742">
        <v>1.7457</v>
      </c>
      <c r="EO742">
        <v>-0.0606328</v>
      </c>
      <c r="EP742">
        <v>0</v>
      </c>
      <c r="EQ742">
        <v>29.1193</v>
      </c>
      <c r="ER742">
        <v>999.9</v>
      </c>
      <c r="ES742">
        <v>45.3</v>
      </c>
      <c r="ET742">
        <v>35.9</v>
      </c>
      <c r="EU742">
        <v>29.6602</v>
      </c>
      <c r="EV742">
        <v>63.1892</v>
      </c>
      <c r="EW742">
        <v>32.8085</v>
      </c>
      <c r="EX742">
        <v>1</v>
      </c>
      <c r="EY742">
        <v>0.547886</v>
      </c>
      <c r="EZ742">
        <v>3.45271</v>
      </c>
      <c r="FA742">
        <v>20.3537</v>
      </c>
      <c r="FB742">
        <v>5.21594</v>
      </c>
      <c r="FC742">
        <v>12.0135</v>
      </c>
      <c r="FD742">
        <v>4.987</v>
      </c>
      <c r="FE742">
        <v>3.2875</v>
      </c>
      <c r="FF742">
        <v>9999</v>
      </c>
      <c r="FG742">
        <v>9999</v>
      </c>
      <c r="FH742">
        <v>9999</v>
      </c>
      <c r="FI742">
        <v>237.7</v>
      </c>
      <c r="FJ742">
        <v>1.86739</v>
      </c>
      <c r="FK742">
        <v>1.86646</v>
      </c>
      <c r="FL742">
        <v>1.86584</v>
      </c>
      <c r="FM742">
        <v>1.8658</v>
      </c>
      <c r="FN742">
        <v>1.86767</v>
      </c>
      <c r="FO742">
        <v>1.87008</v>
      </c>
      <c r="FP742">
        <v>1.86874</v>
      </c>
      <c r="FQ742">
        <v>1.87013</v>
      </c>
      <c r="FR742">
        <v>0</v>
      </c>
      <c r="FS742">
        <v>0</v>
      </c>
      <c r="FT742">
        <v>0</v>
      </c>
      <c r="FU742">
        <v>0</v>
      </c>
      <c r="FV742" t="s">
        <v>358</v>
      </c>
      <c r="FW742" t="s">
        <v>359</v>
      </c>
      <c r="FX742" t="s">
        <v>360</v>
      </c>
      <c r="FY742" t="s">
        <v>360</v>
      </c>
      <c r="FZ742" t="s">
        <v>360</v>
      </c>
      <c r="GA742" t="s">
        <v>360</v>
      </c>
      <c r="GB742">
        <v>0</v>
      </c>
      <c r="GC742">
        <v>100</v>
      </c>
      <c r="GD742">
        <v>100</v>
      </c>
      <c r="GE742">
        <v>-5.35</v>
      </c>
      <c r="GF742">
        <v>-0.1424</v>
      </c>
      <c r="GG742">
        <v>-2.195102806586654</v>
      </c>
      <c r="GH742">
        <v>-0.004122691595359968</v>
      </c>
      <c r="GI742">
        <v>1.072409145259099E-06</v>
      </c>
      <c r="GJ742">
        <v>-3.02996143763856E-10</v>
      </c>
      <c r="GK742">
        <v>-0.2199643628225807</v>
      </c>
      <c r="GL742">
        <v>-0.007501815610006822</v>
      </c>
      <c r="GM742">
        <v>0.0006897476983249637</v>
      </c>
      <c r="GN742">
        <v>-8.847485469147719E-06</v>
      </c>
      <c r="GO742">
        <v>3</v>
      </c>
      <c r="GP742">
        <v>2326</v>
      </c>
      <c r="GQ742">
        <v>1</v>
      </c>
      <c r="GR742">
        <v>31</v>
      </c>
      <c r="GS742">
        <v>20149.8</v>
      </c>
      <c r="GT742">
        <v>20149.8</v>
      </c>
      <c r="GU742">
        <v>2.09717</v>
      </c>
      <c r="GV742">
        <v>2.22046</v>
      </c>
      <c r="GW742">
        <v>1.39648</v>
      </c>
      <c r="GX742">
        <v>2.34619</v>
      </c>
      <c r="GY742">
        <v>1.49536</v>
      </c>
      <c r="GZ742">
        <v>2.44019</v>
      </c>
      <c r="HA742">
        <v>39.7925</v>
      </c>
      <c r="HB742">
        <v>13.7293</v>
      </c>
      <c r="HC742">
        <v>18</v>
      </c>
      <c r="HD742">
        <v>544.649</v>
      </c>
      <c r="HE742">
        <v>398.538</v>
      </c>
      <c r="HF742">
        <v>25.0006</v>
      </c>
      <c r="HG742">
        <v>34.0867</v>
      </c>
      <c r="HH742">
        <v>30.0003</v>
      </c>
      <c r="HI742">
        <v>34.0313</v>
      </c>
      <c r="HJ742">
        <v>33.9701</v>
      </c>
      <c r="HK742">
        <v>42.0359</v>
      </c>
      <c r="HL742">
        <v>60.9558</v>
      </c>
      <c r="HM742">
        <v>0</v>
      </c>
      <c r="HN742">
        <v>25</v>
      </c>
      <c r="HO742">
        <v>1021.9</v>
      </c>
      <c r="HP742">
        <v>9.23068</v>
      </c>
      <c r="HQ742">
        <v>99.61709999999999</v>
      </c>
      <c r="HR742">
        <v>99.63339999999999</v>
      </c>
    </row>
    <row r="743" spans="1:226">
      <c r="A743">
        <v>727</v>
      </c>
      <c r="B743">
        <v>1663351930.5</v>
      </c>
      <c r="C743">
        <v>14189</v>
      </c>
      <c r="D743" t="s">
        <v>1820</v>
      </c>
      <c r="E743" t="s">
        <v>1821</v>
      </c>
      <c r="F743">
        <v>5</v>
      </c>
      <c r="G743" t="s">
        <v>1699</v>
      </c>
      <c r="H743" t="s">
        <v>354</v>
      </c>
      <c r="I743">
        <v>1663351922.717857</v>
      </c>
      <c r="J743">
        <f>(K743)/1000</f>
        <v>0</v>
      </c>
      <c r="K743">
        <f>IF(BF743, AN743, AH743)</f>
        <v>0</v>
      </c>
      <c r="L743">
        <f>IF(BF743, AI743, AG743)</f>
        <v>0</v>
      </c>
      <c r="M743">
        <f>BH743 - IF(AU743&gt;1, L743*BB743*100.0/(AW743*BV743), 0)</f>
        <v>0</v>
      </c>
      <c r="N743">
        <f>((T743-J743/2)*M743-L743)/(T743+J743/2)</f>
        <v>0</v>
      </c>
      <c r="O743">
        <f>N743*(BO743+BP743)/1000.0</f>
        <v>0</v>
      </c>
      <c r="P743">
        <f>(BH743 - IF(AU743&gt;1, L743*BB743*100.0/(AW743*BV743), 0))*(BO743+BP743)/1000.0</f>
        <v>0</v>
      </c>
      <c r="Q743">
        <f>2.0/((1/S743-1/R743)+SIGN(S743)*SQRT((1/S743-1/R743)*(1/S743-1/R743) + 4*BC743/((BC743+1)*(BC743+1))*(2*1/S743*1/R743-1/R743*1/R743)))</f>
        <v>0</v>
      </c>
      <c r="R743">
        <f>IF(LEFT(BD743,1)&lt;&gt;"0",IF(LEFT(BD743,1)="1",3.0,BE743),$D$5+$E$5*(BV743*BO743/($K$5*1000))+$F$5*(BV743*BO743/($K$5*1000))*MAX(MIN(BB743,$J$5),$I$5)*MAX(MIN(BB743,$J$5),$I$5)+$G$5*MAX(MIN(BB743,$J$5),$I$5)*(BV743*BO743/($K$5*1000))+$H$5*(BV743*BO743/($K$5*1000))*(BV743*BO743/($K$5*1000)))</f>
        <v>0</v>
      </c>
      <c r="S743">
        <f>J743*(1000-(1000*0.61365*exp(17.502*W743/(240.97+W743))/(BO743+BP743)+BJ743)/2)/(1000*0.61365*exp(17.502*W743/(240.97+W743))/(BO743+BP743)-BJ743)</f>
        <v>0</v>
      </c>
      <c r="T743">
        <f>1/((BC743+1)/(Q743/1.6)+1/(R743/1.37)) + BC743/((BC743+1)/(Q743/1.6) + BC743/(R743/1.37))</f>
        <v>0</v>
      </c>
      <c r="U743">
        <f>(AX743*BA743)</f>
        <v>0</v>
      </c>
      <c r="V743">
        <f>(BQ743+(U743+2*0.95*5.67E-8*(((BQ743+$B$7)+273)^4-(BQ743+273)^4)-44100*J743)/(1.84*29.3*R743+8*0.95*5.67E-8*(BQ743+273)^3))</f>
        <v>0</v>
      </c>
      <c r="W743">
        <f>($C$7*BR743+$D$7*BS743+$E$7*V743)</f>
        <v>0</v>
      </c>
      <c r="X743">
        <f>0.61365*exp(17.502*W743/(240.97+W743))</f>
        <v>0</v>
      </c>
      <c r="Y743">
        <f>(Z743/AA743*100)</f>
        <v>0</v>
      </c>
      <c r="Z743">
        <f>BJ743*(BO743+BP743)/1000</f>
        <v>0</v>
      </c>
      <c r="AA743">
        <f>0.61365*exp(17.502*BQ743/(240.97+BQ743))</f>
        <v>0</v>
      </c>
      <c r="AB743">
        <f>(X743-BJ743*(BO743+BP743)/1000)</f>
        <v>0</v>
      </c>
      <c r="AC743">
        <f>(-J743*44100)</f>
        <v>0</v>
      </c>
      <c r="AD743">
        <f>2*29.3*R743*0.92*(BQ743-W743)</f>
        <v>0</v>
      </c>
      <c r="AE743">
        <f>2*0.95*5.67E-8*(((BQ743+$B$7)+273)^4-(W743+273)^4)</f>
        <v>0</v>
      </c>
      <c r="AF743">
        <f>U743+AE743+AC743+AD743</f>
        <v>0</v>
      </c>
      <c r="AG743">
        <f>BN743*AU743*(BI743-BH743*(1000-AU743*BK743)/(1000-AU743*BJ743))/(100*BB743)</f>
        <v>0</v>
      </c>
      <c r="AH743">
        <f>1000*BN743*AU743*(BJ743-BK743)/(100*BB743*(1000-AU743*BJ743))</f>
        <v>0</v>
      </c>
      <c r="AI743">
        <f>(AJ743 - AK743 - BO743*1E3/(8.314*(BQ743+273.15)) * AM743/BN743 * AL743) * BN743/(100*BB743) * (1000 - BK743)/1000</f>
        <v>0</v>
      </c>
      <c r="AJ743">
        <v>1019.395388764201</v>
      </c>
      <c r="AK743">
        <v>962.3749272727273</v>
      </c>
      <c r="AL743">
        <v>3.351055907824198</v>
      </c>
      <c r="AM743">
        <v>64.77159452188947</v>
      </c>
      <c r="AN743">
        <f>(AP743 - AO743 + BO743*1E3/(8.314*(BQ743+273.15)) * AR743/BN743 * AQ743) * BN743/(100*BB743) * 1000/(1000 - AP743)</f>
        <v>0</v>
      </c>
      <c r="AO743">
        <v>9.228390369760373</v>
      </c>
      <c r="AP743">
        <v>22.14865878787879</v>
      </c>
      <c r="AQ743">
        <v>-2.906478376988712E-05</v>
      </c>
      <c r="AR743">
        <v>85.72811382933341</v>
      </c>
      <c r="AS743">
        <v>0</v>
      </c>
      <c r="AT743">
        <v>0</v>
      </c>
      <c r="AU743">
        <f>IF(AS743*$H$13&gt;=AW743,1.0,(AW743/(AW743-AS743*$H$13)))</f>
        <v>0</v>
      </c>
      <c r="AV743">
        <f>(AU743-1)*100</f>
        <v>0</v>
      </c>
      <c r="AW743">
        <f>MAX(0,($B$13+$C$13*BV743)/(1+$D$13*BV743)*BO743/(BQ743+273)*$E$13)</f>
        <v>0</v>
      </c>
      <c r="AX743">
        <f>$B$11*BW743+$C$11*BX743+$F$11*CI743*(1-CL743)</f>
        <v>0</v>
      </c>
      <c r="AY743">
        <f>AX743*AZ743</f>
        <v>0</v>
      </c>
      <c r="AZ743">
        <f>($B$11*$D$9+$C$11*$D$9+$F$11*((CV743+CN743)/MAX(CV743+CN743+CW743, 0.1)*$I$9+CW743/MAX(CV743+CN743+CW743, 0.1)*$J$9))/($B$11+$C$11+$F$11)</f>
        <v>0</v>
      </c>
      <c r="BA743">
        <f>($B$11*$K$9+$C$11*$K$9+$F$11*((CV743+CN743)/MAX(CV743+CN743+CW743, 0.1)*$P$9+CW743/MAX(CV743+CN743+CW743, 0.1)*$Q$9))/($B$11+$C$11+$F$11)</f>
        <v>0</v>
      </c>
      <c r="BB743">
        <v>6</v>
      </c>
      <c r="BC743">
        <v>0.5</v>
      </c>
      <c r="BD743" t="s">
        <v>355</v>
      </c>
      <c r="BE743">
        <v>2</v>
      </c>
      <c r="BF743" t="b">
        <v>1</v>
      </c>
      <c r="BG743">
        <v>1663351922.717857</v>
      </c>
      <c r="BH743">
        <v>917.4064642857144</v>
      </c>
      <c r="BI743">
        <v>992.9589285714285</v>
      </c>
      <c r="BJ743">
        <v>22.15021071428571</v>
      </c>
      <c r="BK743">
        <v>9.227162857142858</v>
      </c>
      <c r="BL743">
        <v>922.7306785714287</v>
      </c>
      <c r="BM743">
        <v>22.29265357142858</v>
      </c>
      <c r="BN743">
        <v>500.0558571428572</v>
      </c>
      <c r="BO743">
        <v>90.65498214285715</v>
      </c>
      <c r="BP743">
        <v>0.09996004999999998</v>
      </c>
      <c r="BQ743">
        <v>29.02929285714286</v>
      </c>
      <c r="BR743">
        <v>28.12535357142857</v>
      </c>
      <c r="BS743">
        <v>999.9000000000002</v>
      </c>
      <c r="BT743">
        <v>0</v>
      </c>
      <c r="BU743">
        <v>0</v>
      </c>
      <c r="BV743">
        <v>10000.24392857143</v>
      </c>
      <c r="BW743">
        <v>0</v>
      </c>
      <c r="BX743">
        <v>232.1836071428571</v>
      </c>
      <c r="BY743">
        <v>-75.55266785714286</v>
      </c>
      <c r="BZ743">
        <v>938.1875357142854</v>
      </c>
      <c r="CA743">
        <v>1002.206928571428</v>
      </c>
      <c r="CB743">
        <v>12.92305357142857</v>
      </c>
      <c r="CC743">
        <v>992.9589285714285</v>
      </c>
      <c r="CD743">
        <v>9.227162857142858</v>
      </c>
      <c r="CE743">
        <v>2.0080275</v>
      </c>
      <c r="CF743">
        <v>0.8364884285714285</v>
      </c>
      <c r="CG743">
        <v>17.50777857142857</v>
      </c>
      <c r="CH743">
        <v>4.342056785714286</v>
      </c>
      <c r="CI743">
        <v>1499.996785714286</v>
      </c>
      <c r="CJ743">
        <v>0.9730073214285714</v>
      </c>
      <c r="CK743">
        <v>0.02699253928571428</v>
      </c>
      <c r="CL743">
        <v>0</v>
      </c>
      <c r="CM743">
        <v>2.352525</v>
      </c>
      <c r="CN743">
        <v>0</v>
      </c>
      <c r="CO743">
        <v>13283.24642857143</v>
      </c>
      <c r="CP743">
        <v>12533.38214285714</v>
      </c>
      <c r="CQ743">
        <v>41.6405</v>
      </c>
      <c r="CR743">
        <v>43.43699999999998</v>
      </c>
      <c r="CS743">
        <v>42.20274999999999</v>
      </c>
      <c r="CT743">
        <v>42.5</v>
      </c>
      <c r="CU743">
        <v>40.93699999999999</v>
      </c>
      <c r="CV743">
        <v>1459.505714285714</v>
      </c>
      <c r="CW743">
        <v>40.49107142857143</v>
      </c>
      <c r="CX743">
        <v>0</v>
      </c>
      <c r="CY743">
        <v>1663351931</v>
      </c>
      <c r="CZ743">
        <v>0</v>
      </c>
      <c r="DA743">
        <v>0</v>
      </c>
      <c r="DB743" t="s">
        <v>356</v>
      </c>
      <c r="DC743">
        <v>1662142938.1</v>
      </c>
      <c r="DD743">
        <v>1662142938.1</v>
      </c>
      <c r="DE743">
        <v>0</v>
      </c>
      <c r="DF743">
        <v>0.077</v>
      </c>
      <c r="DG743">
        <v>-0.133</v>
      </c>
      <c r="DH743">
        <v>-3.393</v>
      </c>
      <c r="DI743">
        <v>-0.24</v>
      </c>
      <c r="DJ743">
        <v>419</v>
      </c>
      <c r="DK743">
        <v>24</v>
      </c>
      <c r="DL743">
        <v>0.26</v>
      </c>
      <c r="DM743">
        <v>0.23</v>
      </c>
      <c r="DN743">
        <v>-75.47637804878049</v>
      </c>
      <c r="DO743">
        <v>-1.513530012644497</v>
      </c>
      <c r="DP743">
        <v>0.2562653669511978</v>
      </c>
      <c r="DQ743">
        <v>0</v>
      </c>
      <c r="DR743">
        <v>12.92165853658537</v>
      </c>
      <c r="DS743">
        <v>0.0164648308471848</v>
      </c>
      <c r="DT743">
        <v>0.003169748440411475</v>
      </c>
      <c r="DU743">
        <v>1</v>
      </c>
      <c r="DV743">
        <v>1</v>
      </c>
      <c r="DW743">
        <v>2</v>
      </c>
      <c r="DX743" t="s">
        <v>357</v>
      </c>
      <c r="DY743">
        <v>2.97367</v>
      </c>
      <c r="DZ743">
        <v>2.71555</v>
      </c>
      <c r="EA743">
        <v>0.164485</v>
      </c>
      <c r="EB743">
        <v>0.170394</v>
      </c>
      <c r="EC743">
        <v>0.100288</v>
      </c>
      <c r="ED743">
        <v>0.0517309</v>
      </c>
      <c r="EE743">
        <v>26134.4</v>
      </c>
      <c r="EF743">
        <v>26085.1</v>
      </c>
      <c r="EG743">
        <v>29122.3</v>
      </c>
      <c r="EH743">
        <v>29116.3</v>
      </c>
      <c r="EI743">
        <v>34746.4</v>
      </c>
      <c r="EJ743">
        <v>36699.7</v>
      </c>
      <c r="EK743">
        <v>41042.6</v>
      </c>
      <c r="EL743">
        <v>41480.7</v>
      </c>
      <c r="EM743">
        <v>1.89988</v>
      </c>
      <c r="EN743">
        <v>1.74568</v>
      </c>
      <c r="EO743">
        <v>-0.0606403</v>
      </c>
      <c r="EP743">
        <v>0</v>
      </c>
      <c r="EQ743">
        <v>29.1206</v>
      </c>
      <c r="ER743">
        <v>999.9</v>
      </c>
      <c r="ES743">
        <v>45.3</v>
      </c>
      <c r="ET743">
        <v>35.9</v>
      </c>
      <c r="EU743">
        <v>29.6632</v>
      </c>
      <c r="EV743">
        <v>63.1393</v>
      </c>
      <c r="EW743">
        <v>33.2893</v>
      </c>
      <c r="EX743">
        <v>1</v>
      </c>
      <c r="EY743">
        <v>0.548064</v>
      </c>
      <c r="EZ743">
        <v>3.45736</v>
      </c>
      <c r="FA743">
        <v>20.3537</v>
      </c>
      <c r="FB743">
        <v>5.21519</v>
      </c>
      <c r="FC743">
        <v>12.0143</v>
      </c>
      <c r="FD743">
        <v>4.987</v>
      </c>
      <c r="FE743">
        <v>3.28753</v>
      </c>
      <c r="FF743">
        <v>9999</v>
      </c>
      <c r="FG743">
        <v>9999</v>
      </c>
      <c r="FH743">
        <v>9999</v>
      </c>
      <c r="FI743">
        <v>237.7</v>
      </c>
      <c r="FJ743">
        <v>1.86738</v>
      </c>
      <c r="FK743">
        <v>1.86646</v>
      </c>
      <c r="FL743">
        <v>1.86584</v>
      </c>
      <c r="FM743">
        <v>1.86581</v>
      </c>
      <c r="FN743">
        <v>1.86768</v>
      </c>
      <c r="FO743">
        <v>1.87008</v>
      </c>
      <c r="FP743">
        <v>1.86873</v>
      </c>
      <c r="FQ743">
        <v>1.87014</v>
      </c>
      <c r="FR743">
        <v>0</v>
      </c>
      <c r="FS743">
        <v>0</v>
      </c>
      <c r="FT743">
        <v>0</v>
      </c>
      <c r="FU743">
        <v>0</v>
      </c>
      <c r="FV743" t="s">
        <v>358</v>
      </c>
      <c r="FW743" t="s">
        <v>359</v>
      </c>
      <c r="FX743" t="s">
        <v>360</v>
      </c>
      <c r="FY743" t="s">
        <v>360</v>
      </c>
      <c r="FZ743" t="s">
        <v>360</v>
      </c>
      <c r="GA743" t="s">
        <v>360</v>
      </c>
      <c r="GB743">
        <v>0</v>
      </c>
      <c r="GC743">
        <v>100</v>
      </c>
      <c r="GD743">
        <v>100</v>
      </c>
      <c r="GE743">
        <v>-5.398</v>
      </c>
      <c r="GF743">
        <v>-0.1425</v>
      </c>
      <c r="GG743">
        <v>-2.195102806586654</v>
      </c>
      <c r="GH743">
        <v>-0.004122691595359968</v>
      </c>
      <c r="GI743">
        <v>1.072409145259099E-06</v>
      </c>
      <c r="GJ743">
        <v>-3.02996143763856E-10</v>
      </c>
      <c r="GK743">
        <v>-0.2199643628225807</v>
      </c>
      <c r="GL743">
        <v>-0.007501815610006822</v>
      </c>
      <c r="GM743">
        <v>0.0006897476983249637</v>
      </c>
      <c r="GN743">
        <v>-8.847485469147719E-06</v>
      </c>
      <c r="GO743">
        <v>3</v>
      </c>
      <c r="GP743">
        <v>2326</v>
      </c>
      <c r="GQ743">
        <v>1</v>
      </c>
      <c r="GR743">
        <v>31</v>
      </c>
      <c r="GS743">
        <v>20149.9</v>
      </c>
      <c r="GT743">
        <v>20149.9</v>
      </c>
      <c r="GU743">
        <v>2.12646</v>
      </c>
      <c r="GV743">
        <v>2.22412</v>
      </c>
      <c r="GW743">
        <v>1.39648</v>
      </c>
      <c r="GX743">
        <v>2.34619</v>
      </c>
      <c r="GY743">
        <v>1.49536</v>
      </c>
      <c r="GZ743">
        <v>2.45239</v>
      </c>
      <c r="HA743">
        <v>39.7925</v>
      </c>
      <c r="HB743">
        <v>13.7205</v>
      </c>
      <c r="HC743">
        <v>18</v>
      </c>
      <c r="HD743">
        <v>544.625</v>
      </c>
      <c r="HE743">
        <v>398.528</v>
      </c>
      <c r="HF743">
        <v>25.0008</v>
      </c>
      <c r="HG743">
        <v>34.0867</v>
      </c>
      <c r="HH743">
        <v>30.0003</v>
      </c>
      <c r="HI743">
        <v>34.0325</v>
      </c>
      <c r="HJ743">
        <v>33.971</v>
      </c>
      <c r="HK743">
        <v>42.5541</v>
      </c>
      <c r="HL743">
        <v>60.9558</v>
      </c>
      <c r="HM743">
        <v>0</v>
      </c>
      <c r="HN743">
        <v>25</v>
      </c>
      <c r="HO743">
        <v>1041.94</v>
      </c>
      <c r="HP743">
        <v>9.23068</v>
      </c>
      <c r="HQ743">
        <v>99.6193</v>
      </c>
      <c r="HR743">
        <v>99.6331</v>
      </c>
    </row>
    <row r="744" spans="1:226">
      <c r="A744">
        <v>728</v>
      </c>
      <c r="B744">
        <v>1663351935.5</v>
      </c>
      <c r="C744">
        <v>14194</v>
      </c>
      <c r="D744" t="s">
        <v>1822</v>
      </c>
      <c r="E744" t="s">
        <v>1823</v>
      </c>
      <c r="F744">
        <v>5</v>
      </c>
      <c r="G744" t="s">
        <v>1699</v>
      </c>
      <c r="H744" t="s">
        <v>354</v>
      </c>
      <c r="I744">
        <v>1663351928</v>
      </c>
      <c r="J744">
        <f>(K744)/1000</f>
        <v>0</v>
      </c>
      <c r="K744">
        <f>IF(BF744, AN744, AH744)</f>
        <v>0</v>
      </c>
      <c r="L744">
        <f>IF(BF744, AI744, AG744)</f>
        <v>0</v>
      </c>
      <c r="M744">
        <f>BH744 - IF(AU744&gt;1, L744*BB744*100.0/(AW744*BV744), 0)</f>
        <v>0</v>
      </c>
      <c r="N744">
        <f>((T744-J744/2)*M744-L744)/(T744+J744/2)</f>
        <v>0</v>
      </c>
      <c r="O744">
        <f>N744*(BO744+BP744)/1000.0</f>
        <v>0</v>
      </c>
      <c r="P744">
        <f>(BH744 - IF(AU744&gt;1, L744*BB744*100.0/(AW744*BV744), 0))*(BO744+BP744)/1000.0</f>
        <v>0</v>
      </c>
      <c r="Q744">
        <f>2.0/((1/S744-1/R744)+SIGN(S744)*SQRT((1/S744-1/R744)*(1/S744-1/R744) + 4*BC744/((BC744+1)*(BC744+1))*(2*1/S744*1/R744-1/R744*1/R744)))</f>
        <v>0</v>
      </c>
      <c r="R744">
        <f>IF(LEFT(BD744,1)&lt;&gt;"0",IF(LEFT(BD744,1)="1",3.0,BE744),$D$5+$E$5*(BV744*BO744/($K$5*1000))+$F$5*(BV744*BO744/($K$5*1000))*MAX(MIN(BB744,$J$5),$I$5)*MAX(MIN(BB744,$J$5),$I$5)+$G$5*MAX(MIN(BB744,$J$5),$I$5)*(BV744*BO744/($K$5*1000))+$H$5*(BV744*BO744/($K$5*1000))*(BV744*BO744/($K$5*1000)))</f>
        <v>0</v>
      </c>
      <c r="S744">
        <f>J744*(1000-(1000*0.61365*exp(17.502*W744/(240.97+W744))/(BO744+BP744)+BJ744)/2)/(1000*0.61365*exp(17.502*W744/(240.97+W744))/(BO744+BP744)-BJ744)</f>
        <v>0</v>
      </c>
      <c r="T744">
        <f>1/((BC744+1)/(Q744/1.6)+1/(R744/1.37)) + BC744/((BC744+1)/(Q744/1.6) + BC744/(R744/1.37))</f>
        <v>0</v>
      </c>
      <c r="U744">
        <f>(AX744*BA744)</f>
        <v>0</v>
      </c>
      <c r="V744">
        <f>(BQ744+(U744+2*0.95*5.67E-8*(((BQ744+$B$7)+273)^4-(BQ744+273)^4)-44100*J744)/(1.84*29.3*R744+8*0.95*5.67E-8*(BQ744+273)^3))</f>
        <v>0</v>
      </c>
      <c r="W744">
        <f>($C$7*BR744+$D$7*BS744+$E$7*V744)</f>
        <v>0</v>
      </c>
      <c r="X744">
        <f>0.61365*exp(17.502*W744/(240.97+W744))</f>
        <v>0</v>
      </c>
      <c r="Y744">
        <f>(Z744/AA744*100)</f>
        <v>0</v>
      </c>
      <c r="Z744">
        <f>BJ744*(BO744+BP744)/1000</f>
        <v>0</v>
      </c>
      <c r="AA744">
        <f>0.61365*exp(17.502*BQ744/(240.97+BQ744))</f>
        <v>0</v>
      </c>
      <c r="AB744">
        <f>(X744-BJ744*(BO744+BP744)/1000)</f>
        <v>0</v>
      </c>
      <c r="AC744">
        <f>(-J744*44100)</f>
        <v>0</v>
      </c>
      <c r="AD744">
        <f>2*29.3*R744*0.92*(BQ744-W744)</f>
        <v>0</v>
      </c>
      <c r="AE744">
        <f>2*0.95*5.67E-8*(((BQ744+$B$7)+273)^4-(W744+273)^4)</f>
        <v>0</v>
      </c>
      <c r="AF744">
        <f>U744+AE744+AC744+AD744</f>
        <v>0</v>
      </c>
      <c r="AG744">
        <f>BN744*AU744*(BI744-BH744*(1000-AU744*BK744)/(1000-AU744*BJ744))/(100*BB744)</f>
        <v>0</v>
      </c>
      <c r="AH744">
        <f>1000*BN744*AU744*(BJ744-BK744)/(100*BB744*(1000-AU744*BJ744))</f>
        <v>0</v>
      </c>
      <c r="AI744">
        <f>(AJ744 - AK744 - BO744*1E3/(8.314*(BQ744+273.15)) * AM744/BN744 * AL744) * BN744/(100*BB744) * (1000 - BK744)/1000</f>
        <v>0</v>
      </c>
      <c r="AJ744">
        <v>1036.307010412824</v>
      </c>
      <c r="AK744">
        <v>979.1868848484846</v>
      </c>
      <c r="AL744">
        <v>3.363733167058559</v>
      </c>
      <c r="AM744">
        <v>64.77159452188947</v>
      </c>
      <c r="AN744">
        <f>(AP744 - AO744 + BO744*1E3/(8.314*(BQ744+273.15)) * AR744/BN744 * AQ744) * BN744/(100*BB744) * 1000/(1000 - AP744)</f>
        <v>0</v>
      </c>
      <c r="AO744">
        <v>9.228982754131257</v>
      </c>
      <c r="AP744">
        <v>22.14806303030302</v>
      </c>
      <c r="AQ744">
        <v>-5.545926115263771E-05</v>
      </c>
      <c r="AR744">
        <v>85.72811382933341</v>
      </c>
      <c r="AS744">
        <v>0</v>
      </c>
      <c r="AT744">
        <v>0</v>
      </c>
      <c r="AU744">
        <f>IF(AS744*$H$13&gt;=AW744,1.0,(AW744/(AW744-AS744*$H$13)))</f>
        <v>0</v>
      </c>
      <c r="AV744">
        <f>(AU744-1)*100</f>
        <v>0</v>
      </c>
      <c r="AW744">
        <f>MAX(0,($B$13+$C$13*BV744)/(1+$D$13*BV744)*BO744/(BQ744+273)*$E$13)</f>
        <v>0</v>
      </c>
      <c r="AX744">
        <f>$B$11*BW744+$C$11*BX744+$F$11*CI744*(1-CL744)</f>
        <v>0</v>
      </c>
      <c r="AY744">
        <f>AX744*AZ744</f>
        <v>0</v>
      </c>
      <c r="AZ744">
        <f>($B$11*$D$9+$C$11*$D$9+$F$11*((CV744+CN744)/MAX(CV744+CN744+CW744, 0.1)*$I$9+CW744/MAX(CV744+CN744+CW744, 0.1)*$J$9))/($B$11+$C$11+$F$11)</f>
        <v>0</v>
      </c>
      <c r="BA744">
        <f>($B$11*$K$9+$C$11*$K$9+$F$11*((CV744+CN744)/MAX(CV744+CN744+CW744, 0.1)*$P$9+CW744/MAX(CV744+CN744+CW744, 0.1)*$Q$9))/($B$11+$C$11+$F$11)</f>
        <v>0</v>
      </c>
      <c r="BB744">
        <v>6</v>
      </c>
      <c r="BC744">
        <v>0.5</v>
      </c>
      <c r="BD744" t="s">
        <v>355</v>
      </c>
      <c r="BE744">
        <v>2</v>
      </c>
      <c r="BF744" t="b">
        <v>1</v>
      </c>
      <c r="BG744">
        <v>1663351928</v>
      </c>
      <c r="BH744">
        <v>934.5618148148146</v>
      </c>
      <c r="BI744">
        <v>1010.365962962963</v>
      </c>
      <c r="BJ744">
        <v>22.1497</v>
      </c>
      <c r="BK744">
        <v>9.228241851851852</v>
      </c>
      <c r="BL744">
        <v>939.9360740740741</v>
      </c>
      <c r="BM744">
        <v>22.29214074074074</v>
      </c>
      <c r="BN744">
        <v>500.0558888888889</v>
      </c>
      <c r="BO744">
        <v>90.65502592592593</v>
      </c>
      <c r="BP744">
        <v>0.09995834814814815</v>
      </c>
      <c r="BQ744">
        <v>29.02874814814815</v>
      </c>
      <c r="BR744">
        <v>28.12843703703704</v>
      </c>
      <c r="BS744">
        <v>999.9000000000001</v>
      </c>
      <c r="BT744">
        <v>0</v>
      </c>
      <c r="BU744">
        <v>0</v>
      </c>
      <c r="BV744">
        <v>10002.49518518519</v>
      </c>
      <c r="BW744">
        <v>0</v>
      </c>
      <c r="BX744">
        <v>231.2121851851852</v>
      </c>
      <c r="BY744">
        <v>-75.80441111111111</v>
      </c>
      <c r="BZ744">
        <v>955.730925925926</v>
      </c>
      <c r="CA744">
        <v>1019.777111111111</v>
      </c>
      <c r="CB744">
        <v>12.92145555555555</v>
      </c>
      <c r="CC744">
        <v>1010.365962962963</v>
      </c>
      <c r="CD744">
        <v>9.228241851851852</v>
      </c>
      <c r="CE744">
        <v>2.007982222222222</v>
      </c>
      <c r="CF744">
        <v>0.8365865185185184</v>
      </c>
      <c r="CG744">
        <v>17.50741111111111</v>
      </c>
      <c r="CH744">
        <v>4.343731481481482</v>
      </c>
      <c r="CI744">
        <v>1500.008148148148</v>
      </c>
      <c r="CJ744">
        <v>0.9730072222222224</v>
      </c>
      <c r="CK744">
        <v>0.02699264444444444</v>
      </c>
      <c r="CL744">
        <v>0</v>
      </c>
      <c r="CM744">
        <v>2.344429629629629</v>
      </c>
      <c r="CN744">
        <v>0</v>
      </c>
      <c r="CO744">
        <v>13266.65925925926</v>
      </c>
      <c r="CP744">
        <v>12533.47407407407</v>
      </c>
      <c r="CQ744">
        <v>41.65485185185184</v>
      </c>
      <c r="CR744">
        <v>43.45333333333333</v>
      </c>
      <c r="CS744">
        <v>42.21733333333333</v>
      </c>
      <c r="CT744">
        <v>42.50459259259259</v>
      </c>
      <c r="CU744">
        <v>40.93699999999999</v>
      </c>
      <c r="CV744">
        <v>1459.516296296296</v>
      </c>
      <c r="CW744">
        <v>40.49185185185185</v>
      </c>
      <c r="CX744">
        <v>0</v>
      </c>
      <c r="CY744">
        <v>1663351935.8</v>
      </c>
      <c r="CZ744">
        <v>0</v>
      </c>
      <c r="DA744">
        <v>0</v>
      </c>
      <c r="DB744" t="s">
        <v>356</v>
      </c>
      <c r="DC744">
        <v>1662142938.1</v>
      </c>
      <c r="DD744">
        <v>1662142938.1</v>
      </c>
      <c r="DE744">
        <v>0</v>
      </c>
      <c r="DF744">
        <v>0.077</v>
      </c>
      <c r="DG744">
        <v>-0.133</v>
      </c>
      <c r="DH744">
        <v>-3.393</v>
      </c>
      <c r="DI744">
        <v>-0.24</v>
      </c>
      <c r="DJ744">
        <v>419</v>
      </c>
      <c r="DK744">
        <v>24</v>
      </c>
      <c r="DL744">
        <v>0.26</v>
      </c>
      <c r="DM744">
        <v>0.23</v>
      </c>
      <c r="DN744">
        <v>-75.67747073170732</v>
      </c>
      <c r="DO744">
        <v>-2.60273738494433</v>
      </c>
      <c r="DP744">
        <v>0.3372657309744194</v>
      </c>
      <c r="DQ744">
        <v>0</v>
      </c>
      <c r="DR744">
        <v>12.92242926829268</v>
      </c>
      <c r="DS744">
        <v>-0.01557286347521081</v>
      </c>
      <c r="DT744">
        <v>0.001841558711796789</v>
      </c>
      <c r="DU744">
        <v>1</v>
      </c>
      <c r="DV744">
        <v>1</v>
      </c>
      <c r="DW744">
        <v>2</v>
      </c>
      <c r="DX744" t="s">
        <v>357</v>
      </c>
      <c r="DY744">
        <v>2.97374</v>
      </c>
      <c r="DZ744">
        <v>2.71563</v>
      </c>
      <c r="EA744">
        <v>0.166341</v>
      </c>
      <c r="EB744">
        <v>0.172189</v>
      </c>
      <c r="EC744">
        <v>0.100276</v>
      </c>
      <c r="ED744">
        <v>0.051734</v>
      </c>
      <c r="EE744">
        <v>26076.4</v>
      </c>
      <c r="EF744">
        <v>26028.6</v>
      </c>
      <c r="EG744">
        <v>29122.5</v>
      </c>
      <c r="EH744">
        <v>29116.4</v>
      </c>
      <c r="EI744">
        <v>34747.2</v>
      </c>
      <c r="EJ744">
        <v>36699.5</v>
      </c>
      <c r="EK744">
        <v>41042.9</v>
      </c>
      <c r="EL744">
        <v>41480.5</v>
      </c>
      <c r="EM744">
        <v>1.8998</v>
      </c>
      <c r="EN744">
        <v>1.7459</v>
      </c>
      <c r="EO744">
        <v>-0.060901</v>
      </c>
      <c r="EP744">
        <v>0</v>
      </c>
      <c r="EQ744">
        <v>29.1239</v>
      </c>
      <c r="ER744">
        <v>999.9</v>
      </c>
      <c r="ES744">
        <v>45.3</v>
      </c>
      <c r="ET744">
        <v>35.9</v>
      </c>
      <c r="EU744">
        <v>29.6633</v>
      </c>
      <c r="EV744">
        <v>63.0893</v>
      </c>
      <c r="EW744">
        <v>33.0168</v>
      </c>
      <c r="EX744">
        <v>1</v>
      </c>
      <c r="EY744">
        <v>0.548351</v>
      </c>
      <c r="EZ744">
        <v>3.46264</v>
      </c>
      <c r="FA744">
        <v>20.3537</v>
      </c>
      <c r="FB744">
        <v>5.21549</v>
      </c>
      <c r="FC744">
        <v>12.0141</v>
      </c>
      <c r="FD744">
        <v>4.98685</v>
      </c>
      <c r="FE744">
        <v>3.28748</v>
      </c>
      <c r="FF744">
        <v>9999</v>
      </c>
      <c r="FG744">
        <v>9999</v>
      </c>
      <c r="FH744">
        <v>9999</v>
      </c>
      <c r="FI744">
        <v>237.7</v>
      </c>
      <c r="FJ744">
        <v>1.86739</v>
      </c>
      <c r="FK744">
        <v>1.86646</v>
      </c>
      <c r="FL744">
        <v>1.86584</v>
      </c>
      <c r="FM744">
        <v>1.86578</v>
      </c>
      <c r="FN744">
        <v>1.86767</v>
      </c>
      <c r="FO744">
        <v>1.8701</v>
      </c>
      <c r="FP744">
        <v>1.86873</v>
      </c>
      <c r="FQ744">
        <v>1.87012</v>
      </c>
      <c r="FR744">
        <v>0</v>
      </c>
      <c r="FS744">
        <v>0</v>
      </c>
      <c r="FT744">
        <v>0</v>
      </c>
      <c r="FU744">
        <v>0</v>
      </c>
      <c r="FV744" t="s">
        <v>358</v>
      </c>
      <c r="FW744" t="s">
        <v>359</v>
      </c>
      <c r="FX744" t="s">
        <v>360</v>
      </c>
      <c r="FY744" t="s">
        <v>360</v>
      </c>
      <c r="FZ744" t="s">
        <v>360</v>
      </c>
      <c r="GA744" t="s">
        <v>360</v>
      </c>
      <c r="GB744">
        <v>0</v>
      </c>
      <c r="GC744">
        <v>100</v>
      </c>
      <c r="GD744">
        <v>100</v>
      </c>
      <c r="GE744">
        <v>-5.446</v>
      </c>
      <c r="GF744">
        <v>-0.1425</v>
      </c>
      <c r="GG744">
        <v>-2.195102806586654</v>
      </c>
      <c r="GH744">
        <v>-0.004122691595359968</v>
      </c>
      <c r="GI744">
        <v>1.072409145259099E-06</v>
      </c>
      <c r="GJ744">
        <v>-3.02996143763856E-10</v>
      </c>
      <c r="GK744">
        <v>-0.2199643628225807</v>
      </c>
      <c r="GL744">
        <v>-0.007501815610006822</v>
      </c>
      <c r="GM744">
        <v>0.0006897476983249637</v>
      </c>
      <c r="GN744">
        <v>-8.847485469147719E-06</v>
      </c>
      <c r="GO744">
        <v>3</v>
      </c>
      <c r="GP744">
        <v>2326</v>
      </c>
      <c r="GQ744">
        <v>1</v>
      </c>
      <c r="GR744">
        <v>31</v>
      </c>
      <c r="GS744">
        <v>20150</v>
      </c>
      <c r="GT744">
        <v>20150</v>
      </c>
      <c r="GU744">
        <v>2.15332</v>
      </c>
      <c r="GV744">
        <v>2.22168</v>
      </c>
      <c r="GW744">
        <v>1.39648</v>
      </c>
      <c r="GX744">
        <v>2.34741</v>
      </c>
      <c r="GY744">
        <v>1.49536</v>
      </c>
      <c r="GZ744">
        <v>2.38037</v>
      </c>
      <c r="HA744">
        <v>39.7925</v>
      </c>
      <c r="HB744">
        <v>13.7118</v>
      </c>
      <c r="HC744">
        <v>18</v>
      </c>
      <c r="HD744">
        <v>544.587</v>
      </c>
      <c r="HE744">
        <v>398.673</v>
      </c>
      <c r="HF744">
        <v>25.001</v>
      </c>
      <c r="HG744">
        <v>34.0893</v>
      </c>
      <c r="HH744">
        <v>30.0002</v>
      </c>
      <c r="HI744">
        <v>34.0344</v>
      </c>
      <c r="HJ744">
        <v>33.9731</v>
      </c>
      <c r="HK744">
        <v>43.1472</v>
      </c>
      <c r="HL744">
        <v>60.9558</v>
      </c>
      <c r="HM744">
        <v>0</v>
      </c>
      <c r="HN744">
        <v>25</v>
      </c>
      <c r="HO744">
        <v>1055.31</v>
      </c>
      <c r="HP744">
        <v>9.23068</v>
      </c>
      <c r="HQ744">
        <v>99.62009999999999</v>
      </c>
      <c r="HR744">
        <v>99.633</v>
      </c>
    </row>
    <row r="745" spans="1:226">
      <c r="A745">
        <v>729</v>
      </c>
      <c r="B745">
        <v>1663351940.5</v>
      </c>
      <c r="C745">
        <v>14199</v>
      </c>
      <c r="D745" t="s">
        <v>1824</v>
      </c>
      <c r="E745" t="s">
        <v>1825</v>
      </c>
      <c r="F745">
        <v>5</v>
      </c>
      <c r="G745" t="s">
        <v>1699</v>
      </c>
      <c r="H745" t="s">
        <v>354</v>
      </c>
      <c r="I745">
        <v>1663351932.714286</v>
      </c>
      <c r="J745">
        <f>(K745)/1000</f>
        <v>0</v>
      </c>
      <c r="K745">
        <f>IF(BF745, AN745, AH745)</f>
        <v>0</v>
      </c>
      <c r="L745">
        <f>IF(BF745, AI745, AG745)</f>
        <v>0</v>
      </c>
      <c r="M745">
        <f>BH745 - IF(AU745&gt;1, L745*BB745*100.0/(AW745*BV745), 0)</f>
        <v>0</v>
      </c>
      <c r="N745">
        <f>((T745-J745/2)*M745-L745)/(T745+J745/2)</f>
        <v>0</v>
      </c>
      <c r="O745">
        <f>N745*(BO745+BP745)/1000.0</f>
        <v>0</v>
      </c>
      <c r="P745">
        <f>(BH745 - IF(AU745&gt;1, L745*BB745*100.0/(AW745*BV745), 0))*(BO745+BP745)/1000.0</f>
        <v>0</v>
      </c>
      <c r="Q745">
        <f>2.0/((1/S745-1/R745)+SIGN(S745)*SQRT((1/S745-1/R745)*(1/S745-1/R745) + 4*BC745/((BC745+1)*(BC745+1))*(2*1/S745*1/R745-1/R745*1/R745)))</f>
        <v>0</v>
      </c>
      <c r="R745">
        <f>IF(LEFT(BD745,1)&lt;&gt;"0",IF(LEFT(BD745,1)="1",3.0,BE745),$D$5+$E$5*(BV745*BO745/($K$5*1000))+$F$5*(BV745*BO745/($K$5*1000))*MAX(MIN(BB745,$J$5),$I$5)*MAX(MIN(BB745,$J$5),$I$5)+$G$5*MAX(MIN(BB745,$J$5),$I$5)*(BV745*BO745/($K$5*1000))+$H$5*(BV745*BO745/($K$5*1000))*(BV745*BO745/($K$5*1000)))</f>
        <v>0</v>
      </c>
      <c r="S745">
        <f>J745*(1000-(1000*0.61365*exp(17.502*W745/(240.97+W745))/(BO745+BP745)+BJ745)/2)/(1000*0.61365*exp(17.502*W745/(240.97+W745))/(BO745+BP745)-BJ745)</f>
        <v>0</v>
      </c>
      <c r="T745">
        <f>1/((BC745+1)/(Q745/1.6)+1/(R745/1.37)) + BC745/((BC745+1)/(Q745/1.6) + BC745/(R745/1.37))</f>
        <v>0</v>
      </c>
      <c r="U745">
        <f>(AX745*BA745)</f>
        <v>0</v>
      </c>
      <c r="V745">
        <f>(BQ745+(U745+2*0.95*5.67E-8*(((BQ745+$B$7)+273)^4-(BQ745+273)^4)-44100*J745)/(1.84*29.3*R745+8*0.95*5.67E-8*(BQ745+273)^3))</f>
        <v>0</v>
      </c>
      <c r="W745">
        <f>($C$7*BR745+$D$7*BS745+$E$7*V745)</f>
        <v>0</v>
      </c>
      <c r="X745">
        <f>0.61365*exp(17.502*W745/(240.97+W745))</f>
        <v>0</v>
      </c>
      <c r="Y745">
        <f>(Z745/AA745*100)</f>
        <v>0</v>
      </c>
      <c r="Z745">
        <f>BJ745*(BO745+BP745)/1000</f>
        <v>0</v>
      </c>
      <c r="AA745">
        <f>0.61365*exp(17.502*BQ745/(240.97+BQ745))</f>
        <v>0</v>
      </c>
      <c r="AB745">
        <f>(X745-BJ745*(BO745+BP745)/1000)</f>
        <v>0</v>
      </c>
      <c r="AC745">
        <f>(-J745*44100)</f>
        <v>0</v>
      </c>
      <c r="AD745">
        <f>2*29.3*R745*0.92*(BQ745-W745)</f>
        <v>0</v>
      </c>
      <c r="AE745">
        <f>2*0.95*5.67E-8*(((BQ745+$B$7)+273)^4-(W745+273)^4)</f>
        <v>0</v>
      </c>
      <c r="AF745">
        <f>U745+AE745+AC745+AD745</f>
        <v>0</v>
      </c>
      <c r="AG745">
        <f>BN745*AU745*(BI745-BH745*(1000-AU745*BK745)/(1000-AU745*BJ745))/(100*BB745)</f>
        <v>0</v>
      </c>
      <c r="AH745">
        <f>1000*BN745*AU745*(BJ745-BK745)/(100*BB745*(1000-AU745*BJ745))</f>
        <v>0</v>
      </c>
      <c r="AI745">
        <f>(AJ745 - AK745 - BO745*1E3/(8.314*(BQ745+273.15)) * AM745/BN745 * AL745) * BN745/(100*BB745) * (1000 - BK745)/1000</f>
        <v>0</v>
      </c>
      <c r="AJ745">
        <v>1053.186378700682</v>
      </c>
      <c r="AK745">
        <v>996.0684060606058</v>
      </c>
      <c r="AL745">
        <v>3.374947621130127</v>
      </c>
      <c r="AM745">
        <v>64.77159452188947</v>
      </c>
      <c r="AN745">
        <f>(AP745 - AO745 + BO745*1E3/(8.314*(BQ745+273.15)) * AR745/BN745 * AQ745) * BN745/(100*BB745) * 1000/(1000 - AP745)</f>
        <v>0</v>
      </c>
      <c r="AO745">
        <v>9.229538471199607</v>
      </c>
      <c r="AP745">
        <v>22.15023818181819</v>
      </c>
      <c r="AQ745">
        <v>2.55779271844259E-05</v>
      </c>
      <c r="AR745">
        <v>85.72811382933341</v>
      </c>
      <c r="AS745">
        <v>0</v>
      </c>
      <c r="AT745">
        <v>0</v>
      </c>
      <c r="AU745">
        <f>IF(AS745*$H$13&gt;=AW745,1.0,(AW745/(AW745-AS745*$H$13)))</f>
        <v>0</v>
      </c>
      <c r="AV745">
        <f>(AU745-1)*100</f>
        <v>0</v>
      </c>
      <c r="AW745">
        <f>MAX(0,($B$13+$C$13*BV745)/(1+$D$13*BV745)*BO745/(BQ745+273)*$E$13)</f>
        <v>0</v>
      </c>
      <c r="AX745">
        <f>$B$11*BW745+$C$11*BX745+$F$11*CI745*(1-CL745)</f>
        <v>0</v>
      </c>
      <c r="AY745">
        <f>AX745*AZ745</f>
        <v>0</v>
      </c>
      <c r="AZ745">
        <f>($B$11*$D$9+$C$11*$D$9+$F$11*((CV745+CN745)/MAX(CV745+CN745+CW745, 0.1)*$I$9+CW745/MAX(CV745+CN745+CW745, 0.1)*$J$9))/($B$11+$C$11+$F$11)</f>
        <v>0</v>
      </c>
      <c r="BA745">
        <f>($B$11*$K$9+$C$11*$K$9+$F$11*((CV745+CN745)/MAX(CV745+CN745+CW745, 0.1)*$P$9+CW745/MAX(CV745+CN745+CW745, 0.1)*$Q$9))/($B$11+$C$11+$F$11)</f>
        <v>0</v>
      </c>
      <c r="BB745">
        <v>6</v>
      </c>
      <c r="BC745">
        <v>0.5</v>
      </c>
      <c r="BD745" t="s">
        <v>355</v>
      </c>
      <c r="BE745">
        <v>2</v>
      </c>
      <c r="BF745" t="b">
        <v>1</v>
      </c>
      <c r="BG745">
        <v>1663351932.714286</v>
      </c>
      <c r="BH745">
        <v>950.0043214285715</v>
      </c>
      <c r="BI745">
        <v>1026.122857142857</v>
      </c>
      <c r="BJ745">
        <v>22.14916071428572</v>
      </c>
      <c r="BK745">
        <v>9.228972499999999</v>
      </c>
      <c r="BL745">
        <v>955.4236071428571</v>
      </c>
      <c r="BM745">
        <v>22.29162142857143</v>
      </c>
      <c r="BN745">
        <v>500.0602857142857</v>
      </c>
      <c r="BO745">
        <v>90.65474285714285</v>
      </c>
      <c r="BP745">
        <v>0.09998018214285712</v>
      </c>
      <c r="BQ745">
        <v>29.03237142857143</v>
      </c>
      <c r="BR745">
        <v>28.130475</v>
      </c>
      <c r="BS745">
        <v>999.9000000000002</v>
      </c>
      <c r="BT745">
        <v>0</v>
      </c>
      <c r="BU745">
        <v>0</v>
      </c>
      <c r="BV745">
        <v>10001.35678571429</v>
      </c>
      <c r="BW745">
        <v>0</v>
      </c>
      <c r="BX745">
        <v>231.2663928571428</v>
      </c>
      <c r="BY745">
        <v>-76.11945357142858</v>
      </c>
      <c r="BZ745">
        <v>971.52275</v>
      </c>
      <c r="CA745">
        <v>1035.681785714286</v>
      </c>
      <c r="CB745">
        <v>12.92019642857143</v>
      </c>
      <c r="CC745">
        <v>1026.122857142857</v>
      </c>
      <c r="CD745">
        <v>9.228972499999999</v>
      </c>
      <c r="CE745">
        <v>2.0079275</v>
      </c>
      <c r="CF745">
        <v>0.8366500714285713</v>
      </c>
      <c r="CG745">
        <v>17.50698214285714</v>
      </c>
      <c r="CH745">
        <v>4.344815357142857</v>
      </c>
      <c r="CI745">
        <v>1500.043928571429</v>
      </c>
      <c r="CJ745">
        <v>0.9730074999999999</v>
      </c>
      <c r="CK745">
        <v>0.02699235</v>
      </c>
      <c r="CL745">
        <v>0</v>
      </c>
      <c r="CM745">
        <v>2.350910714285714</v>
      </c>
      <c r="CN745">
        <v>0</v>
      </c>
      <c r="CO745">
        <v>13252.8</v>
      </c>
      <c r="CP745">
        <v>12533.77142857143</v>
      </c>
      <c r="CQ745">
        <v>41.6692857142857</v>
      </c>
      <c r="CR745">
        <v>43.4685</v>
      </c>
      <c r="CS745">
        <v>42.2365</v>
      </c>
      <c r="CT745">
        <v>42.51549999999999</v>
      </c>
      <c r="CU745">
        <v>40.93699999999999</v>
      </c>
      <c r="CV745">
        <v>1459.551428571428</v>
      </c>
      <c r="CW745">
        <v>40.4925</v>
      </c>
      <c r="CX745">
        <v>0</v>
      </c>
      <c r="CY745">
        <v>1663351941.2</v>
      </c>
      <c r="CZ745">
        <v>0</v>
      </c>
      <c r="DA745">
        <v>0</v>
      </c>
      <c r="DB745" t="s">
        <v>356</v>
      </c>
      <c r="DC745">
        <v>1662142938.1</v>
      </c>
      <c r="DD745">
        <v>1662142938.1</v>
      </c>
      <c r="DE745">
        <v>0</v>
      </c>
      <c r="DF745">
        <v>0.077</v>
      </c>
      <c r="DG745">
        <v>-0.133</v>
      </c>
      <c r="DH745">
        <v>-3.393</v>
      </c>
      <c r="DI745">
        <v>-0.24</v>
      </c>
      <c r="DJ745">
        <v>419</v>
      </c>
      <c r="DK745">
        <v>24</v>
      </c>
      <c r="DL745">
        <v>0.26</v>
      </c>
      <c r="DM745">
        <v>0.23</v>
      </c>
      <c r="DN745">
        <v>-75.94119499999999</v>
      </c>
      <c r="DO745">
        <v>-4.07288105065643</v>
      </c>
      <c r="DP745">
        <v>0.3980869791578217</v>
      </c>
      <c r="DQ745">
        <v>0</v>
      </c>
      <c r="DR745">
        <v>12.9208325</v>
      </c>
      <c r="DS745">
        <v>-0.01686191369608365</v>
      </c>
      <c r="DT745">
        <v>0.001987509433939934</v>
      </c>
      <c r="DU745">
        <v>1</v>
      </c>
      <c r="DV745">
        <v>1</v>
      </c>
      <c r="DW745">
        <v>2</v>
      </c>
      <c r="DX745" t="s">
        <v>357</v>
      </c>
      <c r="DY745">
        <v>2.97367</v>
      </c>
      <c r="DZ745">
        <v>2.71568</v>
      </c>
      <c r="EA745">
        <v>0.16819</v>
      </c>
      <c r="EB745">
        <v>0.173985</v>
      </c>
      <c r="EC745">
        <v>0.10029</v>
      </c>
      <c r="ED745">
        <v>0.0517355</v>
      </c>
      <c r="EE745">
        <v>26018.4</v>
      </c>
      <c r="EF745">
        <v>25971.4</v>
      </c>
      <c r="EG745">
        <v>29122.5</v>
      </c>
      <c r="EH745">
        <v>29115.8</v>
      </c>
      <c r="EI745">
        <v>34746.8</v>
      </c>
      <c r="EJ745">
        <v>36698.8</v>
      </c>
      <c r="EK745">
        <v>41043</v>
      </c>
      <c r="EL745">
        <v>41479.8</v>
      </c>
      <c r="EM745">
        <v>1.89992</v>
      </c>
      <c r="EN745">
        <v>1.7458</v>
      </c>
      <c r="EO745">
        <v>-0.0606775</v>
      </c>
      <c r="EP745">
        <v>0</v>
      </c>
      <c r="EQ745">
        <v>29.1281</v>
      </c>
      <c r="ER745">
        <v>999.9</v>
      </c>
      <c r="ES745">
        <v>45.3</v>
      </c>
      <c r="ET745">
        <v>35.9</v>
      </c>
      <c r="EU745">
        <v>29.665</v>
      </c>
      <c r="EV745">
        <v>63.2193</v>
      </c>
      <c r="EW745">
        <v>33.2933</v>
      </c>
      <c r="EX745">
        <v>1</v>
      </c>
      <c r="EY745">
        <v>0.5484599999999999</v>
      </c>
      <c r="EZ745">
        <v>3.46315</v>
      </c>
      <c r="FA745">
        <v>20.3537</v>
      </c>
      <c r="FB745">
        <v>5.21504</v>
      </c>
      <c r="FC745">
        <v>12.0141</v>
      </c>
      <c r="FD745">
        <v>4.9868</v>
      </c>
      <c r="FE745">
        <v>3.28748</v>
      </c>
      <c r="FF745">
        <v>9999</v>
      </c>
      <c r="FG745">
        <v>9999</v>
      </c>
      <c r="FH745">
        <v>9999</v>
      </c>
      <c r="FI745">
        <v>237.7</v>
      </c>
      <c r="FJ745">
        <v>1.86739</v>
      </c>
      <c r="FK745">
        <v>1.86646</v>
      </c>
      <c r="FL745">
        <v>1.86584</v>
      </c>
      <c r="FM745">
        <v>1.86579</v>
      </c>
      <c r="FN745">
        <v>1.86768</v>
      </c>
      <c r="FO745">
        <v>1.8701</v>
      </c>
      <c r="FP745">
        <v>1.86874</v>
      </c>
      <c r="FQ745">
        <v>1.87013</v>
      </c>
      <c r="FR745">
        <v>0</v>
      </c>
      <c r="FS745">
        <v>0</v>
      </c>
      <c r="FT745">
        <v>0</v>
      </c>
      <c r="FU745">
        <v>0</v>
      </c>
      <c r="FV745" t="s">
        <v>358</v>
      </c>
      <c r="FW745" t="s">
        <v>359</v>
      </c>
      <c r="FX745" t="s">
        <v>360</v>
      </c>
      <c r="FY745" t="s">
        <v>360</v>
      </c>
      <c r="FZ745" t="s">
        <v>360</v>
      </c>
      <c r="GA745" t="s">
        <v>360</v>
      </c>
      <c r="GB745">
        <v>0</v>
      </c>
      <c r="GC745">
        <v>100</v>
      </c>
      <c r="GD745">
        <v>100</v>
      </c>
      <c r="GE745">
        <v>-5.494</v>
      </c>
      <c r="GF745">
        <v>-0.1424</v>
      </c>
      <c r="GG745">
        <v>-2.195102806586654</v>
      </c>
      <c r="GH745">
        <v>-0.004122691595359968</v>
      </c>
      <c r="GI745">
        <v>1.072409145259099E-06</v>
      </c>
      <c r="GJ745">
        <v>-3.02996143763856E-10</v>
      </c>
      <c r="GK745">
        <v>-0.2199643628225807</v>
      </c>
      <c r="GL745">
        <v>-0.007501815610006822</v>
      </c>
      <c r="GM745">
        <v>0.0006897476983249637</v>
      </c>
      <c r="GN745">
        <v>-8.847485469147719E-06</v>
      </c>
      <c r="GO745">
        <v>3</v>
      </c>
      <c r="GP745">
        <v>2326</v>
      </c>
      <c r="GQ745">
        <v>1</v>
      </c>
      <c r="GR745">
        <v>31</v>
      </c>
      <c r="GS745">
        <v>20150</v>
      </c>
      <c r="GT745">
        <v>20150</v>
      </c>
      <c r="GU745">
        <v>2.1814</v>
      </c>
      <c r="GV745">
        <v>2.22046</v>
      </c>
      <c r="GW745">
        <v>1.39648</v>
      </c>
      <c r="GX745">
        <v>2.34741</v>
      </c>
      <c r="GY745">
        <v>1.49536</v>
      </c>
      <c r="GZ745">
        <v>2.47681</v>
      </c>
      <c r="HA745">
        <v>39.7925</v>
      </c>
      <c r="HB745">
        <v>13.7293</v>
      </c>
      <c r="HC745">
        <v>18</v>
      </c>
      <c r="HD745">
        <v>544.6849999999999</v>
      </c>
      <c r="HE745">
        <v>398.615</v>
      </c>
      <c r="HF745">
        <v>25.0003</v>
      </c>
      <c r="HG745">
        <v>34.0898</v>
      </c>
      <c r="HH745">
        <v>30.0002</v>
      </c>
      <c r="HI745">
        <v>34.0356</v>
      </c>
      <c r="HJ745">
        <v>33.9732</v>
      </c>
      <c r="HK745">
        <v>43.6558</v>
      </c>
      <c r="HL745">
        <v>60.9558</v>
      </c>
      <c r="HM745">
        <v>0</v>
      </c>
      <c r="HN745">
        <v>25</v>
      </c>
      <c r="HO745">
        <v>1075.35</v>
      </c>
      <c r="HP745">
        <v>9.23068</v>
      </c>
      <c r="HQ745">
        <v>99.6203</v>
      </c>
      <c r="HR745">
        <v>99.631</v>
      </c>
    </row>
    <row r="746" spans="1:226">
      <c r="A746">
        <v>730</v>
      </c>
      <c r="B746">
        <v>1663351945.5</v>
      </c>
      <c r="C746">
        <v>14204</v>
      </c>
      <c r="D746" t="s">
        <v>1826</v>
      </c>
      <c r="E746" t="s">
        <v>1827</v>
      </c>
      <c r="F746">
        <v>5</v>
      </c>
      <c r="G746" t="s">
        <v>1699</v>
      </c>
      <c r="H746" t="s">
        <v>354</v>
      </c>
      <c r="I746">
        <v>1663351938</v>
      </c>
      <c r="J746">
        <f>(K746)/1000</f>
        <v>0</v>
      </c>
      <c r="K746">
        <f>IF(BF746, AN746, AH746)</f>
        <v>0</v>
      </c>
      <c r="L746">
        <f>IF(BF746, AI746, AG746)</f>
        <v>0</v>
      </c>
      <c r="M746">
        <f>BH746 - IF(AU746&gt;1, L746*BB746*100.0/(AW746*BV746), 0)</f>
        <v>0</v>
      </c>
      <c r="N746">
        <f>((T746-J746/2)*M746-L746)/(T746+J746/2)</f>
        <v>0</v>
      </c>
      <c r="O746">
        <f>N746*(BO746+BP746)/1000.0</f>
        <v>0</v>
      </c>
      <c r="P746">
        <f>(BH746 - IF(AU746&gt;1, L746*BB746*100.0/(AW746*BV746), 0))*(BO746+BP746)/1000.0</f>
        <v>0</v>
      </c>
      <c r="Q746">
        <f>2.0/((1/S746-1/R746)+SIGN(S746)*SQRT((1/S746-1/R746)*(1/S746-1/R746) + 4*BC746/((BC746+1)*(BC746+1))*(2*1/S746*1/R746-1/R746*1/R746)))</f>
        <v>0</v>
      </c>
      <c r="R746">
        <f>IF(LEFT(BD746,1)&lt;&gt;"0",IF(LEFT(BD746,1)="1",3.0,BE746),$D$5+$E$5*(BV746*BO746/($K$5*1000))+$F$5*(BV746*BO746/($K$5*1000))*MAX(MIN(BB746,$J$5),$I$5)*MAX(MIN(BB746,$J$5),$I$5)+$G$5*MAX(MIN(BB746,$J$5),$I$5)*(BV746*BO746/($K$5*1000))+$H$5*(BV746*BO746/($K$5*1000))*(BV746*BO746/($K$5*1000)))</f>
        <v>0</v>
      </c>
      <c r="S746">
        <f>J746*(1000-(1000*0.61365*exp(17.502*W746/(240.97+W746))/(BO746+BP746)+BJ746)/2)/(1000*0.61365*exp(17.502*W746/(240.97+W746))/(BO746+BP746)-BJ746)</f>
        <v>0</v>
      </c>
      <c r="T746">
        <f>1/((BC746+1)/(Q746/1.6)+1/(R746/1.37)) + BC746/((BC746+1)/(Q746/1.6) + BC746/(R746/1.37))</f>
        <v>0</v>
      </c>
      <c r="U746">
        <f>(AX746*BA746)</f>
        <v>0</v>
      </c>
      <c r="V746">
        <f>(BQ746+(U746+2*0.95*5.67E-8*(((BQ746+$B$7)+273)^4-(BQ746+273)^4)-44100*J746)/(1.84*29.3*R746+8*0.95*5.67E-8*(BQ746+273)^3))</f>
        <v>0</v>
      </c>
      <c r="W746">
        <f>($C$7*BR746+$D$7*BS746+$E$7*V746)</f>
        <v>0</v>
      </c>
      <c r="X746">
        <f>0.61365*exp(17.502*W746/(240.97+W746))</f>
        <v>0</v>
      </c>
      <c r="Y746">
        <f>(Z746/AA746*100)</f>
        <v>0</v>
      </c>
      <c r="Z746">
        <f>BJ746*(BO746+BP746)/1000</f>
        <v>0</v>
      </c>
      <c r="AA746">
        <f>0.61365*exp(17.502*BQ746/(240.97+BQ746))</f>
        <v>0</v>
      </c>
      <c r="AB746">
        <f>(X746-BJ746*(BO746+BP746)/1000)</f>
        <v>0</v>
      </c>
      <c r="AC746">
        <f>(-J746*44100)</f>
        <v>0</v>
      </c>
      <c r="AD746">
        <f>2*29.3*R746*0.92*(BQ746-W746)</f>
        <v>0</v>
      </c>
      <c r="AE746">
        <f>2*0.95*5.67E-8*(((BQ746+$B$7)+273)^4-(W746+273)^4)</f>
        <v>0</v>
      </c>
      <c r="AF746">
        <f>U746+AE746+AC746+AD746</f>
        <v>0</v>
      </c>
      <c r="AG746">
        <f>BN746*AU746*(BI746-BH746*(1000-AU746*BK746)/(1000-AU746*BJ746))/(100*BB746)</f>
        <v>0</v>
      </c>
      <c r="AH746">
        <f>1000*BN746*AU746*(BJ746-BK746)/(100*BB746*(1000-AU746*BJ746))</f>
        <v>0</v>
      </c>
      <c r="AI746">
        <f>(AJ746 - AK746 - BO746*1E3/(8.314*(BQ746+273.15)) * AM746/BN746 * AL746) * BN746/(100*BB746) * (1000 - BK746)/1000</f>
        <v>0</v>
      </c>
      <c r="AJ746">
        <v>1070.289938525156</v>
      </c>
      <c r="AK746">
        <v>1013.167218181818</v>
      </c>
      <c r="AL746">
        <v>3.396186628721042</v>
      </c>
      <c r="AM746">
        <v>64.77159452188947</v>
      </c>
      <c r="AN746">
        <f>(AP746 - AO746 + BO746*1E3/(8.314*(BQ746+273.15)) * AR746/BN746 * AQ746) * BN746/(100*BB746) * 1000/(1000 - AP746)</f>
        <v>0</v>
      </c>
      <c r="AO746">
        <v>9.230074296550535</v>
      </c>
      <c r="AP746">
        <v>22.15515757575757</v>
      </c>
      <c r="AQ746">
        <v>8.779829378746544E-05</v>
      </c>
      <c r="AR746">
        <v>85.72811382933341</v>
      </c>
      <c r="AS746">
        <v>0</v>
      </c>
      <c r="AT746">
        <v>0</v>
      </c>
      <c r="AU746">
        <f>IF(AS746*$H$13&gt;=AW746,1.0,(AW746/(AW746-AS746*$H$13)))</f>
        <v>0</v>
      </c>
      <c r="AV746">
        <f>(AU746-1)*100</f>
        <v>0</v>
      </c>
      <c r="AW746">
        <f>MAX(0,($B$13+$C$13*BV746)/(1+$D$13*BV746)*BO746/(BQ746+273)*$E$13)</f>
        <v>0</v>
      </c>
      <c r="AX746">
        <f>$B$11*BW746+$C$11*BX746+$F$11*CI746*(1-CL746)</f>
        <v>0</v>
      </c>
      <c r="AY746">
        <f>AX746*AZ746</f>
        <v>0</v>
      </c>
      <c r="AZ746">
        <f>($B$11*$D$9+$C$11*$D$9+$F$11*((CV746+CN746)/MAX(CV746+CN746+CW746, 0.1)*$I$9+CW746/MAX(CV746+CN746+CW746, 0.1)*$J$9))/($B$11+$C$11+$F$11)</f>
        <v>0</v>
      </c>
      <c r="BA746">
        <f>($B$11*$K$9+$C$11*$K$9+$F$11*((CV746+CN746)/MAX(CV746+CN746+CW746, 0.1)*$P$9+CW746/MAX(CV746+CN746+CW746, 0.1)*$Q$9))/($B$11+$C$11+$F$11)</f>
        <v>0</v>
      </c>
      <c r="BB746">
        <v>6</v>
      </c>
      <c r="BC746">
        <v>0.5</v>
      </c>
      <c r="BD746" t="s">
        <v>355</v>
      </c>
      <c r="BE746">
        <v>2</v>
      </c>
      <c r="BF746" t="b">
        <v>1</v>
      </c>
      <c r="BG746">
        <v>1663351938</v>
      </c>
      <c r="BH746">
        <v>967.4699629629629</v>
      </c>
      <c r="BI746">
        <v>1043.868518518518</v>
      </c>
      <c r="BJ746">
        <v>22.1501074074074</v>
      </c>
      <c r="BK746">
        <v>9.229535185185185</v>
      </c>
      <c r="BL746">
        <v>972.9400370370371</v>
      </c>
      <c r="BM746">
        <v>22.29255185185185</v>
      </c>
      <c r="BN746">
        <v>500.0714074074075</v>
      </c>
      <c r="BO746">
        <v>90.65462222222223</v>
      </c>
      <c r="BP746">
        <v>0.1000342148148148</v>
      </c>
      <c r="BQ746">
        <v>29.03608888888889</v>
      </c>
      <c r="BR746">
        <v>28.13199259259259</v>
      </c>
      <c r="BS746">
        <v>999.9000000000001</v>
      </c>
      <c r="BT746">
        <v>0</v>
      </c>
      <c r="BU746">
        <v>0</v>
      </c>
      <c r="BV746">
        <v>10000.09074074074</v>
      </c>
      <c r="BW746">
        <v>0</v>
      </c>
      <c r="BX746">
        <v>232.1158888888889</v>
      </c>
      <c r="BY746">
        <v>-76.3992962962963</v>
      </c>
      <c r="BZ746">
        <v>989.384962962963</v>
      </c>
      <c r="CA746">
        <v>1053.592962962963</v>
      </c>
      <c r="CB746">
        <v>12.92057407407407</v>
      </c>
      <c r="CC746">
        <v>1043.868518518518</v>
      </c>
      <c r="CD746">
        <v>9.229535185185185</v>
      </c>
      <c r="CE746">
        <v>2.00800962962963</v>
      </c>
      <c r="CF746">
        <v>0.8366998518518517</v>
      </c>
      <c r="CG746">
        <v>17.50762962962963</v>
      </c>
      <c r="CH746">
        <v>4.345666296296296</v>
      </c>
      <c r="CI746">
        <v>1500.015555555556</v>
      </c>
      <c r="CJ746">
        <v>0.9730074074074074</v>
      </c>
      <c r="CK746">
        <v>0.02699244814814815</v>
      </c>
      <c r="CL746">
        <v>0</v>
      </c>
      <c r="CM746">
        <v>2.303007407407407</v>
      </c>
      <c r="CN746">
        <v>0</v>
      </c>
      <c r="CO746">
        <v>13237.75185185185</v>
      </c>
      <c r="CP746">
        <v>12533.54074074074</v>
      </c>
      <c r="CQ746">
        <v>41.67551851851851</v>
      </c>
      <c r="CR746">
        <v>43.49066666666667</v>
      </c>
      <c r="CS746">
        <v>42.243</v>
      </c>
      <c r="CT746">
        <v>42.52525925925926</v>
      </c>
      <c r="CU746">
        <v>40.93699999999999</v>
      </c>
      <c r="CV746">
        <v>1459.523703703703</v>
      </c>
      <c r="CW746">
        <v>40.49185185185185</v>
      </c>
      <c r="CX746">
        <v>0</v>
      </c>
      <c r="CY746">
        <v>1663351946</v>
      </c>
      <c r="CZ746">
        <v>0</v>
      </c>
      <c r="DA746">
        <v>0</v>
      </c>
      <c r="DB746" t="s">
        <v>356</v>
      </c>
      <c r="DC746">
        <v>1662142938.1</v>
      </c>
      <c r="DD746">
        <v>1662142938.1</v>
      </c>
      <c r="DE746">
        <v>0</v>
      </c>
      <c r="DF746">
        <v>0.077</v>
      </c>
      <c r="DG746">
        <v>-0.133</v>
      </c>
      <c r="DH746">
        <v>-3.393</v>
      </c>
      <c r="DI746">
        <v>-0.24</v>
      </c>
      <c r="DJ746">
        <v>419</v>
      </c>
      <c r="DK746">
        <v>24</v>
      </c>
      <c r="DL746">
        <v>0.26</v>
      </c>
      <c r="DM746">
        <v>0.23</v>
      </c>
      <c r="DN746">
        <v>-76.24825250000001</v>
      </c>
      <c r="DO746">
        <v>-3.16839962476533</v>
      </c>
      <c r="DP746">
        <v>0.3100986141435492</v>
      </c>
      <c r="DQ746">
        <v>0</v>
      </c>
      <c r="DR746">
        <v>12.920805</v>
      </c>
      <c r="DS746">
        <v>0.002809756097544485</v>
      </c>
      <c r="DT746">
        <v>0.002115886339102317</v>
      </c>
      <c r="DU746">
        <v>1</v>
      </c>
      <c r="DV746">
        <v>1</v>
      </c>
      <c r="DW746">
        <v>2</v>
      </c>
      <c r="DX746" t="s">
        <v>357</v>
      </c>
      <c r="DY746">
        <v>2.9737</v>
      </c>
      <c r="DZ746">
        <v>2.71566</v>
      </c>
      <c r="EA746">
        <v>0.17004</v>
      </c>
      <c r="EB746">
        <v>0.175743</v>
      </c>
      <c r="EC746">
        <v>0.100305</v>
      </c>
      <c r="ED746">
        <v>0.0517366</v>
      </c>
      <c r="EE746">
        <v>25960.1</v>
      </c>
      <c r="EF746">
        <v>25915.8</v>
      </c>
      <c r="EG746">
        <v>29122.2</v>
      </c>
      <c r="EH746">
        <v>29115.7</v>
      </c>
      <c r="EI746">
        <v>34746.1</v>
      </c>
      <c r="EJ746">
        <v>36698.4</v>
      </c>
      <c r="EK746">
        <v>41042.9</v>
      </c>
      <c r="EL746">
        <v>41479.4</v>
      </c>
      <c r="EM746">
        <v>1.89995</v>
      </c>
      <c r="EN746">
        <v>1.74575</v>
      </c>
      <c r="EO746">
        <v>-0.0610426</v>
      </c>
      <c r="EP746">
        <v>0</v>
      </c>
      <c r="EQ746">
        <v>29.1294</v>
      </c>
      <c r="ER746">
        <v>999.9</v>
      </c>
      <c r="ES746">
        <v>45.3</v>
      </c>
      <c r="ET746">
        <v>35.9</v>
      </c>
      <c r="EU746">
        <v>29.6608</v>
      </c>
      <c r="EV746">
        <v>63.1693</v>
      </c>
      <c r="EW746">
        <v>33.3413</v>
      </c>
      <c r="EX746">
        <v>1</v>
      </c>
      <c r="EY746">
        <v>0.548549</v>
      </c>
      <c r="EZ746">
        <v>3.46247</v>
      </c>
      <c r="FA746">
        <v>20.3536</v>
      </c>
      <c r="FB746">
        <v>5.21639</v>
      </c>
      <c r="FC746">
        <v>12.0138</v>
      </c>
      <c r="FD746">
        <v>4.98705</v>
      </c>
      <c r="FE746">
        <v>3.28765</v>
      </c>
      <c r="FF746">
        <v>9999</v>
      </c>
      <c r="FG746">
        <v>9999</v>
      </c>
      <c r="FH746">
        <v>9999</v>
      </c>
      <c r="FI746">
        <v>237.7</v>
      </c>
      <c r="FJ746">
        <v>1.86739</v>
      </c>
      <c r="FK746">
        <v>1.86647</v>
      </c>
      <c r="FL746">
        <v>1.86584</v>
      </c>
      <c r="FM746">
        <v>1.86583</v>
      </c>
      <c r="FN746">
        <v>1.86768</v>
      </c>
      <c r="FO746">
        <v>1.87011</v>
      </c>
      <c r="FP746">
        <v>1.86874</v>
      </c>
      <c r="FQ746">
        <v>1.87018</v>
      </c>
      <c r="FR746">
        <v>0</v>
      </c>
      <c r="FS746">
        <v>0</v>
      </c>
      <c r="FT746">
        <v>0</v>
      </c>
      <c r="FU746">
        <v>0</v>
      </c>
      <c r="FV746" t="s">
        <v>358</v>
      </c>
      <c r="FW746" t="s">
        <v>359</v>
      </c>
      <c r="FX746" t="s">
        <v>360</v>
      </c>
      <c r="FY746" t="s">
        <v>360</v>
      </c>
      <c r="FZ746" t="s">
        <v>360</v>
      </c>
      <c r="GA746" t="s">
        <v>360</v>
      </c>
      <c r="GB746">
        <v>0</v>
      </c>
      <c r="GC746">
        <v>100</v>
      </c>
      <c r="GD746">
        <v>100</v>
      </c>
      <c r="GE746">
        <v>-5.543</v>
      </c>
      <c r="GF746">
        <v>-0.1424</v>
      </c>
      <c r="GG746">
        <v>-2.195102806586654</v>
      </c>
      <c r="GH746">
        <v>-0.004122691595359968</v>
      </c>
      <c r="GI746">
        <v>1.072409145259099E-06</v>
      </c>
      <c r="GJ746">
        <v>-3.02996143763856E-10</v>
      </c>
      <c r="GK746">
        <v>-0.2199643628225807</v>
      </c>
      <c r="GL746">
        <v>-0.007501815610006822</v>
      </c>
      <c r="GM746">
        <v>0.0006897476983249637</v>
      </c>
      <c r="GN746">
        <v>-8.847485469147719E-06</v>
      </c>
      <c r="GO746">
        <v>3</v>
      </c>
      <c r="GP746">
        <v>2326</v>
      </c>
      <c r="GQ746">
        <v>1</v>
      </c>
      <c r="GR746">
        <v>31</v>
      </c>
      <c r="GS746">
        <v>20150.1</v>
      </c>
      <c r="GT746">
        <v>20150.1</v>
      </c>
      <c r="GU746">
        <v>2.20825</v>
      </c>
      <c r="GV746">
        <v>2.22534</v>
      </c>
      <c r="GW746">
        <v>1.39648</v>
      </c>
      <c r="GX746">
        <v>2.34741</v>
      </c>
      <c r="GY746">
        <v>1.49536</v>
      </c>
      <c r="GZ746">
        <v>2.34741</v>
      </c>
      <c r="HA746">
        <v>39.7925</v>
      </c>
      <c r="HB746">
        <v>13.7118</v>
      </c>
      <c r="HC746">
        <v>18</v>
      </c>
      <c r="HD746">
        <v>544.705</v>
      </c>
      <c r="HE746">
        <v>398.604</v>
      </c>
      <c r="HF746">
        <v>25</v>
      </c>
      <c r="HG746">
        <v>34.0916</v>
      </c>
      <c r="HH746">
        <v>30.0003</v>
      </c>
      <c r="HI746">
        <v>34.0359</v>
      </c>
      <c r="HJ746">
        <v>33.9762</v>
      </c>
      <c r="HK746">
        <v>44.2436</v>
      </c>
      <c r="HL746">
        <v>60.9558</v>
      </c>
      <c r="HM746">
        <v>0</v>
      </c>
      <c r="HN746">
        <v>25</v>
      </c>
      <c r="HO746">
        <v>1088.75</v>
      </c>
      <c r="HP746">
        <v>9.23068</v>
      </c>
      <c r="HQ746">
        <v>99.61960000000001</v>
      </c>
      <c r="HR746">
        <v>99.63030000000001</v>
      </c>
    </row>
    <row r="747" spans="1:226">
      <c r="A747">
        <v>731</v>
      </c>
      <c r="B747">
        <v>1663351950.5</v>
      </c>
      <c r="C747">
        <v>14209</v>
      </c>
      <c r="D747" t="s">
        <v>1828</v>
      </c>
      <c r="E747" t="s">
        <v>1829</v>
      </c>
      <c r="F747">
        <v>5</v>
      </c>
      <c r="G747" t="s">
        <v>1699</v>
      </c>
      <c r="H747" t="s">
        <v>354</v>
      </c>
      <c r="I747">
        <v>1663351942.714286</v>
      </c>
      <c r="J747">
        <f>(K747)/1000</f>
        <v>0</v>
      </c>
      <c r="K747">
        <f>IF(BF747, AN747, AH747)</f>
        <v>0</v>
      </c>
      <c r="L747">
        <f>IF(BF747, AI747, AG747)</f>
        <v>0</v>
      </c>
      <c r="M747">
        <f>BH747 - IF(AU747&gt;1, L747*BB747*100.0/(AW747*BV747), 0)</f>
        <v>0</v>
      </c>
      <c r="N747">
        <f>((T747-J747/2)*M747-L747)/(T747+J747/2)</f>
        <v>0</v>
      </c>
      <c r="O747">
        <f>N747*(BO747+BP747)/1000.0</f>
        <v>0</v>
      </c>
      <c r="P747">
        <f>(BH747 - IF(AU747&gt;1, L747*BB747*100.0/(AW747*BV747), 0))*(BO747+BP747)/1000.0</f>
        <v>0</v>
      </c>
      <c r="Q747">
        <f>2.0/((1/S747-1/R747)+SIGN(S747)*SQRT((1/S747-1/R747)*(1/S747-1/R747) + 4*BC747/((BC747+1)*(BC747+1))*(2*1/S747*1/R747-1/R747*1/R747)))</f>
        <v>0</v>
      </c>
      <c r="R747">
        <f>IF(LEFT(BD747,1)&lt;&gt;"0",IF(LEFT(BD747,1)="1",3.0,BE747),$D$5+$E$5*(BV747*BO747/($K$5*1000))+$F$5*(BV747*BO747/($K$5*1000))*MAX(MIN(BB747,$J$5),$I$5)*MAX(MIN(BB747,$J$5),$I$5)+$G$5*MAX(MIN(BB747,$J$5),$I$5)*(BV747*BO747/($K$5*1000))+$H$5*(BV747*BO747/($K$5*1000))*(BV747*BO747/($K$5*1000)))</f>
        <v>0</v>
      </c>
      <c r="S747">
        <f>J747*(1000-(1000*0.61365*exp(17.502*W747/(240.97+W747))/(BO747+BP747)+BJ747)/2)/(1000*0.61365*exp(17.502*W747/(240.97+W747))/(BO747+BP747)-BJ747)</f>
        <v>0</v>
      </c>
      <c r="T747">
        <f>1/((BC747+1)/(Q747/1.6)+1/(R747/1.37)) + BC747/((BC747+1)/(Q747/1.6) + BC747/(R747/1.37))</f>
        <v>0</v>
      </c>
      <c r="U747">
        <f>(AX747*BA747)</f>
        <v>0</v>
      </c>
      <c r="V747">
        <f>(BQ747+(U747+2*0.95*5.67E-8*(((BQ747+$B$7)+273)^4-(BQ747+273)^4)-44100*J747)/(1.84*29.3*R747+8*0.95*5.67E-8*(BQ747+273)^3))</f>
        <v>0</v>
      </c>
      <c r="W747">
        <f>($C$7*BR747+$D$7*BS747+$E$7*V747)</f>
        <v>0</v>
      </c>
      <c r="X747">
        <f>0.61365*exp(17.502*W747/(240.97+W747))</f>
        <v>0</v>
      </c>
      <c r="Y747">
        <f>(Z747/AA747*100)</f>
        <v>0</v>
      </c>
      <c r="Z747">
        <f>BJ747*(BO747+BP747)/1000</f>
        <v>0</v>
      </c>
      <c r="AA747">
        <f>0.61365*exp(17.502*BQ747/(240.97+BQ747))</f>
        <v>0</v>
      </c>
      <c r="AB747">
        <f>(X747-BJ747*(BO747+BP747)/1000)</f>
        <v>0</v>
      </c>
      <c r="AC747">
        <f>(-J747*44100)</f>
        <v>0</v>
      </c>
      <c r="AD747">
        <f>2*29.3*R747*0.92*(BQ747-W747)</f>
        <v>0</v>
      </c>
      <c r="AE747">
        <f>2*0.95*5.67E-8*(((BQ747+$B$7)+273)^4-(W747+273)^4)</f>
        <v>0</v>
      </c>
      <c r="AF747">
        <f>U747+AE747+AC747+AD747</f>
        <v>0</v>
      </c>
      <c r="AG747">
        <f>BN747*AU747*(BI747-BH747*(1000-AU747*BK747)/(1000-AU747*BJ747))/(100*BB747)</f>
        <v>0</v>
      </c>
      <c r="AH747">
        <f>1000*BN747*AU747*(BJ747-BK747)/(100*BB747*(1000-AU747*BJ747))</f>
        <v>0</v>
      </c>
      <c r="AI747">
        <f>(AJ747 - AK747 - BO747*1E3/(8.314*(BQ747+273.15)) * AM747/BN747 * AL747) * BN747/(100*BB747) * (1000 - BK747)/1000</f>
        <v>0</v>
      </c>
      <c r="AJ747">
        <v>1087.032582681561</v>
      </c>
      <c r="AK747">
        <v>1030.098181818182</v>
      </c>
      <c r="AL747">
        <v>3.381037406536255</v>
      </c>
      <c r="AM747">
        <v>64.77159452188947</v>
      </c>
      <c r="AN747">
        <f>(AP747 - AO747 + BO747*1E3/(8.314*(BQ747+273.15)) * AR747/BN747 * AQ747) * BN747/(100*BB747) * 1000/(1000 - AP747)</f>
        <v>0</v>
      </c>
      <c r="AO747">
        <v>9.230956529437449</v>
      </c>
      <c r="AP747">
        <v>22.15721636363635</v>
      </c>
      <c r="AQ747">
        <v>-1.624390955707503E-05</v>
      </c>
      <c r="AR747">
        <v>85.72811382933341</v>
      </c>
      <c r="AS747">
        <v>0</v>
      </c>
      <c r="AT747">
        <v>0</v>
      </c>
      <c r="AU747">
        <f>IF(AS747*$H$13&gt;=AW747,1.0,(AW747/(AW747-AS747*$H$13)))</f>
        <v>0</v>
      </c>
      <c r="AV747">
        <f>(AU747-1)*100</f>
        <v>0</v>
      </c>
      <c r="AW747">
        <f>MAX(0,($B$13+$C$13*BV747)/(1+$D$13*BV747)*BO747/(BQ747+273)*$E$13)</f>
        <v>0</v>
      </c>
      <c r="AX747">
        <f>$B$11*BW747+$C$11*BX747+$F$11*CI747*(1-CL747)</f>
        <v>0</v>
      </c>
      <c r="AY747">
        <f>AX747*AZ747</f>
        <v>0</v>
      </c>
      <c r="AZ747">
        <f>($B$11*$D$9+$C$11*$D$9+$F$11*((CV747+CN747)/MAX(CV747+CN747+CW747, 0.1)*$I$9+CW747/MAX(CV747+CN747+CW747, 0.1)*$J$9))/($B$11+$C$11+$F$11)</f>
        <v>0</v>
      </c>
      <c r="BA747">
        <f>($B$11*$K$9+$C$11*$K$9+$F$11*((CV747+CN747)/MAX(CV747+CN747+CW747, 0.1)*$P$9+CW747/MAX(CV747+CN747+CW747, 0.1)*$Q$9))/($B$11+$C$11+$F$11)</f>
        <v>0</v>
      </c>
      <c r="BB747">
        <v>6</v>
      </c>
      <c r="BC747">
        <v>0.5</v>
      </c>
      <c r="BD747" t="s">
        <v>355</v>
      </c>
      <c r="BE747">
        <v>2</v>
      </c>
      <c r="BF747" t="b">
        <v>1</v>
      </c>
      <c r="BG747">
        <v>1663351942.714286</v>
      </c>
      <c r="BH747">
        <v>983.1066785714286</v>
      </c>
      <c r="BI747">
        <v>1059.660714285714</v>
      </c>
      <c r="BJ747">
        <v>22.15188214285714</v>
      </c>
      <c r="BK747">
        <v>9.230219999999999</v>
      </c>
      <c r="BL747">
        <v>988.6217857142857</v>
      </c>
      <c r="BM747">
        <v>22.29431428571429</v>
      </c>
      <c r="BN747">
        <v>500.0673928571428</v>
      </c>
      <c r="BO747">
        <v>90.6549</v>
      </c>
      <c r="BP747">
        <v>0.1000355607142857</v>
      </c>
      <c r="BQ747">
        <v>29.0395</v>
      </c>
      <c r="BR747">
        <v>28.13383928571428</v>
      </c>
      <c r="BS747">
        <v>999.9000000000002</v>
      </c>
      <c r="BT747">
        <v>0</v>
      </c>
      <c r="BU747">
        <v>0</v>
      </c>
      <c r="BV747">
        <v>9998.619642857142</v>
      </c>
      <c r="BW747">
        <v>0</v>
      </c>
      <c r="BX747">
        <v>233.1648214285714</v>
      </c>
      <c r="BY747">
        <v>-76.55503214285713</v>
      </c>
      <c r="BZ747">
        <v>1005.377785714286</v>
      </c>
      <c r="CA747">
        <v>1069.533214285714</v>
      </c>
      <c r="CB747">
        <v>12.921675</v>
      </c>
      <c r="CC747">
        <v>1059.660714285714</v>
      </c>
      <c r="CD747">
        <v>9.230219999999999</v>
      </c>
      <c r="CE747">
        <v>2.008176428571429</v>
      </c>
      <c r="CF747">
        <v>0.8367644999999999</v>
      </c>
      <c r="CG747">
        <v>17.50895714285714</v>
      </c>
      <c r="CH747">
        <v>4.346768214285714</v>
      </c>
      <c r="CI747">
        <v>1500.027857142857</v>
      </c>
      <c r="CJ747">
        <v>0.9730074999999998</v>
      </c>
      <c r="CK747">
        <v>0.02699235</v>
      </c>
      <c r="CL747">
        <v>0</v>
      </c>
      <c r="CM747">
        <v>2.350857142857143</v>
      </c>
      <c r="CN747">
        <v>0</v>
      </c>
      <c r="CO747">
        <v>13233.95</v>
      </c>
      <c r="CP747">
        <v>12533.63571428571</v>
      </c>
      <c r="CQ747">
        <v>41.68035714285713</v>
      </c>
      <c r="CR747">
        <v>43.4955</v>
      </c>
      <c r="CS747">
        <v>42.24775</v>
      </c>
      <c r="CT747">
        <v>42.53542857142856</v>
      </c>
      <c r="CU747">
        <v>40.9415</v>
      </c>
      <c r="CV747">
        <v>1459.536071428571</v>
      </c>
      <c r="CW747">
        <v>40.49178571428571</v>
      </c>
      <c r="CX747">
        <v>0</v>
      </c>
      <c r="CY747">
        <v>1663351951.4</v>
      </c>
      <c r="CZ747">
        <v>0</v>
      </c>
      <c r="DA747">
        <v>0</v>
      </c>
      <c r="DB747" t="s">
        <v>356</v>
      </c>
      <c r="DC747">
        <v>1662142938.1</v>
      </c>
      <c r="DD747">
        <v>1662142938.1</v>
      </c>
      <c r="DE747">
        <v>0</v>
      </c>
      <c r="DF747">
        <v>0.077</v>
      </c>
      <c r="DG747">
        <v>-0.133</v>
      </c>
      <c r="DH747">
        <v>-3.393</v>
      </c>
      <c r="DI747">
        <v>-0.24</v>
      </c>
      <c r="DJ747">
        <v>419</v>
      </c>
      <c r="DK747">
        <v>24</v>
      </c>
      <c r="DL747">
        <v>0.26</v>
      </c>
      <c r="DM747">
        <v>0.23</v>
      </c>
      <c r="DN747">
        <v>-76.4538725</v>
      </c>
      <c r="DO747">
        <v>-2.122575984990504</v>
      </c>
      <c r="DP747">
        <v>0.2198234348147392</v>
      </c>
      <c r="DQ747">
        <v>0</v>
      </c>
      <c r="DR747">
        <v>12.92127</v>
      </c>
      <c r="DS747">
        <v>0.01852908067537961</v>
      </c>
      <c r="DT747">
        <v>0.002442457778550019</v>
      </c>
      <c r="DU747">
        <v>1</v>
      </c>
      <c r="DV747">
        <v>1</v>
      </c>
      <c r="DW747">
        <v>2</v>
      </c>
      <c r="DX747" t="s">
        <v>357</v>
      </c>
      <c r="DY747">
        <v>2.9737</v>
      </c>
      <c r="DZ747">
        <v>2.71547</v>
      </c>
      <c r="EA747">
        <v>0.171857</v>
      </c>
      <c r="EB747">
        <v>0.177494</v>
      </c>
      <c r="EC747">
        <v>0.100314</v>
      </c>
      <c r="ED747">
        <v>0.0517461</v>
      </c>
      <c r="EE747">
        <v>25903.5</v>
      </c>
      <c r="EF747">
        <v>25860.6</v>
      </c>
      <c r="EG747">
        <v>29122.7</v>
      </c>
      <c r="EH747">
        <v>29115.7</v>
      </c>
      <c r="EI747">
        <v>34746.2</v>
      </c>
      <c r="EJ747">
        <v>36698.4</v>
      </c>
      <c r="EK747">
        <v>41043.3</v>
      </c>
      <c r="EL747">
        <v>41479.7</v>
      </c>
      <c r="EM747">
        <v>1.90003</v>
      </c>
      <c r="EN747">
        <v>1.74573</v>
      </c>
      <c r="EO747">
        <v>-0.0612848</v>
      </c>
      <c r="EP747">
        <v>0</v>
      </c>
      <c r="EQ747">
        <v>29.1318</v>
      </c>
      <c r="ER747">
        <v>999.9</v>
      </c>
      <c r="ES747">
        <v>45.3</v>
      </c>
      <c r="ET747">
        <v>35.9</v>
      </c>
      <c r="EU747">
        <v>29.6606</v>
      </c>
      <c r="EV747">
        <v>63.0593</v>
      </c>
      <c r="EW747">
        <v>32.7965</v>
      </c>
      <c r="EX747">
        <v>1</v>
      </c>
      <c r="EY747">
        <v>0.548582</v>
      </c>
      <c r="EZ747">
        <v>3.46324</v>
      </c>
      <c r="FA747">
        <v>20.3537</v>
      </c>
      <c r="FB747">
        <v>5.21609</v>
      </c>
      <c r="FC747">
        <v>12.0146</v>
      </c>
      <c r="FD747">
        <v>4.987</v>
      </c>
      <c r="FE747">
        <v>3.28758</v>
      </c>
      <c r="FF747">
        <v>9999</v>
      </c>
      <c r="FG747">
        <v>9999</v>
      </c>
      <c r="FH747">
        <v>9999</v>
      </c>
      <c r="FI747">
        <v>237.7</v>
      </c>
      <c r="FJ747">
        <v>1.86738</v>
      </c>
      <c r="FK747">
        <v>1.86646</v>
      </c>
      <c r="FL747">
        <v>1.86584</v>
      </c>
      <c r="FM747">
        <v>1.86582</v>
      </c>
      <c r="FN747">
        <v>1.86768</v>
      </c>
      <c r="FO747">
        <v>1.87009</v>
      </c>
      <c r="FP747">
        <v>1.86874</v>
      </c>
      <c r="FQ747">
        <v>1.87013</v>
      </c>
      <c r="FR747">
        <v>0</v>
      </c>
      <c r="FS747">
        <v>0</v>
      </c>
      <c r="FT747">
        <v>0</v>
      </c>
      <c r="FU747">
        <v>0</v>
      </c>
      <c r="FV747" t="s">
        <v>358</v>
      </c>
      <c r="FW747" t="s">
        <v>359</v>
      </c>
      <c r="FX747" t="s">
        <v>360</v>
      </c>
      <c r="FY747" t="s">
        <v>360</v>
      </c>
      <c r="FZ747" t="s">
        <v>360</v>
      </c>
      <c r="GA747" t="s">
        <v>360</v>
      </c>
      <c r="GB747">
        <v>0</v>
      </c>
      <c r="GC747">
        <v>100</v>
      </c>
      <c r="GD747">
        <v>100</v>
      </c>
      <c r="GE747">
        <v>-5.59</v>
      </c>
      <c r="GF747">
        <v>-0.1423</v>
      </c>
      <c r="GG747">
        <v>-2.195102806586654</v>
      </c>
      <c r="GH747">
        <v>-0.004122691595359968</v>
      </c>
      <c r="GI747">
        <v>1.072409145259099E-06</v>
      </c>
      <c r="GJ747">
        <v>-3.02996143763856E-10</v>
      </c>
      <c r="GK747">
        <v>-0.2199643628225807</v>
      </c>
      <c r="GL747">
        <v>-0.007501815610006822</v>
      </c>
      <c r="GM747">
        <v>0.0006897476983249637</v>
      </c>
      <c r="GN747">
        <v>-8.847485469147719E-06</v>
      </c>
      <c r="GO747">
        <v>3</v>
      </c>
      <c r="GP747">
        <v>2326</v>
      </c>
      <c r="GQ747">
        <v>1</v>
      </c>
      <c r="GR747">
        <v>31</v>
      </c>
      <c r="GS747">
        <v>20150.2</v>
      </c>
      <c r="GT747">
        <v>20150.2</v>
      </c>
      <c r="GU747">
        <v>2.23633</v>
      </c>
      <c r="GV747">
        <v>2.21802</v>
      </c>
      <c r="GW747">
        <v>1.39648</v>
      </c>
      <c r="GX747">
        <v>2.34619</v>
      </c>
      <c r="GY747">
        <v>1.49536</v>
      </c>
      <c r="GZ747">
        <v>2.40967</v>
      </c>
      <c r="HA747">
        <v>39.7925</v>
      </c>
      <c r="HB747">
        <v>13.7293</v>
      </c>
      <c r="HC747">
        <v>18</v>
      </c>
      <c r="HD747">
        <v>544.776</v>
      </c>
      <c r="HE747">
        <v>398.59</v>
      </c>
      <c r="HF747">
        <v>25.0001</v>
      </c>
      <c r="HG747">
        <v>34.0928</v>
      </c>
      <c r="HH747">
        <v>30.0002</v>
      </c>
      <c r="HI747">
        <v>34.0381</v>
      </c>
      <c r="HJ747">
        <v>33.9762</v>
      </c>
      <c r="HK747">
        <v>44.7549</v>
      </c>
      <c r="HL747">
        <v>60.9558</v>
      </c>
      <c r="HM747">
        <v>0</v>
      </c>
      <c r="HN747">
        <v>25</v>
      </c>
      <c r="HO747">
        <v>1108.78</v>
      </c>
      <c r="HP747">
        <v>9.23068</v>
      </c>
      <c r="HQ747">
        <v>99.62090000000001</v>
      </c>
      <c r="HR747">
        <v>99.63079999999999</v>
      </c>
    </row>
    <row r="748" spans="1:226">
      <c r="A748">
        <v>732</v>
      </c>
      <c r="B748">
        <v>1663351955.5</v>
      </c>
      <c r="C748">
        <v>14214</v>
      </c>
      <c r="D748" t="s">
        <v>1830</v>
      </c>
      <c r="E748" t="s">
        <v>1831</v>
      </c>
      <c r="F748">
        <v>5</v>
      </c>
      <c r="G748" t="s">
        <v>1699</v>
      </c>
      <c r="H748" t="s">
        <v>354</v>
      </c>
      <c r="I748">
        <v>1663351948</v>
      </c>
      <c r="J748">
        <f>(K748)/1000</f>
        <v>0</v>
      </c>
      <c r="K748">
        <f>IF(BF748, AN748, AH748)</f>
        <v>0</v>
      </c>
      <c r="L748">
        <f>IF(BF748, AI748, AG748)</f>
        <v>0</v>
      </c>
      <c r="M748">
        <f>BH748 - IF(AU748&gt;1, L748*BB748*100.0/(AW748*BV748), 0)</f>
        <v>0</v>
      </c>
      <c r="N748">
        <f>((T748-J748/2)*M748-L748)/(T748+J748/2)</f>
        <v>0</v>
      </c>
      <c r="O748">
        <f>N748*(BO748+BP748)/1000.0</f>
        <v>0</v>
      </c>
      <c r="P748">
        <f>(BH748 - IF(AU748&gt;1, L748*BB748*100.0/(AW748*BV748), 0))*(BO748+BP748)/1000.0</f>
        <v>0</v>
      </c>
      <c r="Q748">
        <f>2.0/((1/S748-1/R748)+SIGN(S748)*SQRT((1/S748-1/R748)*(1/S748-1/R748) + 4*BC748/((BC748+1)*(BC748+1))*(2*1/S748*1/R748-1/R748*1/R748)))</f>
        <v>0</v>
      </c>
      <c r="R748">
        <f>IF(LEFT(BD748,1)&lt;&gt;"0",IF(LEFT(BD748,1)="1",3.0,BE748),$D$5+$E$5*(BV748*BO748/($K$5*1000))+$F$5*(BV748*BO748/($K$5*1000))*MAX(MIN(BB748,$J$5),$I$5)*MAX(MIN(BB748,$J$5),$I$5)+$G$5*MAX(MIN(BB748,$J$5),$I$5)*(BV748*BO748/($K$5*1000))+$H$5*(BV748*BO748/($K$5*1000))*(BV748*BO748/($K$5*1000)))</f>
        <v>0</v>
      </c>
      <c r="S748">
        <f>J748*(1000-(1000*0.61365*exp(17.502*W748/(240.97+W748))/(BO748+BP748)+BJ748)/2)/(1000*0.61365*exp(17.502*W748/(240.97+W748))/(BO748+BP748)-BJ748)</f>
        <v>0</v>
      </c>
      <c r="T748">
        <f>1/((BC748+1)/(Q748/1.6)+1/(R748/1.37)) + BC748/((BC748+1)/(Q748/1.6) + BC748/(R748/1.37))</f>
        <v>0</v>
      </c>
      <c r="U748">
        <f>(AX748*BA748)</f>
        <v>0</v>
      </c>
      <c r="V748">
        <f>(BQ748+(U748+2*0.95*5.67E-8*(((BQ748+$B$7)+273)^4-(BQ748+273)^4)-44100*J748)/(1.84*29.3*R748+8*0.95*5.67E-8*(BQ748+273)^3))</f>
        <v>0</v>
      </c>
      <c r="W748">
        <f>($C$7*BR748+$D$7*BS748+$E$7*V748)</f>
        <v>0</v>
      </c>
      <c r="X748">
        <f>0.61365*exp(17.502*W748/(240.97+W748))</f>
        <v>0</v>
      </c>
      <c r="Y748">
        <f>(Z748/AA748*100)</f>
        <v>0</v>
      </c>
      <c r="Z748">
        <f>BJ748*(BO748+BP748)/1000</f>
        <v>0</v>
      </c>
      <c r="AA748">
        <f>0.61365*exp(17.502*BQ748/(240.97+BQ748))</f>
        <v>0</v>
      </c>
      <c r="AB748">
        <f>(X748-BJ748*(BO748+BP748)/1000)</f>
        <v>0</v>
      </c>
      <c r="AC748">
        <f>(-J748*44100)</f>
        <v>0</v>
      </c>
      <c r="AD748">
        <f>2*29.3*R748*0.92*(BQ748-W748)</f>
        <v>0</v>
      </c>
      <c r="AE748">
        <f>2*0.95*5.67E-8*(((BQ748+$B$7)+273)^4-(W748+273)^4)</f>
        <v>0</v>
      </c>
      <c r="AF748">
        <f>U748+AE748+AC748+AD748</f>
        <v>0</v>
      </c>
      <c r="AG748">
        <f>BN748*AU748*(BI748-BH748*(1000-AU748*BK748)/(1000-AU748*BJ748))/(100*BB748)</f>
        <v>0</v>
      </c>
      <c r="AH748">
        <f>1000*BN748*AU748*(BJ748-BK748)/(100*BB748*(1000-AU748*BJ748))</f>
        <v>0</v>
      </c>
      <c r="AI748">
        <f>(AJ748 - AK748 - BO748*1E3/(8.314*(BQ748+273.15)) * AM748/BN748 * AL748) * BN748/(100*BB748) * (1000 - BK748)/1000</f>
        <v>0</v>
      </c>
      <c r="AJ748">
        <v>1103.884839046388</v>
      </c>
      <c r="AK748">
        <v>1046.973757575757</v>
      </c>
      <c r="AL748">
        <v>3.378256557499776</v>
      </c>
      <c r="AM748">
        <v>64.77159452188947</v>
      </c>
      <c r="AN748">
        <f>(AP748 - AO748 + BO748*1E3/(8.314*(BQ748+273.15)) * AR748/BN748 * AQ748) * BN748/(100*BB748) * 1000/(1000 - AP748)</f>
        <v>0</v>
      </c>
      <c r="AO748">
        <v>9.231853667877036</v>
      </c>
      <c r="AP748">
        <v>22.15362363636363</v>
      </c>
      <c r="AQ748">
        <v>-5.733083909784002E-05</v>
      </c>
      <c r="AR748">
        <v>85.72811382933341</v>
      </c>
      <c r="AS748">
        <v>0</v>
      </c>
      <c r="AT748">
        <v>0</v>
      </c>
      <c r="AU748">
        <f>IF(AS748*$H$13&gt;=AW748,1.0,(AW748/(AW748-AS748*$H$13)))</f>
        <v>0</v>
      </c>
      <c r="AV748">
        <f>(AU748-1)*100</f>
        <v>0</v>
      </c>
      <c r="AW748">
        <f>MAX(0,($B$13+$C$13*BV748)/(1+$D$13*BV748)*BO748/(BQ748+273)*$E$13)</f>
        <v>0</v>
      </c>
      <c r="AX748">
        <f>$B$11*BW748+$C$11*BX748+$F$11*CI748*(1-CL748)</f>
        <v>0</v>
      </c>
      <c r="AY748">
        <f>AX748*AZ748</f>
        <v>0</v>
      </c>
      <c r="AZ748">
        <f>($B$11*$D$9+$C$11*$D$9+$F$11*((CV748+CN748)/MAX(CV748+CN748+CW748, 0.1)*$I$9+CW748/MAX(CV748+CN748+CW748, 0.1)*$J$9))/($B$11+$C$11+$F$11)</f>
        <v>0</v>
      </c>
      <c r="BA748">
        <f>($B$11*$K$9+$C$11*$K$9+$F$11*((CV748+CN748)/MAX(CV748+CN748+CW748, 0.1)*$P$9+CW748/MAX(CV748+CN748+CW748, 0.1)*$Q$9))/($B$11+$C$11+$F$11)</f>
        <v>0</v>
      </c>
      <c r="BB748">
        <v>6</v>
      </c>
      <c r="BC748">
        <v>0.5</v>
      </c>
      <c r="BD748" t="s">
        <v>355</v>
      </c>
      <c r="BE748">
        <v>2</v>
      </c>
      <c r="BF748" t="b">
        <v>1</v>
      </c>
      <c r="BG748">
        <v>1663351948</v>
      </c>
      <c r="BH748">
        <v>1000.642407407407</v>
      </c>
      <c r="BI748">
        <v>1077.363703703704</v>
      </c>
      <c r="BJ748">
        <v>22.15462962962963</v>
      </c>
      <c r="BK748">
        <v>9.230889259259259</v>
      </c>
      <c r="BL748">
        <v>1006.208777777778</v>
      </c>
      <c r="BM748">
        <v>22.29702592592592</v>
      </c>
      <c r="BN748">
        <v>500.0616666666667</v>
      </c>
      <c r="BO748">
        <v>90.65556666666664</v>
      </c>
      <c r="BP748">
        <v>0.1000109259259259</v>
      </c>
      <c r="BQ748">
        <v>29.03816666666667</v>
      </c>
      <c r="BR748">
        <v>28.13368518518518</v>
      </c>
      <c r="BS748">
        <v>999.9000000000001</v>
      </c>
      <c r="BT748">
        <v>0</v>
      </c>
      <c r="BU748">
        <v>0</v>
      </c>
      <c r="BV748">
        <v>9997.902222222221</v>
      </c>
      <c r="BW748">
        <v>0</v>
      </c>
      <c r="BX748">
        <v>233.5998518518519</v>
      </c>
      <c r="BY748">
        <v>-76.72115185185184</v>
      </c>
      <c r="BZ748">
        <v>1023.314111111111</v>
      </c>
      <c r="CA748">
        <v>1087.401111111111</v>
      </c>
      <c r="CB748">
        <v>12.92374074074074</v>
      </c>
      <c r="CC748">
        <v>1077.363703703704</v>
      </c>
      <c r="CD748">
        <v>9.230889259259259</v>
      </c>
      <c r="CE748">
        <v>2.00844</v>
      </c>
      <c r="CF748">
        <v>0.8368314444444445</v>
      </c>
      <c r="CG748">
        <v>17.51103333333333</v>
      </c>
      <c r="CH748">
        <v>4.347908518518518</v>
      </c>
      <c r="CI748">
        <v>1500.003703703704</v>
      </c>
      <c r="CJ748">
        <v>0.9730075925925925</v>
      </c>
      <c r="CK748">
        <v>0.02699225185185185</v>
      </c>
      <c r="CL748">
        <v>0</v>
      </c>
      <c r="CM748">
        <v>2.344044444444445</v>
      </c>
      <c r="CN748">
        <v>0</v>
      </c>
      <c r="CO748">
        <v>13219.44074074074</v>
      </c>
      <c r="CP748">
        <v>12533.43333333333</v>
      </c>
      <c r="CQ748">
        <v>41.6824074074074</v>
      </c>
      <c r="CR748">
        <v>43.5</v>
      </c>
      <c r="CS748">
        <v>42.25</v>
      </c>
      <c r="CT748">
        <v>42.54133333333333</v>
      </c>
      <c r="CU748">
        <v>40.94166666666666</v>
      </c>
      <c r="CV748">
        <v>1459.512962962963</v>
      </c>
      <c r="CW748">
        <v>40.49074074074074</v>
      </c>
      <c r="CX748">
        <v>0</v>
      </c>
      <c r="CY748">
        <v>1663351955.6</v>
      </c>
      <c r="CZ748">
        <v>0</v>
      </c>
      <c r="DA748">
        <v>0</v>
      </c>
      <c r="DB748" t="s">
        <v>356</v>
      </c>
      <c r="DC748">
        <v>1662142938.1</v>
      </c>
      <c r="DD748">
        <v>1662142938.1</v>
      </c>
      <c r="DE748">
        <v>0</v>
      </c>
      <c r="DF748">
        <v>0.077</v>
      </c>
      <c r="DG748">
        <v>-0.133</v>
      </c>
      <c r="DH748">
        <v>-3.393</v>
      </c>
      <c r="DI748">
        <v>-0.24</v>
      </c>
      <c r="DJ748">
        <v>419</v>
      </c>
      <c r="DK748">
        <v>24</v>
      </c>
      <c r="DL748">
        <v>0.26</v>
      </c>
      <c r="DM748">
        <v>0.23</v>
      </c>
      <c r="DN748">
        <v>-76.60845365853658</v>
      </c>
      <c r="DO748">
        <v>-1.756549128919958</v>
      </c>
      <c r="DP748">
        <v>0.1862571682661302</v>
      </c>
      <c r="DQ748">
        <v>0</v>
      </c>
      <c r="DR748">
        <v>12.92226829268293</v>
      </c>
      <c r="DS748">
        <v>0.02359442508707931</v>
      </c>
      <c r="DT748">
        <v>0.002760208460171932</v>
      </c>
      <c r="DU748">
        <v>1</v>
      </c>
      <c r="DV748">
        <v>1</v>
      </c>
      <c r="DW748">
        <v>2</v>
      </c>
      <c r="DX748" t="s">
        <v>357</v>
      </c>
      <c r="DY748">
        <v>2.97367</v>
      </c>
      <c r="DZ748">
        <v>2.71562</v>
      </c>
      <c r="EA748">
        <v>0.173658</v>
      </c>
      <c r="EB748">
        <v>0.179247</v>
      </c>
      <c r="EC748">
        <v>0.100301</v>
      </c>
      <c r="ED748">
        <v>0.051736</v>
      </c>
      <c r="EE748">
        <v>25846</v>
      </c>
      <c r="EF748">
        <v>25805.6</v>
      </c>
      <c r="EG748">
        <v>29121.5</v>
      </c>
      <c r="EH748">
        <v>29116</v>
      </c>
      <c r="EI748">
        <v>34745.4</v>
      </c>
      <c r="EJ748">
        <v>36698.7</v>
      </c>
      <c r="EK748">
        <v>41041.8</v>
      </c>
      <c r="EL748">
        <v>41479.6</v>
      </c>
      <c r="EM748">
        <v>1.89998</v>
      </c>
      <c r="EN748">
        <v>1.74592</v>
      </c>
      <c r="EO748">
        <v>-0.0610873</v>
      </c>
      <c r="EP748">
        <v>0</v>
      </c>
      <c r="EQ748">
        <v>29.1318</v>
      </c>
      <c r="ER748">
        <v>999.9</v>
      </c>
      <c r="ES748">
        <v>45.3</v>
      </c>
      <c r="ET748">
        <v>35.9</v>
      </c>
      <c r="EU748">
        <v>29.6608</v>
      </c>
      <c r="EV748">
        <v>63.0693</v>
      </c>
      <c r="EW748">
        <v>33.2772</v>
      </c>
      <c r="EX748">
        <v>1</v>
      </c>
      <c r="EY748">
        <v>0.548994</v>
      </c>
      <c r="EZ748">
        <v>3.4646</v>
      </c>
      <c r="FA748">
        <v>20.3536</v>
      </c>
      <c r="FB748">
        <v>5.21669</v>
      </c>
      <c r="FC748">
        <v>12.0129</v>
      </c>
      <c r="FD748">
        <v>4.98715</v>
      </c>
      <c r="FE748">
        <v>3.28765</v>
      </c>
      <c r="FF748">
        <v>9999</v>
      </c>
      <c r="FG748">
        <v>9999</v>
      </c>
      <c r="FH748">
        <v>9999</v>
      </c>
      <c r="FI748">
        <v>237.7</v>
      </c>
      <c r="FJ748">
        <v>1.86737</v>
      </c>
      <c r="FK748">
        <v>1.86646</v>
      </c>
      <c r="FL748">
        <v>1.86584</v>
      </c>
      <c r="FM748">
        <v>1.86579</v>
      </c>
      <c r="FN748">
        <v>1.86767</v>
      </c>
      <c r="FO748">
        <v>1.8701</v>
      </c>
      <c r="FP748">
        <v>1.86874</v>
      </c>
      <c r="FQ748">
        <v>1.87014</v>
      </c>
      <c r="FR748">
        <v>0</v>
      </c>
      <c r="FS748">
        <v>0</v>
      </c>
      <c r="FT748">
        <v>0</v>
      </c>
      <c r="FU748">
        <v>0</v>
      </c>
      <c r="FV748" t="s">
        <v>358</v>
      </c>
      <c r="FW748" t="s">
        <v>359</v>
      </c>
      <c r="FX748" t="s">
        <v>360</v>
      </c>
      <c r="FY748" t="s">
        <v>360</v>
      </c>
      <c r="FZ748" t="s">
        <v>360</v>
      </c>
      <c r="GA748" t="s">
        <v>360</v>
      </c>
      <c r="GB748">
        <v>0</v>
      </c>
      <c r="GC748">
        <v>100</v>
      </c>
      <c r="GD748">
        <v>100</v>
      </c>
      <c r="GE748">
        <v>-5.64</v>
      </c>
      <c r="GF748">
        <v>-0.1424</v>
      </c>
      <c r="GG748">
        <v>-2.195102806586654</v>
      </c>
      <c r="GH748">
        <v>-0.004122691595359968</v>
      </c>
      <c r="GI748">
        <v>1.072409145259099E-06</v>
      </c>
      <c r="GJ748">
        <v>-3.02996143763856E-10</v>
      </c>
      <c r="GK748">
        <v>-0.2199643628225807</v>
      </c>
      <c r="GL748">
        <v>-0.007501815610006822</v>
      </c>
      <c r="GM748">
        <v>0.0006897476983249637</v>
      </c>
      <c r="GN748">
        <v>-8.847485469147719E-06</v>
      </c>
      <c r="GO748">
        <v>3</v>
      </c>
      <c r="GP748">
        <v>2326</v>
      </c>
      <c r="GQ748">
        <v>1</v>
      </c>
      <c r="GR748">
        <v>31</v>
      </c>
      <c r="GS748">
        <v>20150.3</v>
      </c>
      <c r="GT748">
        <v>20150.3</v>
      </c>
      <c r="GU748">
        <v>2.26318</v>
      </c>
      <c r="GV748">
        <v>2.21924</v>
      </c>
      <c r="GW748">
        <v>1.39648</v>
      </c>
      <c r="GX748">
        <v>2.34619</v>
      </c>
      <c r="GY748">
        <v>1.49536</v>
      </c>
      <c r="GZ748">
        <v>2.42798</v>
      </c>
      <c r="HA748">
        <v>39.8177</v>
      </c>
      <c r="HB748">
        <v>13.7118</v>
      </c>
      <c r="HC748">
        <v>18</v>
      </c>
      <c r="HD748">
        <v>544.746</v>
      </c>
      <c r="HE748">
        <v>398.712</v>
      </c>
      <c r="HF748">
        <v>25.0002</v>
      </c>
      <c r="HG748">
        <v>34.0931</v>
      </c>
      <c r="HH748">
        <v>30.0002</v>
      </c>
      <c r="HI748">
        <v>34.0386</v>
      </c>
      <c r="HJ748">
        <v>33.9771</v>
      </c>
      <c r="HK748">
        <v>45.3454</v>
      </c>
      <c r="HL748">
        <v>60.9558</v>
      </c>
      <c r="HM748">
        <v>0</v>
      </c>
      <c r="HN748">
        <v>25</v>
      </c>
      <c r="HO748">
        <v>1122.43</v>
      </c>
      <c r="HP748">
        <v>9.23068</v>
      </c>
      <c r="HQ748">
        <v>99.61709999999999</v>
      </c>
      <c r="HR748">
        <v>99.6311</v>
      </c>
    </row>
    <row r="749" spans="1:226">
      <c r="A749">
        <v>733</v>
      </c>
      <c r="B749">
        <v>1663351960.5</v>
      </c>
      <c r="C749">
        <v>14219</v>
      </c>
      <c r="D749" t="s">
        <v>1832</v>
      </c>
      <c r="E749" t="s">
        <v>1833</v>
      </c>
      <c r="F749">
        <v>5</v>
      </c>
      <c r="G749" t="s">
        <v>1699</v>
      </c>
      <c r="H749" t="s">
        <v>354</v>
      </c>
      <c r="I749">
        <v>1663351952.714286</v>
      </c>
      <c r="J749">
        <f>(K749)/1000</f>
        <v>0</v>
      </c>
      <c r="K749">
        <f>IF(BF749, AN749, AH749)</f>
        <v>0</v>
      </c>
      <c r="L749">
        <f>IF(BF749, AI749, AG749)</f>
        <v>0</v>
      </c>
      <c r="M749">
        <f>BH749 - IF(AU749&gt;1, L749*BB749*100.0/(AW749*BV749), 0)</f>
        <v>0</v>
      </c>
      <c r="N749">
        <f>((T749-J749/2)*M749-L749)/(T749+J749/2)</f>
        <v>0</v>
      </c>
      <c r="O749">
        <f>N749*(BO749+BP749)/1000.0</f>
        <v>0</v>
      </c>
      <c r="P749">
        <f>(BH749 - IF(AU749&gt;1, L749*BB749*100.0/(AW749*BV749), 0))*(BO749+BP749)/1000.0</f>
        <v>0</v>
      </c>
      <c r="Q749">
        <f>2.0/((1/S749-1/R749)+SIGN(S749)*SQRT((1/S749-1/R749)*(1/S749-1/R749) + 4*BC749/((BC749+1)*(BC749+1))*(2*1/S749*1/R749-1/R749*1/R749)))</f>
        <v>0</v>
      </c>
      <c r="R749">
        <f>IF(LEFT(BD749,1)&lt;&gt;"0",IF(LEFT(BD749,1)="1",3.0,BE749),$D$5+$E$5*(BV749*BO749/($K$5*1000))+$F$5*(BV749*BO749/($K$5*1000))*MAX(MIN(BB749,$J$5),$I$5)*MAX(MIN(BB749,$J$5),$I$5)+$G$5*MAX(MIN(BB749,$J$5),$I$5)*(BV749*BO749/($K$5*1000))+$H$5*(BV749*BO749/($K$5*1000))*(BV749*BO749/($K$5*1000)))</f>
        <v>0</v>
      </c>
      <c r="S749">
        <f>J749*(1000-(1000*0.61365*exp(17.502*W749/(240.97+W749))/(BO749+BP749)+BJ749)/2)/(1000*0.61365*exp(17.502*W749/(240.97+W749))/(BO749+BP749)-BJ749)</f>
        <v>0</v>
      </c>
      <c r="T749">
        <f>1/((BC749+1)/(Q749/1.6)+1/(R749/1.37)) + BC749/((BC749+1)/(Q749/1.6) + BC749/(R749/1.37))</f>
        <v>0</v>
      </c>
      <c r="U749">
        <f>(AX749*BA749)</f>
        <v>0</v>
      </c>
      <c r="V749">
        <f>(BQ749+(U749+2*0.95*5.67E-8*(((BQ749+$B$7)+273)^4-(BQ749+273)^4)-44100*J749)/(1.84*29.3*R749+8*0.95*5.67E-8*(BQ749+273)^3))</f>
        <v>0</v>
      </c>
      <c r="W749">
        <f>($C$7*BR749+$D$7*BS749+$E$7*V749)</f>
        <v>0</v>
      </c>
      <c r="X749">
        <f>0.61365*exp(17.502*W749/(240.97+W749))</f>
        <v>0</v>
      </c>
      <c r="Y749">
        <f>(Z749/AA749*100)</f>
        <v>0</v>
      </c>
      <c r="Z749">
        <f>BJ749*(BO749+BP749)/1000</f>
        <v>0</v>
      </c>
      <c r="AA749">
        <f>0.61365*exp(17.502*BQ749/(240.97+BQ749))</f>
        <v>0</v>
      </c>
      <c r="AB749">
        <f>(X749-BJ749*(BO749+BP749)/1000)</f>
        <v>0</v>
      </c>
      <c r="AC749">
        <f>(-J749*44100)</f>
        <v>0</v>
      </c>
      <c r="AD749">
        <f>2*29.3*R749*0.92*(BQ749-W749)</f>
        <v>0</v>
      </c>
      <c r="AE749">
        <f>2*0.95*5.67E-8*(((BQ749+$B$7)+273)^4-(W749+273)^4)</f>
        <v>0</v>
      </c>
      <c r="AF749">
        <f>U749+AE749+AC749+AD749</f>
        <v>0</v>
      </c>
      <c r="AG749">
        <f>BN749*AU749*(BI749-BH749*(1000-AU749*BK749)/(1000-AU749*BJ749))/(100*BB749)</f>
        <v>0</v>
      </c>
      <c r="AH749">
        <f>1000*BN749*AU749*(BJ749-BK749)/(100*BB749*(1000-AU749*BJ749))</f>
        <v>0</v>
      </c>
      <c r="AI749">
        <f>(AJ749 - AK749 - BO749*1E3/(8.314*(BQ749+273.15)) * AM749/BN749 * AL749) * BN749/(100*BB749) * (1000 - BK749)/1000</f>
        <v>0</v>
      </c>
      <c r="AJ749">
        <v>1121.057782678527</v>
      </c>
      <c r="AK749">
        <v>1063.902242424242</v>
      </c>
      <c r="AL749">
        <v>3.386429542395806</v>
      </c>
      <c r="AM749">
        <v>64.77159452188947</v>
      </c>
      <c r="AN749">
        <f>(AP749 - AO749 + BO749*1E3/(8.314*(BQ749+273.15)) * AR749/BN749 * AQ749) * BN749/(100*BB749) * 1000/(1000 - AP749)</f>
        <v>0</v>
      </c>
      <c r="AO749">
        <v>9.230426377826044</v>
      </c>
      <c r="AP749">
        <v>22.15590363636363</v>
      </c>
      <c r="AQ749">
        <v>-7.963780265417649E-06</v>
      </c>
      <c r="AR749">
        <v>85.72811382933341</v>
      </c>
      <c r="AS749">
        <v>0</v>
      </c>
      <c r="AT749">
        <v>0</v>
      </c>
      <c r="AU749">
        <f>IF(AS749*$H$13&gt;=AW749,1.0,(AW749/(AW749-AS749*$H$13)))</f>
        <v>0</v>
      </c>
      <c r="AV749">
        <f>(AU749-1)*100</f>
        <v>0</v>
      </c>
      <c r="AW749">
        <f>MAX(0,($B$13+$C$13*BV749)/(1+$D$13*BV749)*BO749/(BQ749+273)*$E$13)</f>
        <v>0</v>
      </c>
      <c r="AX749">
        <f>$B$11*BW749+$C$11*BX749+$F$11*CI749*(1-CL749)</f>
        <v>0</v>
      </c>
      <c r="AY749">
        <f>AX749*AZ749</f>
        <v>0</v>
      </c>
      <c r="AZ749">
        <f>($B$11*$D$9+$C$11*$D$9+$F$11*((CV749+CN749)/MAX(CV749+CN749+CW749, 0.1)*$I$9+CW749/MAX(CV749+CN749+CW749, 0.1)*$J$9))/($B$11+$C$11+$F$11)</f>
        <v>0</v>
      </c>
      <c r="BA749">
        <f>($B$11*$K$9+$C$11*$K$9+$F$11*((CV749+CN749)/MAX(CV749+CN749+CW749, 0.1)*$P$9+CW749/MAX(CV749+CN749+CW749, 0.1)*$Q$9))/($B$11+$C$11+$F$11)</f>
        <v>0</v>
      </c>
      <c r="BB749">
        <v>6</v>
      </c>
      <c r="BC749">
        <v>0.5</v>
      </c>
      <c r="BD749" t="s">
        <v>355</v>
      </c>
      <c r="BE749">
        <v>2</v>
      </c>
      <c r="BF749" t="b">
        <v>1</v>
      </c>
      <c r="BG749">
        <v>1663351952.714286</v>
      </c>
      <c r="BH749">
        <v>1016.238464285714</v>
      </c>
      <c r="BI749">
        <v>1093.180714285714</v>
      </c>
      <c r="BJ749">
        <v>22.15502857142857</v>
      </c>
      <c r="BK749">
        <v>9.231176071428569</v>
      </c>
      <c r="BL749">
        <v>1021.849714285714</v>
      </c>
      <c r="BM749">
        <v>22.29742142857143</v>
      </c>
      <c r="BN749">
        <v>500.0541428571428</v>
      </c>
      <c r="BO749">
        <v>90.65595714285712</v>
      </c>
      <c r="BP749">
        <v>0.09998798928571428</v>
      </c>
      <c r="BQ749">
        <v>29.04025357142857</v>
      </c>
      <c r="BR749">
        <v>28.13422857142857</v>
      </c>
      <c r="BS749">
        <v>999.9000000000002</v>
      </c>
      <c r="BT749">
        <v>0</v>
      </c>
      <c r="BU749">
        <v>0</v>
      </c>
      <c r="BV749">
        <v>9991.590714285714</v>
      </c>
      <c r="BW749">
        <v>0</v>
      </c>
      <c r="BX749">
        <v>233.0728928571428</v>
      </c>
      <c r="BY749">
        <v>-76.94220357142856</v>
      </c>
      <c r="BZ749">
        <v>1039.263571428571</v>
      </c>
      <c r="CA749">
        <v>1103.366071428571</v>
      </c>
      <c r="CB749">
        <v>12.92386071428571</v>
      </c>
      <c r="CC749">
        <v>1093.180714285714</v>
      </c>
      <c r="CD749">
        <v>9.231176071428569</v>
      </c>
      <c r="CE749">
        <v>2.008486071428571</v>
      </c>
      <c r="CF749">
        <v>0.8368611428571427</v>
      </c>
      <c r="CG749">
        <v>17.51138928571428</v>
      </c>
      <c r="CH749">
        <v>4.348413928571428</v>
      </c>
      <c r="CI749">
        <v>1500.010357142857</v>
      </c>
      <c r="CJ749">
        <v>0.9730074999999999</v>
      </c>
      <c r="CK749">
        <v>0.02699235</v>
      </c>
      <c r="CL749">
        <v>0</v>
      </c>
      <c r="CM749">
        <v>2.327360714285714</v>
      </c>
      <c r="CN749">
        <v>0</v>
      </c>
      <c r="CO749">
        <v>13206.01428571429</v>
      </c>
      <c r="CP749">
        <v>12533.49642857143</v>
      </c>
      <c r="CQ749">
        <v>41.68699999999999</v>
      </c>
      <c r="CR749">
        <v>43.5</v>
      </c>
      <c r="CS749">
        <v>42.25</v>
      </c>
      <c r="CT749">
        <v>42.53764285714284</v>
      </c>
      <c r="CU749">
        <v>40.9505</v>
      </c>
      <c r="CV749">
        <v>1459.519285714286</v>
      </c>
      <c r="CW749">
        <v>40.49107142857143</v>
      </c>
      <c r="CX749">
        <v>0</v>
      </c>
      <c r="CY749">
        <v>1663351961</v>
      </c>
      <c r="CZ749">
        <v>0</v>
      </c>
      <c r="DA749">
        <v>0</v>
      </c>
      <c r="DB749" t="s">
        <v>356</v>
      </c>
      <c r="DC749">
        <v>1662142938.1</v>
      </c>
      <c r="DD749">
        <v>1662142938.1</v>
      </c>
      <c r="DE749">
        <v>0</v>
      </c>
      <c r="DF749">
        <v>0.077</v>
      </c>
      <c r="DG749">
        <v>-0.133</v>
      </c>
      <c r="DH749">
        <v>-3.393</v>
      </c>
      <c r="DI749">
        <v>-0.24</v>
      </c>
      <c r="DJ749">
        <v>419</v>
      </c>
      <c r="DK749">
        <v>24</v>
      </c>
      <c r="DL749">
        <v>0.26</v>
      </c>
      <c r="DM749">
        <v>0.23</v>
      </c>
      <c r="DN749">
        <v>-76.83436097560975</v>
      </c>
      <c r="DO749">
        <v>-2.476222996515697</v>
      </c>
      <c r="DP749">
        <v>0.270071573962279</v>
      </c>
      <c r="DQ749">
        <v>0</v>
      </c>
      <c r="DR749">
        <v>12.92352682926829</v>
      </c>
      <c r="DS749">
        <v>0.005659233449488532</v>
      </c>
      <c r="DT749">
        <v>0.001596799297106859</v>
      </c>
      <c r="DU749">
        <v>1</v>
      </c>
      <c r="DV749">
        <v>1</v>
      </c>
      <c r="DW749">
        <v>2</v>
      </c>
      <c r="DX749" t="s">
        <v>357</v>
      </c>
      <c r="DY749">
        <v>2.97365</v>
      </c>
      <c r="DZ749">
        <v>2.71566</v>
      </c>
      <c r="EA749">
        <v>0.175451</v>
      </c>
      <c r="EB749">
        <v>0.180992</v>
      </c>
      <c r="EC749">
        <v>0.100315</v>
      </c>
      <c r="ED749">
        <v>0.0517508</v>
      </c>
      <c r="EE749">
        <v>25789.7</v>
      </c>
      <c r="EF749">
        <v>25750.5</v>
      </c>
      <c r="EG749">
        <v>29121.5</v>
      </c>
      <c r="EH749">
        <v>29116</v>
      </c>
      <c r="EI749">
        <v>34744.8</v>
      </c>
      <c r="EJ749">
        <v>36698.2</v>
      </c>
      <c r="EK749">
        <v>41041.6</v>
      </c>
      <c r="EL749">
        <v>41479.7</v>
      </c>
      <c r="EM749">
        <v>1.9003</v>
      </c>
      <c r="EN749">
        <v>1.74585</v>
      </c>
      <c r="EO749">
        <v>-0.0613704</v>
      </c>
      <c r="EP749">
        <v>0</v>
      </c>
      <c r="EQ749">
        <v>29.1325</v>
      </c>
      <c r="ER749">
        <v>999.9</v>
      </c>
      <c r="ES749">
        <v>45.3</v>
      </c>
      <c r="ET749">
        <v>35.9</v>
      </c>
      <c r="EU749">
        <v>29.661</v>
      </c>
      <c r="EV749">
        <v>63.2293</v>
      </c>
      <c r="EW749">
        <v>33.0769</v>
      </c>
      <c r="EX749">
        <v>1</v>
      </c>
      <c r="EY749">
        <v>0.548938</v>
      </c>
      <c r="EZ749">
        <v>3.46675</v>
      </c>
      <c r="FA749">
        <v>20.3536</v>
      </c>
      <c r="FB749">
        <v>5.21549</v>
      </c>
      <c r="FC749">
        <v>12.015</v>
      </c>
      <c r="FD749">
        <v>4.98725</v>
      </c>
      <c r="FE749">
        <v>3.2875</v>
      </c>
      <c r="FF749">
        <v>9999</v>
      </c>
      <c r="FG749">
        <v>9999</v>
      </c>
      <c r="FH749">
        <v>9999</v>
      </c>
      <c r="FI749">
        <v>237.7</v>
      </c>
      <c r="FJ749">
        <v>1.8674</v>
      </c>
      <c r="FK749">
        <v>1.86646</v>
      </c>
      <c r="FL749">
        <v>1.86584</v>
      </c>
      <c r="FM749">
        <v>1.86582</v>
      </c>
      <c r="FN749">
        <v>1.86768</v>
      </c>
      <c r="FO749">
        <v>1.87011</v>
      </c>
      <c r="FP749">
        <v>1.86874</v>
      </c>
      <c r="FQ749">
        <v>1.87015</v>
      </c>
      <c r="FR749">
        <v>0</v>
      </c>
      <c r="FS749">
        <v>0</v>
      </c>
      <c r="FT749">
        <v>0</v>
      </c>
      <c r="FU749">
        <v>0</v>
      </c>
      <c r="FV749" t="s">
        <v>358</v>
      </c>
      <c r="FW749" t="s">
        <v>359</v>
      </c>
      <c r="FX749" t="s">
        <v>360</v>
      </c>
      <c r="FY749" t="s">
        <v>360</v>
      </c>
      <c r="FZ749" t="s">
        <v>360</v>
      </c>
      <c r="GA749" t="s">
        <v>360</v>
      </c>
      <c r="GB749">
        <v>0</v>
      </c>
      <c r="GC749">
        <v>100</v>
      </c>
      <c r="GD749">
        <v>100</v>
      </c>
      <c r="GE749">
        <v>-5.69</v>
      </c>
      <c r="GF749">
        <v>-0.1423</v>
      </c>
      <c r="GG749">
        <v>-2.195102806586654</v>
      </c>
      <c r="GH749">
        <v>-0.004122691595359968</v>
      </c>
      <c r="GI749">
        <v>1.072409145259099E-06</v>
      </c>
      <c r="GJ749">
        <v>-3.02996143763856E-10</v>
      </c>
      <c r="GK749">
        <v>-0.2199643628225807</v>
      </c>
      <c r="GL749">
        <v>-0.007501815610006822</v>
      </c>
      <c r="GM749">
        <v>0.0006897476983249637</v>
      </c>
      <c r="GN749">
        <v>-8.847485469147719E-06</v>
      </c>
      <c r="GO749">
        <v>3</v>
      </c>
      <c r="GP749">
        <v>2326</v>
      </c>
      <c r="GQ749">
        <v>1</v>
      </c>
      <c r="GR749">
        <v>31</v>
      </c>
      <c r="GS749">
        <v>20150.4</v>
      </c>
      <c r="GT749">
        <v>20150.4</v>
      </c>
      <c r="GU749">
        <v>2.28882</v>
      </c>
      <c r="GV749">
        <v>2.22046</v>
      </c>
      <c r="GW749">
        <v>1.39648</v>
      </c>
      <c r="GX749">
        <v>2.34741</v>
      </c>
      <c r="GY749">
        <v>1.49536</v>
      </c>
      <c r="GZ749">
        <v>2.43408</v>
      </c>
      <c r="HA749">
        <v>39.8177</v>
      </c>
      <c r="HB749">
        <v>13.7118</v>
      </c>
      <c r="HC749">
        <v>18</v>
      </c>
      <c r="HD749">
        <v>544.984</v>
      </c>
      <c r="HE749">
        <v>398.681</v>
      </c>
      <c r="HF749">
        <v>25.0003</v>
      </c>
      <c r="HG749">
        <v>34.0959</v>
      </c>
      <c r="HH749">
        <v>30.0001</v>
      </c>
      <c r="HI749">
        <v>34.0397</v>
      </c>
      <c r="HJ749">
        <v>33.9792</v>
      </c>
      <c r="HK749">
        <v>45.8508</v>
      </c>
      <c r="HL749">
        <v>60.9558</v>
      </c>
      <c r="HM749">
        <v>0</v>
      </c>
      <c r="HN749">
        <v>25</v>
      </c>
      <c r="HO749">
        <v>1135.79</v>
      </c>
      <c r="HP749">
        <v>9.23068</v>
      </c>
      <c r="HQ749">
        <v>99.6168</v>
      </c>
      <c r="HR749">
        <v>99.63120000000001</v>
      </c>
    </row>
    <row r="750" spans="1:226">
      <c r="A750">
        <v>734</v>
      </c>
      <c r="B750">
        <v>1663351965.5</v>
      </c>
      <c r="C750">
        <v>14224</v>
      </c>
      <c r="D750" t="s">
        <v>1834</v>
      </c>
      <c r="E750" t="s">
        <v>1835</v>
      </c>
      <c r="F750">
        <v>5</v>
      </c>
      <c r="G750" t="s">
        <v>1699</v>
      </c>
      <c r="H750" t="s">
        <v>354</v>
      </c>
      <c r="I750">
        <v>1663351958</v>
      </c>
      <c r="J750">
        <f>(K750)/1000</f>
        <v>0</v>
      </c>
      <c r="K750">
        <f>IF(BF750, AN750, AH750)</f>
        <v>0</v>
      </c>
      <c r="L750">
        <f>IF(BF750, AI750, AG750)</f>
        <v>0</v>
      </c>
      <c r="M750">
        <f>BH750 - IF(AU750&gt;1, L750*BB750*100.0/(AW750*BV750), 0)</f>
        <v>0</v>
      </c>
      <c r="N750">
        <f>((T750-J750/2)*M750-L750)/(T750+J750/2)</f>
        <v>0</v>
      </c>
      <c r="O750">
        <f>N750*(BO750+BP750)/1000.0</f>
        <v>0</v>
      </c>
      <c r="P750">
        <f>(BH750 - IF(AU750&gt;1, L750*BB750*100.0/(AW750*BV750), 0))*(BO750+BP750)/1000.0</f>
        <v>0</v>
      </c>
      <c r="Q750">
        <f>2.0/((1/S750-1/R750)+SIGN(S750)*SQRT((1/S750-1/R750)*(1/S750-1/R750) + 4*BC750/((BC750+1)*(BC750+1))*(2*1/S750*1/R750-1/R750*1/R750)))</f>
        <v>0</v>
      </c>
      <c r="R750">
        <f>IF(LEFT(BD750,1)&lt;&gt;"0",IF(LEFT(BD750,1)="1",3.0,BE750),$D$5+$E$5*(BV750*BO750/($K$5*1000))+$F$5*(BV750*BO750/($K$5*1000))*MAX(MIN(BB750,$J$5),$I$5)*MAX(MIN(BB750,$J$5),$I$5)+$G$5*MAX(MIN(BB750,$J$5),$I$5)*(BV750*BO750/($K$5*1000))+$H$5*(BV750*BO750/($K$5*1000))*(BV750*BO750/($K$5*1000)))</f>
        <v>0</v>
      </c>
      <c r="S750">
        <f>J750*(1000-(1000*0.61365*exp(17.502*W750/(240.97+W750))/(BO750+BP750)+BJ750)/2)/(1000*0.61365*exp(17.502*W750/(240.97+W750))/(BO750+BP750)-BJ750)</f>
        <v>0</v>
      </c>
      <c r="T750">
        <f>1/((BC750+1)/(Q750/1.6)+1/(R750/1.37)) + BC750/((BC750+1)/(Q750/1.6) + BC750/(R750/1.37))</f>
        <v>0</v>
      </c>
      <c r="U750">
        <f>(AX750*BA750)</f>
        <v>0</v>
      </c>
      <c r="V750">
        <f>(BQ750+(U750+2*0.95*5.67E-8*(((BQ750+$B$7)+273)^4-(BQ750+273)^4)-44100*J750)/(1.84*29.3*R750+8*0.95*5.67E-8*(BQ750+273)^3))</f>
        <v>0</v>
      </c>
      <c r="W750">
        <f>($C$7*BR750+$D$7*BS750+$E$7*V750)</f>
        <v>0</v>
      </c>
      <c r="X750">
        <f>0.61365*exp(17.502*W750/(240.97+W750))</f>
        <v>0</v>
      </c>
      <c r="Y750">
        <f>(Z750/AA750*100)</f>
        <v>0</v>
      </c>
      <c r="Z750">
        <f>BJ750*(BO750+BP750)/1000</f>
        <v>0</v>
      </c>
      <c r="AA750">
        <f>0.61365*exp(17.502*BQ750/(240.97+BQ750))</f>
        <v>0</v>
      </c>
      <c r="AB750">
        <f>(X750-BJ750*(BO750+BP750)/1000)</f>
        <v>0</v>
      </c>
      <c r="AC750">
        <f>(-J750*44100)</f>
        <v>0</v>
      </c>
      <c r="AD750">
        <f>2*29.3*R750*0.92*(BQ750-W750)</f>
        <v>0</v>
      </c>
      <c r="AE750">
        <f>2*0.95*5.67E-8*(((BQ750+$B$7)+273)^4-(W750+273)^4)</f>
        <v>0</v>
      </c>
      <c r="AF750">
        <f>U750+AE750+AC750+AD750</f>
        <v>0</v>
      </c>
      <c r="AG750">
        <f>BN750*AU750*(BI750-BH750*(1000-AU750*BK750)/(1000-AU750*BJ750))/(100*BB750)</f>
        <v>0</v>
      </c>
      <c r="AH750">
        <f>1000*BN750*AU750*(BJ750-BK750)/(100*BB750*(1000-AU750*BJ750))</f>
        <v>0</v>
      </c>
      <c r="AI750">
        <f>(AJ750 - AK750 - BO750*1E3/(8.314*(BQ750+273.15)) * AM750/BN750 * AL750) * BN750/(100*BB750) * (1000 - BK750)/1000</f>
        <v>0</v>
      </c>
      <c r="AJ750">
        <v>1138.067740719561</v>
      </c>
      <c r="AK750">
        <v>1081.082484848485</v>
      </c>
      <c r="AL750">
        <v>3.428978855429565</v>
      </c>
      <c r="AM750">
        <v>64.77159452188947</v>
      </c>
      <c r="AN750">
        <f>(AP750 - AO750 + BO750*1E3/(8.314*(BQ750+273.15)) * AR750/BN750 * AQ750) * BN750/(100*BB750) * 1000/(1000 - AP750)</f>
        <v>0</v>
      </c>
      <c r="AO750">
        <v>9.2331563972579</v>
      </c>
      <c r="AP750">
        <v>22.16483878787878</v>
      </c>
      <c r="AQ750">
        <v>5.01980242075884E-05</v>
      </c>
      <c r="AR750">
        <v>85.72811382933341</v>
      </c>
      <c r="AS750">
        <v>0</v>
      </c>
      <c r="AT750">
        <v>0</v>
      </c>
      <c r="AU750">
        <f>IF(AS750*$H$13&gt;=AW750,1.0,(AW750/(AW750-AS750*$H$13)))</f>
        <v>0</v>
      </c>
      <c r="AV750">
        <f>(AU750-1)*100</f>
        <v>0</v>
      </c>
      <c r="AW750">
        <f>MAX(0,($B$13+$C$13*BV750)/(1+$D$13*BV750)*BO750/(BQ750+273)*$E$13)</f>
        <v>0</v>
      </c>
      <c r="AX750">
        <f>$B$11*BW750+$C$11*BX750+$F$11*CI750*(1-CL750)</f>
        <v>0</v>
      </c>
      <c r="AY750">
        <f>AX750*AZ750</f>
        <v>0</v>
      </c>
      <c r="AZ750">
        <f>($B$11*$D$9+$C$11*$D$9+$F$11*((CV750+CN750)/MAX(CV750+CN750+CW750, 0.1)*$I$9+CW750/MAX(CV750+CN750+CW750, 0.1)*$J$9))/($B$11+$C$11+$F$11)</f>
        <v>0</v>
      </c>
      <c r="BA750">
        <f>($B$11*$K$9+$C$11*$K$9+$F$11*((CV750+CN750)/MAX(CV750+CN750+CW750, 0.1)*$P$9+CW750/MAX(CV750+CN750+CW750, 0.1)*$Q$9))/($B$11+$C$11+$F$11)</f>
        <v>0</v>
      </c>
      <c r="BB750">
        <v>6</v>
      </c>
      <c r="BC750">
        <v>0.5</v>
      </c>
      <c r="BD750" t="s">
        <v>355</v>
      </c>
      <c r="BE750">
        <v>2</v>
      </c>
      <c r="BF750" t="b">
        <v>1</v>
      </c>
      <c r="BG750">
        <v>1663351958</v>
      </c>
      <c r="BH750">
        <v>1033.766666666667</v>
      </c>
      <c r="BI750">
        <v>1110.993703703704</v>
      </c>
      <c r="BJ750">
        <v>22.15777777777777</v>
      </c>
      <c r="BK750">
        <v>9.231874814814814</v>
      </c>
      <c r="BL750">
        <v>1039.429259259259</v>
      </c>
      <c r="BM750">
        <v>22.30014074074074</v>
      </c>
      <c r="BN750">
        <v>500.0617407407407</v>
      </c>
      <c r="BO750">
        <v>90.65619259259259</v>
      </c>
      <c r="BP750">
        <v>0.09997317037037036</v>
      </c>
      <c r="BQ750">
        <v>29.0431</v>
      </c>
      <c r="BR750">
        <v>28.13415555555555</v>
      </c>
      <c r="BS750">
        <v>999.9000000000001</v>
      </c>
      <c r="BT750">
        <v>0</v>
      </c>
      <c r="BU750">
        <v>0</v>
      </c>
      <c r="BV750">
        <v>9994.097407407407</v>
      </c>
      <c r="BW750">
        <v>0</v>
      </c>
      <c r="BX750">
        <v>232.8107777777778</v>
      </c>
      <c r="BY750">
        <v>-77.22579999999999</v>
      </c>
      <c r="BZ750">
        <v>1057.192962962963</v>
      </c>
      <c r="CA750">
        <v>1121.345555555556</v>
      </c>
      <c r="CB750">
        <v>12.9259037037037</v>
      </c>
      <c r="CC750">
        <v>1110.993703703704</v>
      </c>
      <c r="CD750">
        <v>9.231874814814814</v>
      </c>
      <c r="CE750">
        <v>2.008740740740741</v>
      </c>
      <c r="CF750">
        <v>0.8369267407407406</v>
      </c>
      <c r="CG750">
        <v>17.5133962962963</v>
      </c>
      <c r="CH750">
        <v>4.349532222222222</v>
      </c>
      <c r="CI750">
        <v>1500.014814814815</v>
      </c>
      <c r="CJ750">
        <v>0.9730074074074074</v>
      </c>
      <c r="CK750">
        <v>0.02699244814814815</v>
      </c>
      <c r="CL750">
        <v>0</v>
      </c>
      <c r="CM750">
        <v>2.349981481481481</v>
      </c>
      <c r="CN750">
        <v>0</v>
      </c>
      <c r="CO750">
        <v>13180.31481481482</v>
      </c>
      <c r="CP750">
        <v>12533.53703703704</v>
      </c>
      <c r="CQ750">
        <v>41.68699999999999</v>
      </c>
      <c r="CR750">
        <v>43.5</v>
      </c>
      <c r="CS750">
        <v>42.25</v>
      </c>
      <c r="CT750">
        <v>42.54362962962961</v>
      </c>
      <c r="CU750">
        <v>40.95099999999999</v>
      </c>
      <c r="CV750">
        <v>1459.523333333333</v>
      </c>
      <c r="CW750">
        <v>40.49148148148148</v>
      </c>
      <c r="CX750">
        <v>0</v>
      </c>
      <c r="CY750">
        <v>1663351965.8</v>
      </c>
      <c r="CZ750">
        <v>0</v>
      </c>
      <c r="DA750">
        <v>0</v>
      </c>
      <c r="DB750" t="s">
        <v>356</v>
      </c>
      <c r="DC750">
        <v>1662142938.1</v>
      </c>
      <c r="DD750">
        <v>1662142938.1</v>
      </c>
      <c r="DE750">
        <v>0</v>
      </c>
      <c r="DF750">
        <v>0.077</v>
      </c>
      <c r="DG750">
        <v>-0.133</v>
      </c>
      <c r="DH750">
        <v>-3.393</v>
      </c>
      <c r="DI750">
        <v>-0.24</v>
      </c>
      <c r="DJ750">
        <v>419</v>
      </c>
      <c r="DK750">
        <v>24</v>
      </c>
      <c r="DL750">
        <v>0.26</v>
      </c>
      <c r="DM750">
        <v>0.23</v>
      </c>
      <c r="DN750">
        <v>-77.07352499999999</v>
      </c>
      <c r="DO750">
        <v>-3.408364727954744</v>
      </c>
      <c r="DP750">
        <v>0.337097618465334</v>
      </c>
      <c r="DQ750">
        <v>0</v>
      </c>
      <c r="DR750">
        <v>12.925265</v>
      </c>
      <c r="DS750">
        <v>0.01770281425890216</v>
      </c>
      <c r="DT750">
        <v>0.002741308993893311</v>
      </c>
      <c r="DU750">
        <v>1</v>
      </c>
      <c r="DV750">
        <v>1</v>
      </c>
      <c r="DW750">
        <v>2</v>
      </c>
      <c r="DX750" t="s">
        <v>357</v>
      </c>
      <c r="DY750">
        <v>2.97361</v>
      </c>
      <c r="DZ750">
        <v>2.7154</v>
      </c>
      <c r="EA750">
        <v>0.177249</v>
      </c>
      <c r="EB750">
        <v>0.182711</v>
      </c>
      <c r="EC750">
        <v>0.100335</v>
      </c>
      <c r="ED750">
        <v>0.0517514</v>
      </c>
      <c r="EE750">
        <v>25733.3</v>
      </c>
      <c r="EF750">
        <v>25696</v>
      </c>
      <c r="EG750">
        <v>29121.5</v>
      </c>
      <c r="EH750">
        <v>29115.6</v>
      </c>
      <c r="EI750">
        <v>34744</v>
      </c>
      <c r="EJ750">
        <v>36697.7</v>
      </c>
      <c r="EK750">
        <v>41041.7</v>
      </c>
      <c r="EL750">
        <v>41479.1</v>
      </c>
      <c r="EM750">
        <v>1.89988</v>
      </c>
      <c r="EN750">
        <v>1.74595</v>
      </c>
      <c r="EO750">
        <v>-0.0610501</v>
      </c>
      <c r="EP750">
        <v>0</v>
      </c>
      <c r="EQ750">
        <v>29.135</v>
      </c>
      <c r="ER750">
        <v>999.9</v>
      </c>
      <c r="ES750">
        <v>45.3</v>
      </c>
      <c r="ET750">
        <v>35.9</v>
      </c>
      <c r="EU750">
        <v>29.66</v>
      </c>
      <c r="EV750">
        <v>62.9393</v>
      </c>
      <c r="EW750">
        <v>32.9367</v>
      </c>
      <c r="EX750">
        <v>1</v>
      </c>
      <c r="EY750">
        <v>0.54909</v>
      </c>
      <c r="EZ750">
        <v>3.47034</v>
      </c>
      <c r="FA750">
        <v>20.3535</v>
      </c>
      <c r="FB750">
        <v>5.21504</v>
      </c>
      <c r="FC750">
        <v>12.0135</v>
      </c>
      <c r="FD750">
        <v>4.9865</v>
      </c>
      <c r="FE750">
        <v>3.2875</v>
      </c>
      <c r="FF750">
        <v>9999</v>
      </c>
      <c r="FG750">
        <v>9999</v>
      </c>
      <c r="FH750">
        <v>9999</v>
      </c>
      <c r="FI750">
        <v>237.7</v>
      </c>
      <c r="FJ750">
        <v>1.86739</v>
      </c>
      <c r="FK750">
        <v>1.86646</v>
      </c>
      <c r="FL750">
        <v>1.86584</v>
      </c>
      <c r="FM750">
        <v>1.86578</v>
      </c>
      <c r="FN750">
        <v>1.86768</v>
      </c>
      <c r="FO750">
        <v>1.87011</v>
      </c>
      <c r="FP750">
        <v>1.86874</v>
      </c>
      <c r="FQ750">
        <v>1.87014</v>
      </c>
      <c r="FR750">
        <v>0</v>
      </c>
      <c r="FS750">
        <v>0</v>
      </c>
      <c r="FT750">
        <v>0</v>
      </c>
      <c r="FU750">
        <v>0</v>
      </c>
      <c r="FV750" t="s">
        <v>358</v>
      </c>
      <c r="FW750" t="s">
        <v>359</v>
      </c>
      <c r="FX750" t="s">
        <v>360</v>
      </c>
      <c r="FY750" t="s">
        <v>360</v>
      </c>
      <c r="FZ750" t="s">
        <v>360</v>
      </c>
      <c r="GA750" t="s">
        <v>360</v>
      </c>
      <c r="GB750">
        <v>0</v>
      </c>
      <c r="GC750">
        <v>100</v>
      </c>
      <c r="GD750">
        <v>100</v>
      </c>
      <c r="GE750">
        <v>-5.74</v>
      </c>
      <c r="GF750">
        <v>-0.1423</v>
      </c>
      <c r="GG750">
        <v>-2.195102806586654</v>
      </c>
      <c r="GH750">
        <v>-0.004122691595359968</v>
      </c>
      <c r="GI750">
        <v>1.072409145259099E-06</v>
      </c>
      <c r="GJ750">
        <v>-3.02996143763856E-10</v>
      </c>
      <c r="GK750">
        <v>-0.2199643628225807</v>
      </c>
      <c r="GL750">
        <v>-0.007501815610006822</v>
      </c>
      <c r="GM750">
        <v>0.0006897476983249637</v>
      </c>
      <c r="GN750">
        <v>-8.847485469147719E-06</v>
      </c>
      <c r="GO750">
        <v>3</v>
      </c>
      <c r="GP750">
        <v>2326</v>
      </c>
      <c r="GQ750">
        <v>1</v>
      </c>
      <c r="GR750">
        <v>31</v>
      </c>
      <c r="GS750">
        <v>20150.5</v>
      </c>
      <c r="GT750">
        <v>20150.5</v>
      </c>
      <c r="GU750">
        <v>2.31812</v>
      </c>
      <c r="GV750">
        <v>2.21558</v>
      </c>
      <c r="GW750">
        <v>1.39648</v>
      </c>
      <c r="GX750">
        <v>2.34619</v>
      </c>
      <c r="GY750">
        <v>1.49536</v>
      </c>
      <c r="GZ750">
        <v>2.45117</v>
      </c>
      <c r="HA750">
        <v>39.8177</v>
      </c>
      <c r="HB750">
        <v>13.7118</v>
      </c>
      <c r="HC750">
        <v>18</v>
      </c>
      <c r="HD750">
        <v>544.701</v>
      </c>
      <c r="HE750">
        <v>398.744</v>
      </c>
      <c r="HF750">
        <v>25.0006</v>
      </c>
      <c r="HG750">
        <v>34.0959</v>
      </c>
      <c r="HH750">
        <v>30.0003</v>
      </c>
      <c r="HI750">
        <v>34.0417</v>
      </c>
      <c r="HJ750">
        <v>33.9801</v>
      </c>
      <c r="HK750">
        <v>46.4312</v>
      </c>
      <c r="HL750">
        <v>60.9558</v>
      </c>
      <c r="HM750">
        <v>0</v>
      </c>
      <c r="HN750">
        <v>25</v>
      </c>
      <c r="HO750">
        <v>1155.82</v>
      </c>
      <c r="HP750">
        <v>9.23068</v>
      </c>
      <c r="HQ750">
        <v>99.6169</v>
      </c>
      <c r="HR750">
        <v>99.62990000000001</v>
      </c>
    </row>
    <row r="751" spans="1:226">
      <c r="A751">
        <v>735</v>
      </c>
      <c r="B751">
        <v>1663351970.5</v>
      </c>
      <c r="C751">
        <v>14229</v>
      </c>
      <c r="D751" t="s">
        <v>1836</v>
      </c>
      <c r="E751" t="s">
        <v>1837</v>
      </c>
      <c r="F751">
        <v>5</v>
      </c>
      <c r="G751" t="s">
        <v>1699</v>
      </c>
      <c r="H751" t="s">
        <v>354</v>
      </c>
      <c r="I751">
        <v>1663351962.714286</v>
      </c>
      <c r="J751">
        <f>(K751)/1000</f>
        <v>0</v>
      </c>
      <c r="K751">
        <f>IF(BF751, AN751, AH751)</f>
        <v>0</v>
      </c>
      <c r="L751">
        <f>IF(BF751, AI751, AG751)</f>
        <v>0</v>
      </c>
      <c r="M751">
        <f>BH751 - IF(AU751&gt;1, L751*BB751*100.0/(AW751*BV751), 0)</f>
        <v>0</v>
      </c>
      <c r="N751">
        <f>((T751-J751/2)*M751-L751)/(T751+J751/2)</f>
        <v>0</v>
      </c>
      <c r="O751">
        <f>N751*(BO751+BP751)/1000.0</f>
        <v>0</v>
      </c>
      <c r="P751">
        <f>(BH751 - IF(AU751&gt;1, L751*BB751*100.0/(AW751*BV751), 0))*(BO751+BP751)/1000.0</f>
        <v>0</v>
      </c>
      <c r="Q751">
        <f>2.0/((1/S751-1/R751)+SIGN(S751)*SQRT((1/S751-1/R751)*(1/S751-1/R751) + 4*BC751/((BC751+1)*(BC751+1))*(2*1/S751*1/R751-1/R751*1/R751)))</f>
        <v>0</v>
      </c>
      <c r="R751">
        <f>IF(LEFT(BD751,1)&lt;&gt;"0",IF(LEFT(BD751,1)="1",3.0,BE751),$D$5+$E$5*(BV751*BO751/($K$5*1000))+$F$5*(BV751*BO751/($K$5*1000))*MAX(MIN(BB751,$J$5),$I$5)*MAX(MIN(BB751,$J$5),$I$5)+$G$5*MAX(MIN(BB751,$J$5),$I$5)*(BV751*BO751/($K$5*1000))+$H$5*(BV751*BO751/($K$5*1000))*(BV751*BO751/($K$5*1000)))</f>
        <v>0</v>
      </c>
      <c r="S751">
        <f>J751*(1000-(1000*0.61365*exp(17.502*W751/(240.97+W751))/(BO751+BP751)+BJ751)/2)/(1000*0.61365*exp(17.502*W751/(240.97+W751))/(BO751+BP751)-BJ751)</f>
        <v>0</v>
      </c>
      <c r="T751">
        <f>1/((BC751+1)/(Q751/1.6)+1/(R751/1.37)) + BC751/((BC751+1)/(Q751/1.6) + BC751/(R751/1.37))</f>
        <v>0</v>
      </c>
      <c r="U751">
        <f>(AX751*BA751)</f>
        <v>0</v>
      </c>
      <c r="V751">
        <f>(BQ751+(U751+2*0.95*5.67E-8*(((BQ751+$B$7)+273)^4-(BQ751+273)^4)-44100*J751)/(1.84*29.3*R751+8*0.95*5.67E-8*(BQ751+273)^3))</f>
        <v>0</v>
      </c>
      <c r="W751">
        <f>($C$7*BR751+$D$7*BS751+$E$7*V751)</f>
        <v>0</v>
      </c>
      <c r="X751">
        <f>0.61365*exp(17.502*W751/(240.97+W751))</f>
        <v>0</v>
      </c>
      <c r="Y751">
        <f>(Z751/AA751*100)</f>
        <v>0</v>
      </c>
      <c r="Z751">
        <f>BJ751*(BO751+BP751)/1000</f>
        <v>0</v>
      </c>
      <c r="AA751">
        <f>0.61365*exp(17.502*BQ751/(240.97+BQ751))</f>
        <v>0</v>
      </c>
      <c r="AB751">
        <f>(X751-BJ751*(BO751+BP751)/1000)</f>
        <v>0</v>
      </c>
      <c r="AC751">
        <f>(-J751*44100)</f>
        <v>0</v>
      </c>
      <c r="AD751">
        <f>2*29.3*R751*0.92*(BQ751-W751)</f>
        <v>0</v>
      </c>
      <c r="AE751">
        <f>2*0.95*5.67E-8*(((BQ751+$B$7)+273)^4-(W751+273)^4)</f>
        <v>0</v>
      </c>
      <c r="AF751">
        <f>U751+AE751+AC751+AD751</f>
        <v>0</v>
      </c>
      <c r="AG751">
        <f>BN751*AU751*(BI751-BH751*(1000-AU751*BK751)/(1000-AU751*BJ751))/(100*BB751)</f>
        <v>0</v>
      </c>
      <c r="AH751">
        <f>1000*BN751*AU751*(BJ751-BK751)/(100*BB751*(1000-AU751*BJ751))</f>
        <v>0</v>
      </c>
      <c r="AI751">
        <f>(AJ751 - AK751 - BO751*1E3/(8.314*(BQ751+273.15)) * AM751/BN751 * AL751) * BN751/(100*BB751) * (1000 - BK751)/1000</f>
        <v>0</v>
      </c>
      <c r="AJ751">
        <v>1155.132105444761</v>
      </c>
      <c r="AK751">
        <v>1098.163818181819</v>
      </c>
      <c r="AL751">
        <v>3.427486885000114</v>
      </c>
      <c r="AM751">
        <v>64.77159452188947</v>
      </c>
      <c r="AN751">
        <f>(AP751 - AO751 + BO751*1E3/(8.314*(BQ751+273.15)) * AR751/BN751 * AQ751) * BN751/(100*BB751) * 1000/(1000 - AP751)</f>
        <v>0</v>
      </c>
      <c r="AO751">
        <v>9.233554194720323</v>
      </c>
      <c r="AP751">
        <v>22.16777575757576</v>
      </c>
      <c r="AQ751">
        <v>-7.530671667815843E-06</v>
      </c>
      <c r="AR751">
        <v>85.72811382933341</v>
      </c>
      <c r="AS751">
        <v>0</v>
      </c>
      <c r="AT751">
        <v>0</v>
      </c>
      <c r="AU751">
        <f>IF(AS751*$H$13&gt;=AW751,1.0,(AW751/(AW751-AS751*$H$13)))</f>
        <v>0</v>
      </c>
      <c r="AV751">
        <f>(AU751-1)*100</f>
        <v>0</v>
      </c>
      <c r="AW751">
        <f>MAX(0,($B$13+$C$13*BV751)/(1+$D$13*BV751)*BO751/(BQ751+273)*$E$13)</f>
        <v>0</v>
      </c>
      <c r="AX751">
        <f>$B$11*BW751+$C$11*BX751+$F$11*CI751*(1-CL751)</f>
        <v>0</v>
      </c>
      <c r="AY751">
        <f>AX751*AZ751</f>
        <v>0</v>
      </c>
      <c r="AZ751">
        <f>($B$11*$D$9+$C$11*$D$9+$F$11*((CV751+CN751)/MAX(CV751+CN751+CW751, 0.1)*$I$9+CW751/MAX(CV751+CN751+CW751, 0.1)*$J$9))/($B$11+$C$11+$F$11)</f>
        <v>0</v>
      </c>
      <c r="BA751">
        <f>($B$11*$K$9+$C$11*$K$9+$F$11*((CV751+CN751)/MAX(CV751+CN751+CW751, 0.1)*$P$9+CW751/MAX(CV751+CN751+CW751, 0.1)*$Q$9))/($B$11+$C$11+$F$11)</f>
        <v>0</v>
      </c>
      <c r="BB751">
        <v>6</v>
      </c>
      <c r="BC751">
        <v>0.5</v>
      </c>
      <c r="BD751" t="s">
        <v>355</v>
      </c>
      <c r="BE751">
        <v>2</v>
      </c>
      <c r="BF751" t="b">
        <v>1</v>
      </c>
      <c r="BG751">
        <v>1663351962.714286</v>
      </c>
      <c r="BH751">
        <v>1049.465357142857</v>
      </c>
      <c r="BI751">
        <v>1126.932142857143</v>
      </c>
      <c r="BJ751">
        <v>22.16081428571428</v>
      </c>
      <c r="BK751">
        <v>9.2326575</v>
      </c>
      <c r="BL751">
        <v>1055.171428571429</v>
      </c>
      <c r="BM751">
        <v>22.30314285714286</v>
      </c>
      <c r="BN751">
        <v>500.0576785714285</v>
      </c>
      <c r="BO751">
        <v>90.65651428571428</v>
      </c>
      <c r="BP751">
        <v>0.09998247857142858</v>
      </c>
      <c r="BQ751">
        <v>29.049025</v>
      </c>
      <c r="BR751">
        <v>28.13570000000001</v>
      </c>
      <c r="BS751">
        <v>999.9000000000002</v>
      </c>
      <c r="BT751">
        <v>0</v>
      </c>
      <c r="BU751">
        <v>0</v>
      </c>
      <c r="BV751">
        <v>9992.252500000001</v>
      </c>
      <c r="BW751">
        <v>0</v>
      </c>
      <c r="BX751">
        <v>232.23875</v>
      </c>
      <c r="BY751">
        <v>-77.46693214285713</v>
      </c>
      <c r="BZ751">
        <v>1073.248928571429</v>
      </c>
      <c r="CA751">
        <v>1137.433928571428</v>
      </c>
      <c r="CB751">
        <v>12.92815714285714</v>
      </c>
      <c r="CC751">
        <v>1126.932142857143</v>
      </c>
      <c r="CD751">
        <v>9.2326575</v>
      </c>
      <c r="CE751">
        <v>2.009022499999999</v>
      </c>
      <c r="CF751">
        <v>0.8370005357142859</v>
      </c>
      <c r="CG751">
        <v>17.51562857142857</v>
      </c>
      <c r="CH751">
        <v>4.350791428571427</v>
      </c>
      <c r="CI751">
        <v>1500.015</v>
      </c>
      <c r="CJ751">
        <v>0.9730074999999999</v>
      </c>
      <c r="CK751">
        <v>0.02699235</v>
      </c>
      <c r="CL751">
        <v>0</v>
      </c>
      <c r="CM751">
        <v>2.350835714285715</v>
      </c>
      <c r="CN751">
        <v>0</v>
      </c>
      <c r="CO751">
        <v>13166.15714285715</v>
      </c>
      <c r="CP751">
        <v>12533.53928571429</v>
      </c>
      <c r="CQ751">
        <v>41.68699999999999</v>
      </c>
      <c r="CR751">
        <v>43.5</v>
      </c>
      <c r="CS751">
        <v>42.25</v>
      </c>
      <c r="CT751">
        <v>42.54871428571427</v>
      </c>
      <c r="CU751">
        <v>40.95724999999999</v>
      </c>
      <c r="CV751">
        <v>1459.523571428571</v>
      </c>
      <c r="CW751">
        <v>40.49142857142857</v>
      </c>
      <c r="CX751">
        <v>0</v>
      </c>
      <c r="CY751">
        <v>1663351970.6</v>
      </c>
      <c r="CZ751">
        <v>0</v>
      </c>
      <c r="DA751">
        <v>0</v>
      </c>
      <c r="DB751" t="s">
        <v>356</v>
      </c>
      <c r="DC751">
        <v>1662142938.1</v>
      </c>
      <c r="DD751">
        <v>1662142938.1</v>
      </c>
      <c r="DE751">
        <v>0</v>
      </c>
      <c r="DF751">
        <v>0.077</v>
      </c>
      <c r="DG751">
        <v>-0.133</v>
      </c>
      <c r="DH751">
        <v>-3.393</v>
      </c>
      <c r="DI751">
        <v>-0.24</v>
      </c>
      <c r="DJ751">
        <v>419</v>
      </c>
      <c r="DK751">
        <v>24</v>
      </c>
      <c r="DL751">
        <v>0.26</v>
      </c>
      <c r="DM751">
        <v>0.23</v>
      </c>
      <c r="DN751">
        <v>-77.2844780487805</v>
      </c>
      <c r="DO751">
        <v>-3.023462717770081</v>
      </c>
      <c r="DP751">
        <v>0.3107019892171749</v>
      </c>
      <c r="DQ751">
        <v>0</v>
      </c>
      <c r="DR751">
        <v>12.92708536585366</v>
      </c>
      <c r="DS751">
        <v>0.0286599303136099</v>
      </c>
      <c r="DT751">
        <v>0.003555590649407114</v>
      </c>
      <c r="DU751">
        <v>1</v>
      </c>
      <c r="DV751">
        <v>1</v>
      </c>
      <c r="DW751">
        <v>2</v>
      </c>
      <c r="DX751" t="s">
        <v>357</v>
      </c>
      <c r="DY751">
        <v>2.9738</v>
      </c>
      <c r="DZ751">
        <v>2.71563</v>
      </c>
      <c r="EA751">
        <v>0.179027</v>
      </c>
      <c r="EB751">
        <v>0.184417</v>
      </c>
      <c r="EC751">
        <v>0.100339</v>
      </c>
      <c r="ED751">
        <v>0.0517578</v>
      </c>
      <c r="EE751">
        <v>25677.3</v>
      </c>
      <c r="EF751">
        <v>25642.4</v>
      </c>
      <c r="EG751">
        <v>29121.2</v>
      </c>
      <c r="EH751">
        <v>29115.8</v>
      </c>
      <c r="EI751">
        <v>34743.4</v>
      </c>
      <c r="EJ751">
        <v>36697.9</v>
      </c>
      <c r="EK751">
        <v>41041.1</v>
      </c>
      <c r="EL751">
        <v>41479.6</v>
      </c>
      <c r="EM751">
        <v>1.90012</v>
      </c>
      <c r="EN751">
        <v>1.74592</v>
      </c>
      <c r="EO751">
        <v>-0.061281</v>
      </c>
      <c r="EP751">
        <v>0</v>
      </c>
      <c r="EQ751">
        <v>29.1368</v>
      </c>
      <c r="ER751">
        <v>999.9</v>
      </c>
      <c r="ES751">
        <v>45.3</v>
      </c>
      <c r="ET751">
        <v>35.9</v>
      </c>
      <c r="EU751">
        <v>29.6629</v>
      </c>
      <c r="EV751">
        <v>63.1893</v>
      </c>
      <c r="EW751">
        <v>32.7564</v>
      </c>
      <c r="EX751">
        <v>1</v>
      </c>
      <c r="EY751">
        <v>0.549306</v>
      </c>
      <c r="EZ751">
        <v>3.47487</v>
      </c>
      <c r="FA751">
        <v>20.3534</v>
      </c>
      <c r="FB751">
        <v>5.21534</v>
      </c>
      <c r="FC751">
        <v>12.0134</v>
      </c>
      <c r="FD751">
        <v>4.98725</v>
      </c>
      <c r="FE751">
        <v>3.2875</v>
      </c>
      <c r="FF751">
        <v>9999</v>
      </c>
      <c r="FG751">
        <v>9999</v>
      </c>
      <c r="FH751">
        <v>9999</v>
      </c>
      <c r="FI751">
        <v>237.7</v>
      </c>
      <c r="FJ751">
        <v>1.86739</v>
      </c>
      <c r="FK751">
        <v>1.86646</v>
      </c>
      <c r="FL751">
        <v>1.86584</v>
      </c>
      <c r="FM751">
        <v>1.86578</v>
      </c>
      <c r="FN751">
        <v>1.86767</v>
      </c>
      <c r="FO751">
        <v>1.8701</v>
      </c>
      <c r="FP751">
        <v>1.86874</v>
      </c>
      <c r="FQ751">
        <v>1.87013</v>
      </c>
      <c r="FR751">
        <v>0</v>
      </c>
      <c r="FS751">
        <v>0</v>
      </c>
      <c r="FT751">
        <v>0</v>
      </c>
      <c r="FU751">
        <v>0</v>
      </c>
      <c r="FV751" t="s">
        <v>358</v>
      </c>
      <c r="FW751" t="s">
        <v>359</v>
      </c>
      <c r="FX751" t="s">
        <v>360</v>
      </c>
      <c r="FY751" t="s">
        <v>360</v>
      </c>
      <c r="FZ751" t="s">
        <v>360</v>
      </c>
      <c r="GA751" t="s">
        <v>360</v>
      </c>
      <c r="GB751">
        <v>0</v>
      </c>
      <c r="GC751">
        <v>100</v>
      </c>
      <c r="GD751">
        <v>100</v>
      </c>
      <c r="GE751">
        <v>-5.79</v>
      </c>
      <c r="GF751">
        <v>-0.1423</v>
      </c>
      <c r="GG751">
        <v>-2.195102806586654</v>
      </c>
      <c r="GH751">
        <v>-0.004122691595359968</v>
      </c>
      <c r="GI751">
        <v>1.072409145259099E-06</v>
      </c>
      <c r="GJ751">
        <v>-3.02996143763856E-10</v>
      </c>
      <c r="GK751">
        <v>-0.2199643628225807</v>
      </c>
      <c r="GL751">
        <v>-0.007501815610006822</v>
      </c>
      <c r="GM751">
        <v>0.0006897476983249637</v>
      </c>
      <c r="GN751">
        <v>-8.847485469147719E-06</v>
      </c>
      <c r="GO751">
        <v>3</v>
      </c>
      <c r="GP751">
        <v>2326</v>
      </c>
      <c r="GQ751">
        <v>1</v>
      </c>
      <c r="GR751">
        <v>31</v>
      </c>
      <c r="GS751">
        <v>20150.5</v>
      </c>
      <c r="GT751">
        <v>20150.5</v>
      </c>
      <c r="GU751">
        <v>2.34375</v>
      </c>
      <c r="GV751">
        <v>2.21558</v>
      </c>
      <c r="GW751">
        <v>1.39648</v>
      </c>
      <c r="GX751">
        <v>2.34619</v>
      </c>
      <c r="GY751">
        <v>1.49536</v>
      </c>
      <c r="GZ751">
        <v>2.46582</v>
      </c>
      <c r="HA751">
        <v>39.8177</v>
      </c>
      <c r="HB751">
        <v>13.7205</v>
      </c>
      <c r="HC751">
        <v>18</v>
      </c>
      <c r="HD751">
        <v>544.879</v>
      </c>
      <c r="HE751">
        <v>398.743</v>
      </c>
      <c r="HF751">
        <v>25.0008</v>
      </c>
      <c r="HG751">
        <v>34.0985</v>
      </c>
      <c r="HH751">
        <v>30.0003</v>
      </c>
      <c r="HI751">
        <v>34.042</v>
      </c>
      <c r="HJ751">
        <v>33.9823</v>
      </c>
      <c r="HK751">
        <v>46.927</v>
      </c>
      <c r="HL751">
        <v>60.9558</v>
      </c>
      <c r="HM751">
        <v>0</v>
      </c>
      <c r="HN751">
        <v>25</v>
      </c>
      <c r="HO751">
        <v>1169.18</v>
      </c>
      <c r="HP751">
        <v>9.23068</v>
      </c>
      <c r="HQ751">
        <v>99.6156</v>
      </c>
      <c r="HR751">
        <v>99.63079999999999</v>
      </c>
    </row>
    <row r="752" spans="1:226">
      <c r="A752">
        <v>736</v>
      </c>
      <c r="B752">
        <v>1663351975.5</v>
      </c>
      <c r="C752">
        <v>14234</v>
      </c>
      <c r="D752" t="s">
        <v>1838</v>
      </c>
      <c r="E752" t="s">
        <v>1839</v>
      </c>
      <c r="F752">
        <v>5</v>
      </c>
      <c r="G752" t="s">
        <v>1699</v>
      </c>
      <c r="H752" t="s">
        <v>354</v>
      </c>
      <c r="I752">
        <v>1663351968</v>
      </c>
      <c r="J752">
        <f>(K752)/1000</f>
        <v>0</v>
      </c>
      <c r="K752">
        <f>IF(BF752, AN752, AH752)</f>
        <v>0</v>
      </c>
      <c r="L752">
        <f>IF(BF752, AI752, AG752)</f>
        <v>0</v>
      </c>
      <c r="M752">
        <f>BH752 - IF(AU752&gt;1, L752*BB752*100.0/(AW752*BV752), 0)</f>
        <v>0</v>
      </c>
      <c r="N752">
        <f>((T752-J752/2)*M752-L752)/(T752+J752/2)</f>
        <v>0</v>
      </c>
      <c r="O752">
        <f>N752*(BO752+BP752)/1000.0</f>
        <v>0</v>
      </c>
      <c r="P752">
        <f>(BH752 - IF(AU752&gt;1, L752*BB752*100.0/(AW752*BV752), 0))*(BO752+BP752)/1000.0</f>
        <v>0</v>
      </c>
      <c r="Q752">
        <f>2.0/((1/S752-1/R752)+SIGN(S752)*SQRT((1/S752-1/R752)*(1/S752-1/R752) + 4*BC752/((BC752+1)*(BC752+1))*(2*1/S752*1/R752-1/R752*1/R752)))</f>
        <v>0</v>
      </c>
      <c r="R752">
        <f>IF(LEFT(BD752,1)&lt;&gt;"0",IF(LEFT(BD752,1)="1",3.0,BE752),$D$5+$E$5*(BV752*BO752/($K$5*1000))+$F$5*(BV752*BO752/($K$5*1000))*MAX(MIN(BB752,$J$5),$I$5)*MAX(MIN(BB752,$J$5),$I$5)+$G$5*MAX(MIN(BB752,$J$5),$I$5)*(BV752*BO752/($K$5*1000))+$H$5*(BV752*BO752/($K$5*1000))*(BV752*BO752/($K$5*1000)))</f>
        <v>0</v>
      </c>
      <c r="S752">
        <f>J752*(1000-(1000*0.61365*exp(17.502*W752/(240.97+W752))/(BO752+BP752)+BJ752)/2)/(1000*0.61365*exp(17.502*W752/(240.97+W752))/(BO752+BP752)-BJ752)</f>
        <v>0</v>
      </c>
      <c r="T752">
        <f>1/((BC752+1)/(Q752/1.6)+1/(R752/1.37)) + BC752/((BC752+1)/(Q752/1.6) + BC752/(R752/1.37))</f>
        <v>0</v>
      </c>
      <c r="U752">
        <f>(AX752*BA752)</f>
        <v>0</v>
      </c>
      <c r="V752">
        <f>(BQ752+(U752+2*0.95*5.67E-8*(((BQ752+$B$7)+273)^4-(BQ752+273)^4)-44100*J752)/(1.84*29.3*R752+8*0.95*5.67E-8*(BQ752+273)^3))</f>
        <v>0</v>
      </c>
      <c r="W752">
        <f>($C$7*BR752+$D$7*BS752+$E$7*V752)</f>
        <v>0</v>
      </c>
      <c r="X752">
        <f>0.61365*exp(17.502*W752/(240.97+W752))</f>
        <v>0</v>
      </c>
      <c r="Y752">
        <f>(Z752/AA752*100)</f>
        <v>0</v>
      </c>
      <c r="Z752">
        <f>BJ752*(BO752+BP752)/1000</f>
        <v>0</v>
      </c>
      <c r="AA752">
        <f>0.61365*exp(17.502*BQ752/(240.97+BQ752))</f>
        <v>0</v>
      </c>
      <c r="AB752">
        <f>(X752-BJ752*(BO752+BP752)/1000)</f>
        <v>0</v>
      </c>
      <c r="AC752">
        <f>(-J752*44100)</f>
        <v>0</v>
      </c>
      <c r="AD752">
        <f>2*29.3*R752*0.92*(BQ752-W752)</f>
        <v>0</v>
      </c>
      <c r="AE752">
        <f>2*0.95*5.67E-8*(((BQ752+$B$7)+273)^4-(W752+273)^4)</f>
        <v>0</v>
      </c>
      <c r="AF752">
        <f>U752+AE752+AC752+AD752</f>
        <v>0</v>
      </c>
      <c r="AG752">
        <f>BN752*AU752*(BI752-BH752*(1000-AU752*BK752)/(1000-AU752*BJ752))/(100*BB752)</f>
        <v>0</v>
      </c>
      <c r="AH752">
        <f>1000*BN752*AU752*(BJ752-BK752)/(100*BB752*(1000-AU752*BJ752))</f>
        <v>0</v>
      </c>
      <c r="AI752">
        <f>(AJ752 - AK752 - BO752*1E3/(8.314*(BQ752+273.15)) * AM752/BN752 * AL752) * BN752/(100*BB752) * (1000 - BK752)/1000</f>
        <v>0</v>
      </c>
      <c r="AJ752">
        <v>1171.903102756222</v>
      </c>
      <c r="AK752">
        <v>1115.14812121212</v>
      </c>
      <c r="AL752">
        <v>3.384658158554296</v>
      </c>
      <c r="AM752">
        <v>64.77159452188947</v>
      </c>
      <c r="AN752">
        <f>(AP752 - AO752 + BO752*1E3/(8.314*(BQ752+273.15)) * AR752/BN752 * AQ752) * BN752/(100*BB752) * 1000/(1000 - AP752)</f>
        <v>0</v>
      </c>
      <c r="AO752">
        <v>9.235045231353968</v>
      </c>
      <c r="AP752">
        <v>22.16604484848485</v>
      </c>
      <c r="AQ752">
        <v>-2.239487182151385E-05</v>
      </c>
      <c r="AR752">
        <v>85.72811382933341</v>
      </c>
      <c r="AS752">
        <v>0</v>
      </c>
      <c r="AT752">
        <v>0</v>
      </c>
      <c r="AU752">
        <f>IF(AS752*$H$13&gt;=AW752,1.0,(AW752/(AW752-AS752*$H$13)))</f>
        <v>0</v>
      </c>
      <c r="AV752">
        <f>(AU752-1)*100</f>
        <v>0</v>
      </c>
      <c r="AW752">
        <f>MAX(0,($B$13+$C$13*BV752)/(1+$D$13*BV752)*BO752/(BQ752+273)*$E$13)</f>
        <v>0</v>
      </c>
      <c r="AX752">
        <f>$B$11*BW752+$C$11*BX752+$F$11*CI752*(1-CL752)</f>
        <v>0</v>
      </c>
      <c r="AY752">
        <f>AX752*AZ752</f>
        <v>0</v>
      </c>
      <c r="AZ752">
        <f>($B$11*$D$9+$C$11*$D$9+$F$11*((CV752+CN752)/MAX(CV752+CN752+CW752, 0.1)*$I$9+CW752/MAX(CV752+CN752+CW752, 0.1)*$J$9))/($B$11+$C$11+$F$11)</f>
        <v>0</v>
      </c>
      <c r="BA752">
        <f>($B$11*$K$9+$C$11*$K$9+$F$11*((CV752+CN752)/MAX(CV752+CN752+CW752, 0.1)*$P$9+CW752/MAX(CV752+CN752+CW752, 0.1)*$Q$9))/($B$11+$C$11+$F$11)</f>
        <v>0</v>
      </c>
      <c r="BB752">
        <v>6</v>
      </c>
      <c r="BC752">
        <v>0.5</v>
      </c>
      <c r="BD752" t="s">
        <v>355</v>
      </c>
      <c r="BE752">
        <v>2</v>
      </c>
      <c r="BF752" t="b">
        <v>1</v>
      </c>
      <c r="BG752">
        <v>1663351968</v>
      </c>
      <c r="BH752">
        <v>1067.116666666667</v>
      </c>
      <c r="BI752">
        <v>1144.69</v>
      </c>
      <c r="BJ752">
        <v>22.16533333333333</v>
      </c>
      <c r="BK752">
        <v>9.234140370370373</v>
      </c>
      <c r="BL752">
        <v>1072.873333333333</v>
      </c>
      <c r="BM752">
        <v>22.30761851851852</v>
      </c>
      <c r="BN752">
        <v>500.0641851851852</v>
      </c>
      <c r="BO752">
        <v>90.65701851851853</v>
      </c>
      <c r="BP752">
        <v>0.09999582222222224</v>
      </c>
      <c r="BQ752">
        <v>29.05262962962963</v>
      </c>
      <c r="BR752">
        <v>28.13544814814814</v>
      </c>
      <c r="BS752">
        <v>999.9000000000001</v>
      </c>
      <c r="BT752">
        <v>0</v>
      </c>
      <c r="BU752">
        <v>0</v>
      </c>
      <c r="BV752">
        <v>9996.551111111112</v>
      </c>
      <c r="BW752">
        <v>0</v>
      </c>
      <c r="BX752">
        <v>232.3652962962963</v>
      </c>
      <c r="BY752">
        <v>-77.57317777777779</v>
      </c>
      <c r="BZ752">
        <v>1091.305925925926</v>
      </c>
      <c r="CA752">
        <v>1155.358148148148</v>
      </c>
      <c r="CB752">
        <v>12.93118518518519</v>
      </c>
      <c r="CC752">
        <v>1144.69</v>
      </c>
      <c r="CD752">
        <v>9.234140370370373</v>
      </c>
      <c r="CE752">
        <v>2.009443333333333</v>
      </c>
      <c r="CF752">
        <v>0.8371396296296296</v>
      </c>
      <c r="CG752">
        <v>17.51895185185185</v>
      </c>
      <c r="CH752">
        <v>4.353162592592593</v>
      </c>
      <c r="CI752">
        <v>1499.99037037037</v>
      </c>
      <c r="CJ752">
        <v>0.9730074074074074</v>
      </c>
      <c r="CK752">
        <v>0.02699244814814815</v>
      </c>
      <c r="CL752">
        <v>0</v>
      </c>
      <c r="CM752">
        <v>2.327418518518518</v>
      </c>
      <c r="CN752">
        <v>0</v>
      </c>
      <c r="CO752">
        <v>13154.44444444445</v>
      </c>
      <c r="CP752">
        <v>12533.32592592592</v>
      </c>
      <c r="CQ752">
        <v>41.68699999999999</v>
      </c>
      <c r="CR752">
        <v>43.5</v>
      </c>
      <c r="CS752">
        <v>42.25</v>
      </c>
      <c r="CT752">
        <v>42.56199999999999</v>
      </c>
      <c r="CU752">
        <v>40.95566666666667</v>
      </c>
      <c r="CV752">
        <v>1459.499259259259</v>
      </c>
      <c r="CW752">
        <v>40.49111111111111</v>
      </c>
      <c r="CX752">
        <v>0</v>
      </c>
      <c r="CY752">
        <v>1663351976</v>
      </c>
      <c r="CZ752">
        <v>0</v>
      </c>
      <c r="DA752">
        <v>0</v>
      </c>
      <c r="DB752" t="s">
        <v>356</v>
      </c>
      <c r="DC752">
        <v>1662142938.1</v>
      </c>
      <c r="DD752">
        <v>1662142938.1</v>
      </c>
      <c r="DE752">
        <v>0</v>
      </c>
      <c r="DF752">
        <v>0.077</v>
      </c>
      <c r="DG752">
        <v>-0.133</v>
      </c>
      <c r="DH752">
        <v>-3.393</v>
      </c>
      <c r="DI752">
        <v>-0.24</v>
      </c>
      <c r="DJ752">
        <v>419</v>
      </c>
      <c r="DK752">
        <v>24</v>
      </c>
      <c r="DL752">
        <v>0.26</v>
      </c>
      <c r="DM752">
        <v>0.23</v>
      </c>
      <c r="DN752">
        <v>-77.50267249999999</v>
      </c>
      <c r="DO752">
        <v>-1.292484427767267</v>
      </c>
      <c r="DP752">
        <v>0.1447218176148642</v>
      </c>
      <c r="DQ752">
        <v>0</v>
      </c>
      <c r="DR752">
        <v>12.9290875</v>
      </c>
      <c r="DS752">
        <v>0.03214221388367485</v>
      </c>
      <c r="DT752">
        <v>0.003702916924533998</v>
      </c>
      <c r="DU752">
        <v>1</v>
      </c>
      <c r="DV752">
        <v>1</v>
      </c>
      <c r="DW752">
        <v>2</v>
      </c>
      <c r="DX752" t="s">
        <v>357</v>
      </c>
      <c r="DY752">
        <v>2.97367</v>
      </c>
      <c r="DZ752">
        <v>2.71565</v>
      </c>
      <c r="EA752">
        <v>0.180783</v>
      </c>
      <c r="EB752">
        <v>0.186101</v>
      </c>
      <c r="EC752">
        <v>0.100339</v>
      </c>
      <c r="ED752">
        <v>0.0517618</v>
      </c>
      <c r="EE752">
        <v>25622.2</v>
      </c>
      <c r="EF752">
        <v>25589</v>
      </c>
      <c r="EG752">
        <v>29121.2</v>
      </c>
      <c r="EH752">
        <v>29115.5</v>
      </c>
      <c r="EI752">
        <v>34743.6</v>
      </c>
      <c r="EJ752">
        <v>36697.4</v>
      </c>
      <c r="EK752">
        <v>41041.3</v>
      </c>
      <c r="EL752">
        <v>41479.1</v>
      </c>
      <c r="EM752">
        <v>1.89995</v>
      </c>
      <c r="EN752">
        <v>1.74595</v>
      </c>
      <c r="EO752">
        <v>-0.0615641</v>
      </c>
      <c r="EP752">
        <v>0</v>
      </c>
      <c r="EQ752">
        <v>29.1394</v>
      </c>
      <c r="ER752">
        <v>999.9</v>
      </c>
      <c r="ES752">
        <v>45.3</v>
      </c>
      <c r="ET752">
        <v>35.9</v>
      </c>
      <c r="EU752">
        <v>29.6606</v>
      </c>
      <c r="EV752">
        <v>63.0193</v>
      </c>
      <c r="EW752">
        <v>32.8165</v>
      </c>
      <c r="EX752">
        <v>1</v>
      </c>
      <c r="EY752">
        <v>0.549461</v>
      </c>
      <c r="EZ752">
        <v>3.48106</v>
      </c>
      <c r="FA752">
        <v>20.3534</v>
      </c>
      <c r="FB752">
        <v>5.21639</v>
      </c>
      <c r="FC752">
        <v>12.0143</v>
      </c>
      <c r="FD752">
        <v>4.9876</v>
      </c>
      <c r="FE752">
        <v>3.28765</v>
      </c>
      <c r="FF752">
        <v>9999</v>
      </c>
      <c r="FG752">
        <v>9999</v>
      </c>
      <c r="FH752">
        <v>9999</v>
      </c>
      <c r="FI752">
        <v>237.7</v>
      </c>
      <c r="FJ752">
        <v>1.86738</v>
      </c>
      <c r="FK752">
        <v>1.86646</v>
      </c>
      <c r="FL752">
        <v>1.86584</v>
      </c>
      <c r="FM752">
        <v>1.86579</v>
      </c>
      <c r="FN752">
        <v>1.86766</v>
      </c>
      <c r="FO752">
        <v>1.87008</v>
      </c>
      <c r="FP752">
        <v>1.86874</v>
      </c>
      <c r="FQ752">
        <v>1.87014</v>
      </c>
      <c r="FR752">
        <v>0</v>
      </c>
      <c r="FS752">
        <v>0</v>
      </c>
      <c r="FT752">
        <v>0</v>
      </c>
      <c r="FU752">
        <v>0</v>
      </c>
      <c r="FV752" t="s">
        <v>358</v>
      </c>
      <c r="FW752" t="s">
        <v>359</v>
      </c>
      <c r="FX752" t="s">
        <v>360</v>
      </c>
      <c r="FY752" t="s">
        <v>360</v>
      </c>
      <c r="FZ752" t="s">
        <v>360</v>
      </c>
      <c r="GA752" t="s">
        <v>360</v>
      </c>
      <c r="GB752">
        <v>0</v>
      </c>
      <c r="GC752">
        <v>100</v>
      </c>
      <c r="GD752">
        <v>100</v>
      </c>
      <c r="GE752">
        <v>-5.83</v>
      </c>
      <c r="GF752">
        <v>-0.1423</v>
      </c>
      <c r="GG752">
        <v>-2.195102806586654</v>
      </c>
      <c r="GH752">
        <v>-0.004122691595359968</v>
      </c>
      <c r="GI752">
        <v>1.072409145259099E-06</v>
      </c>
      <c r="GJ752">
        <v>-3.02996143763856E-10</v>
      </c>
      <c r="GK752">
        <v>-0.2199643628225807</v>
      </c>
      <c r="GL752">
        <v>-0.007501815610006822</v>
      </c>
      <c r="GM752">
        <v>0.0006897476983249637</v>
      </c>
      <c r="GN752">
        <v>-8.847485469147719E-06</v>
      </c>
      <c r="GO752">
        <v>3</v>
      </c>
      <c r="GP752">
        <v>2326</v>
      </c>
      <c r="GQ752">
        <v>1</v>
      </c>
      <c r="GR752">
        <v>31</v>
      </c>
      <c r="GS752">
        <v>20150.6</v>
      </c>
      <c r="GT752">
        <v>20150.6</v>
      </c>
      <c r="GU752">
        <v>2.37183</v>
      </c>
      <c r="GV752">
        <v>2.21436</v>
      </c>
      <c r="GW752">
        <v>1.39648</v>
      </c>
      <c r="GX752">
        <v>2.34741</v>
      </c>
      <c r="GY752">
        <v>1.49536</v>
      </c>
      <c r="GZ752">
        <v>2.46216</v>
      </c>
      <c r="HA752">
        <v>39.8177</v>
      </c>
      <c r="HB752">
        <v>13.7118</v>
      </c>
      <c r="HC752">
        <v>18</v>
      </c>
      <c r="HD752">
        <v>544.779</v>
      </c>
      <c r="HE752">
        <v>398.768</v>
      </c>
      <c r="HF752">
        <v>25.0011</v>
      </c>
      <c r="HG752">
        <v>34.099</v>
      </c>
      <c r="HH752">
        <v>30.0004</v>
      </c>
      <c r="HI752">
        <v>34.0448</v>
      </c>
      <c r="HJ752">
        <v>33.984</v>
      </c>
      <c r="HK752">
        <v>47.5055</v>
      </c>
      <c r="HL752">
        <v>60.9558</v>
      </c>
      <c r="HM752">
        <v>0</v>
      </c>
      <c r="HN752">
        <v>25</v>
      </c>
      <c r="HO752">
        <v>1189.29</v>
      </c>
      <c r="HP752">
        <v>9.23068</v>
      </c>
      <c r="HQ752">
        <v>99.6159</v>
      </c>
      <c r="HR752">
        <v>99.6297</v>
      </c>
    </row>
    <row r="753" spans="1:226">
      <c r="A753">
        <v>737</v>
      </c>
      <c r="B753">
        <v>1663351980.5</v>
      </c>
      <c r="C753">
        <v>14239</v>
      </c>
      <c r="D753" t="s">
        <v>1840</v>
      </c>
      <c r="E753" t="s">
        <v>1841</v>
      </c>
      <c r="F753">
        <v>5</v>
      </c>
      <c r="G753" t="s">
        <v>1699</v>
      </c>
      <c r="H753" t="s">
        <v>354</v>
      </c>
      <c r="I753">
        <v>1663351972.714286</v>
      </c>
      <c r="J753">
        <f>(K753)/1000</f>
        <v>0</v>
      </c>
      <c r="K753">
        <f>IF(BF753, AN753, AH753)</f>
        <v>0</v>
      </c>
      <c r="L753">
        <f>IF(BF753, AI753, AG753)</f>
        <v>0</v>
      </c>
      <c r="M753">
        <f>BH753 - IF(AU753&gt;1, L753*BB753*100.0/(AW753*BV753), 0)</f>
        <v>0</v>
      </c>
      <c r="N753">
        <f>((T753-J753/2)*M753-L753)/(T753+J753/2)</f>
        <v>0</v>
      </c>
      <c r="O753">
        <f>N753*(BO753+BP753)/1000.0</f>
        <v>0</v>
      </c>
      <c r="P753">
        <f>(BH753 - IF(AU753&gt;1, L753*BB753*100.0/(AW753*BV753), 0))*(BO753+BP753)/1000.0</f>
        <v>0</v>
      </c>
      <c r="Q753">
        <f>2.0/((1/S753-1/R753)+SIGN(S753)*SQRT((1/S753-1/R753)*(1/S753-1/R753) + 4*BC753/((BC753+1)*(BC753+1))*(2*1/S753*1/R753-1/R753*1/R753)))</f>
        <v>0</v>
      </c>
      <c r="R753">
        <f>IF(LEFT(BD753,1)&lt;&gt;"0",IF(LEFT(BD753,1)="1",3.0,BE753),$D$5+$E$5*(BV753*BO753/($K$5*1000))+$F$5*(BV753*BO753/($K$5*1000))*MAX(MIN(BB753,$J$5),$I$5)*MAX(MIN(BB753,$J$5),$I$5)+$G$5*MAX(MIN(BB753,$J$5),$I$5)*(BV753*BO753/($K$5*1000))+$H$5*(BV753*BO753/($K$5*1000))*(BV753*BO753/($K$5*1000)))</f>
        <v>0</v>
      </c>
      <c r="S753">
        <f>J753*(1000-(1000*0.61365*exp(17.502*W753/(240.97+W753))/(BO753+BP753)+BJ753)/2)/(1000*0.61365*exp(17.502*W753/(240.97+W753))/(BO753+BP753)-BJ753)</f>
        <v>0</v>
      </c>
      <c r="T753">
        <f>1/((BC753+1)/(Q753/1.6)+1/(R753/1.37)) + BC753/((BC753+1)/(Q753/1.6) + BC753/(R753/1.37))</f>
        <v>0</v>
      </c>
      <c r="U753">
        <f>(AX753*BA753)</f>
        <v>0</v>
      </c>
      <c r="V753">
        <f>(BQ753+(U753+2*0.95*5.67E-8*(((BQ753+$B$7)+273)^4-(BQ753+273)^4)-44100*J753)/(1.84*29.3*R753+8*0.95*5.67E-8*(BQ753+273)^3))</f>
        <v>0</v>
      </c>
      <c r="W753">
        <f>($C$7*BR753+$D$7*BS753+$E$7*V753)</f>
        <v>0</v>
      </c>
      <c r="X753">
        <f>0.61365*exp(17.502*W753/(240.97+W753))</f>
        <v>0</v>
      </c>
      <c r="Y753">
        <f>(Z753/AA753*100)</f>
        <v>0</v>
      </c>
      <c r="Z753">
        <f>BJ753*(BO753+BP753)/1000</f>
        <v>0</v>
      </c>
      <c r="AA753">
        <f>0.61365*exp(17.502*BQ753/(240.97+BQ753))</f>
        <v>0</v>
      </c>
      <c r="AB753">
        <f>(X753-BJ753*(BO753+BP753)/1000)</f>
        <v>0</v>
      </c>
      <c r="AC753">
        <f>(-J753*44100)</f>
        <v>0</v>
      </c>
      <c r="AD753">
        <f>2*29.3*R753*0.92*(BQ753-W753)</f>
        <v>0</v>
      </c>
      <c r="AE753">
        <f>2*0.95*5.67E-8*(((BQ753+$B$7)+273)^4-(W753+273)^4)</f>
        <v>0</v>
      </c>
      <c r="AF753">
        <f>U753+AE753+AC753+AD753</f>
        <v>0</v>
      </c>
      <c r="AG753">
        <f>BN753*AU753*(BI753-BH753*(1000-AU753*BK753)/(1000-AU753*BJ753))/(100*BB753)</f>
        <v>0</v>
      </c>
      <c r="AH753">
        <f>1000*BN753*AU753*(BJ753-BK753)/(100*BB753*(1000-AU753*BJ753))</f>
        <v>0</v>
      </c>
      <c r="AI753">
        <f>(AJ753 - AK753 - BO753*1E3/(8.314*(BQ753+273.15)) * AM753/BN753 * AL753) * BN753/(100*BB753) * (1000 - BK753)/1000</f>
        <v>0</v>
      </c>
      <c r="AJ753">
        <v>1188.78040073354</v>
      </c>
      <c r="AK753">
        <v>1132.13993939394</v>
      </c>
      <c r="AL753">
        <v>3.400691939583351</v>
      </c>
      <c r="AM753">
        <v>64.77159452188947</v>
      </c>
      <c r="AN753">
        <f>(AP753 - AO753 + BO753*1E3/(8.314*(BQ753+273.15)) * AR753/BN753 * AQ753) * BN753/(100*BB753) * 1000/(1000 - AP753)</f>
        <v>0</v>
      </c>
      <c r="AO753">
        <v>9.234819829088105</v>
      </c>
      <c r="AP753">
        <v>22.16464181818181</v>
      </c>
      <c r="AQ753">
        <v>3.878331257034467E-06</v>
      </c>
      <c r="AR753">
        <v>85.72811382933341</v>
      </c>
      <c r="AS753">
        <v>0</v>
      </c>
      <c r="AT753">
        <v>0</v>
      </c>
      <c r="AU753">
        <f>IF(AS753*$H$13&gt;=AW753,1.0,(AW753/(AW753-AS753*$H$13)))</f>
        <v>0</v>
      </c>
      <c r="AV753">
        <f>(AU753-1)*100</f>
        <v>0</v>
      </c>
      <c r="AW753">
        <f>MAX(0,($B$13+$C$13*BV753)/(1+$D$13*BV753)*BO753/(BQ753+273)*$E$13)</f>
        <v>0</v>
      </c>
      <c r="AX753">
        <f>$B$11*BW753+$C$11*BX753+$F$11*CI753*(1-CL753)</f>
        <v>0</v>
      </c>
      <c r="AY753">
        <f>AX753*AZ753</f>
        <v>0</v>
      </c>
      <c r="AZ753">
        <f>($B$11*$D$9+$C$11*$D$9+$F$11*((CV753+CN753)/MAX(CV753+CN753+CW753, 0.1)*$I$9+CW753/MAX(CV753+CN753+CW753, 0.1)*$J$9))/($B$11+$C$11+$F$11)</f>
        <v>0</v>
      </c>
      <c r="BA753">
        <f>($B$11*$K$9+$C$11*$K$9+$F$11*((CV753+CN753)/MAX(CV753+CN753+CW753, 0.1)*$P$9+CW753/MAX(CV753+CN753+CW753, 0.1)*$Q$9))/($B$11+$C$11+$F$11)</f>
        <v>0</v>
      </c>
      <c r="BB753">
        <v>6</v>
      </c>
      <c r="BC753">
        <v>0.5</v>
      </c>
      <c r="BD753" t="s">
        <v>355</v>
      </c>
      <c r="BE753">
        <v>2</v>
      </c>
      <c r="BF753" t="b">
        <v>1</v>
      </c>
      <c r="BG753">
        <v>1663351972.714286</v>
      </c>
      <c r="BH753">
        <v>1082.822142857143</v>
      </c>
      <c r="BI753">
        <v>1160.476785714286</v>
      </c>
      <c r="BJ753">
        <v>22.16618571428571</v>
      </c>
      <c r="BK753">
        <v>9.234572142857145</v>
      </c>
      <c r="BL753">
        <v>1088.623214285715</v>
      </c>
      <c r="BM753">
        <v>22.30846785714286</v>
      </c>
      <c r="BN753">
        <v>500.0595357142857</v>
      </c>
      <c r="BO753">
        <v>90.65775357142856</v>
      </c>
      <c r="BP753">
        <v>0.09997758214285714</v>
      </c>
      <c r="BQ753">
        <v>29.05783214285714</v>
      </c>
      <c r="BR753">
        <v>28.13821785714286</v>
      </c>
      <c r="BS753">
        <v>999.9000000000002</v>
      </c>
      <c r="BT753">
        <v>0</v>
      </c>
      <c r="BU753">
        <v>0</v>
      </c>
      <c r="BV753">
        <v>9994.535714285714</v>
      </c>
      <c r="BW753">
        <v>0</v>
      </c>
      <c r="BX753">
        <v>231.9754642857143</v>
      </c>
      <c r="BY753">
        <v>-77.65581428571429</v>
      </c>
      <c r="BZ753">
        <v>1107.367142857143</v>
      </c>
      <c r="CA753">
        <v>1171.293214285714</v>
      </c>
      <c r="CB753">
        <v>12.93160714285714</v>
      </c>
      <c r="CC753">
        <v>1160.476785714286</v>
      </c>
      <c r="CD753">
        <v>9.234572142857145</v>
      </c>
      <c r="CE753">
        <v>2.0095375</v>
      </c>
      <c r="CF753">
        <v>0.8371856071428573</v>
      </c>
      <c r="CG753">
        <v>17.51968928571429</v>
      </c>
      <c r="CH753">
        <v>4.353945357142857</v>
      </c>
      <c r="CI753">
        <v>1499.950357142857</v>
      </c>
      <c r="CJ753">
        <v>0.9730074999999999</v>
      </c>
      <c r="CK753">
        <v>0.02699235</v>
      </c>
      <c r="CL753">
        <v>0</v>
      </c>
      <c r="CM753">
        <v>2.300207142857142</v>
      </c>
      <c r="CN753">
        <v>0</v>
      </c>
      <c r="CO753">
        <v>13148.55357142857</v>
      </c>
      <c r="CP753">
        <v>12532.99642857142</v>
      </c>
      <c r="CQ753">
        <v>41.68699999999999</v>
      </c>
      <c r="CR753">
        <v>43.5</v>
      </c>
      <c r="CS753">
        <v>42.25</v>
      </c>
      <c r="CT753">
        <v>42.56199999999999</v>
      </c>
      <c r="CU753">
        <v>40.96625</v>
      </c>
      <c r="CV753">
        <v>1459.460357142857</v>
      </c>
      <c r="CW753">
        <v>40.49</v>
      </c>
      <c r="CX753">
        <v>0</v>
      </c>
      <c r="CY753">
        <v>1663351980.8</v>
      </c>
      <c r="CZ753">
        <v>0</v>
      </c>
      <c r="DA753">
        <v>0</v>
      </c>
      <c r="DB753" t="s">
        <v>356</v>
      </c>
      <c r="DC753">
        <v>1662142938.1</v>
      </c>
      <c r="DD753">
        <v>1662142938.1</v>
      </c>
      <c r="DE753">
        <v>0</v>
      </c>
      <c r="DF753">
        <v>0.077</v>
      </c>
      <c r="DG753">
        <v>-0.133</v>
      </c>
      <c r="DH753">
        <v>-3.393</v>
      </c>
      <c r="DI753">
        <v>-0.24</v>
      </c>
      <c r="DJ753">
        <v>419</v>
      </c>
      <c r="DK753">
        <v>24</v>
      </c>
      <c r="DL753">
        <v>0.26</v>
      </c>
      <c r="DM753">
        <v>0.23</v>
      </c>
      <c r="DN753">
        <v>-77.59234499999999</v>
      </c>
      <c r="DO753">
        <v>-0.883019887429501</v>
      </c>
      <c r="DP753">
        <v>0.100639343573972</v>
      </c>
      <c r="DQ753">
        <v>0</v>
      </c>
      <c r="DR753">
        <v>12.930565</v>
      </c>
      <c r="DS753">
        <v>0.01384390243897722</v>
      </c>
      <c r="DT753">
        <v>0.002450260190265633</v>
      </c>
      <c r="DU753">
        <v>1</v>
      </c>
      <c r="DV753">
        <v>1</v>
      </c>
      <c r="DW753">
        <v>2</v>
      </c>
      <c r="DX753" t="s">
        <v>357</v>
      </c>
      <c r="DY753">
        <v>2.97365</v>
      </c>
      <c r="DZ753">
        <v>2.71555</v>
      </c>
      <c r="EA753">
        <v>0.182523</v>
      </c>
      <c r="EB753">
        <v>0.187773</v>
      </c>
      <c r="EC753">
        <v>0.100338</v>
      </c>
      <c r="ED753">
        <v>0.0517566</v>
      </c>
      <c r="EE753">
        <v>25568.3</v>
      </c>
      <c r="EF753">
        <v>25536.4</v>
      </c>
      <c r="EG753">
        <v>29122</v>
      </c>
      <c r="EH753">
        <v>29115.7</v>
      </c>
      <c r="EI753">
        <v>34744.5</v>
      </c>
      <c r="EJ753">
        <v>36697.9</v>
      </c>
      <c r="EK753">
        <v>41042.2</v>
      </c>
      <c r="EL753">
        <v>41479.4</v>
      </c>
      <c r="EM753">
        <v>1.9</v>
      </c>
      <c r="EN753">
        <v>1.74603</v>
      </c>
      <c r="EO753">
        <v>-0.0611246</v>
      </c>
      <c r="EP753">
        <v>0</v>
      </c>
      <c r="EQ753">
        <v>29.1439</v>
      </c>
      <c r="ER753">
        <v>999.9</v>
      </c>
      <c r="ES753">
        <v>45.3</v>
      </c>
      <c r="ET753">
        <v>35.9</v>
      </c>
      <c r="EU753">
        <v>29.6613</v>
      </c>
      <c r="EV753">
        <v>63.0893</v>
      </c>
      <c r="EW753">
        <v>32.8045</v>
      </c>
      <c r="EX753">
        <v>1</v>
      </c>
      <c r="EY753">
        <v>0.5496799999999999</v>
      </c>
      <c r="EZ753">
        <v>3.48995</v>
      </c>
      <c r="FA753">
        <v>20.3533</v>
      </c>
      <c r="FB753">
        <v>5.21594</v>
      </c>
      <c r="FC753">
        <v>12.0135</v>
      </c>
      <c r="FD753">
        <v>4.98725</v>
      </c>
      <c r="FE753">
        <v>3.2875</v>
      </c>
      <c r="FF753">
        <v>9999</v>
      </c>
      <c r="FG753">
        <v>9999</v>
      </c>
      <c r="FH753">
        <v>9999</v>
      </c>
      <c r="FI753">
        <v>237.7</v>
      </c>
      <c r="FJ753">
        <v>1.86739</v>
      </c>
      <c r="FK753">
        <v>1.86646</v>
      </c>
      <c r="FL753">
        <v>1.86584</v>
      </c>
      <c r="FM753">
        <v>1.86579</v>
      </c>
      <c r="FN753">
        <v>1.86767</v>
      </c>
      <c r="FO753">
        <v>1.87008</v>
      </c>
      <c r="FP753">
        <v>1.86874</v>
      </c>
      <c r="FQ753">
        <v>1.87014</v>
      </c>
      <c r="FR753">
        <v>0</v>
      </c>
      <c r="FS753">
        <v>0</v>
      </c>
      <c r="FT753">
        <v>0</v>
      </c>
      <c r="FU753">
        <v>0</v>
      </c>
      <c r="FV753" t="s">
        <v>358</v>
      </c>
      <c r="FW753" t="s">
        <v>359</v>
      </c>
      <c r="FX753" t="s">
        <v>360</v>
      </c>
      <c r="FY753" t="s">
        <v>360</v>
      </c>
      <c r="FZ753" t="s">
        <v>360</v>
      </c>
      <c r="GA753" t="s">
        <v>360</v>
      </c>
      <c r="GB753">
        <v>0</v>
      </c>
      <c r="GC753">
        <v>100</v>
      </c>
      <c r="GD753">
        <v>100</v>
      </c>
      <c r="GE753">
        <v>-5.88</v>
      </c>
      <c r="GF753">
        <v>-0.1423</v>
      </c>
      <c r="GG753">
        <v>-2.195102806586654</v>
      </c>
      <c r="GH753">
        <v>-0.004122691595359968</v>
      </c>
      <c r="GI753">
        <v>1.072409145259099E-06</v>
      </c>
      <c r="GJ753">
        <v>-3.02996143763856E-10</v>
      </c>
      <c r="GK753">
        <v>-0.2199643628225807</v>
      </c>
      <c r="GL753">
        <v>-0.007501815610006822</v>
      </c>
      <c r="GM753">
        <v>0.0006897476983249637</v>
      </c>
      <c r="GN753">
        <v>-8.847485469147719E-06</v>
      </c>
      <c r="GO753">
        <v>3</v>
      </c>
      <c r="GP753">
        <v>2326</v>
      </c>
      <c r="GQ753">
        <v>1</v>
      </c>
      <c r="GR753">
        <v>31</v>
      </c>
      <c r="GS753">
        <v>20150.7</v>
      </c>
      <c r="GT753">
        <v>20150.7</v>
      </c>
      <c r="GU753">
        <v>2.39746</v>
      </c>
      <c r="GV753">
        <v>2.21802</v>
      </c>
      <c r="GW753">
        <v>1.39648</v>
      </c>
      <c r="GX753">
        <v>2.34619</v>
      </c>
      <c r="GY753">
        <v>1.49536</v>
      </c>
      <c r="GZ753">
        <v>2.43164</v>
      </c>
      <c r="HA753">
        <v>39.8177</v>
      </c>
      <c r="HB753">
        <v>13.7118</v>
      </c>
      <c r="HC753">
        <v>18</v>
      </c>
      <c r="HD753">
        <v>544.829</v>
      </c>
      <c r="HE753">
        <v>398.821</v>
      </c>
      <c r="HF753">
        <v>25.0016</v>
      </c>
      <c r="HG753">
        <v>34.1021</v>
      </c>
      <c r="HH753">
        <v>30.0002</v>
      </c>
      <c r="HI753">
        <v>34.0466</v>
      </c>
      <c r="HJ753">
        <v>33.9855</v>
      </c>
      <c r="HK753">
        <v>48.017</v>
      </c>
      <c r="HL753">
        <v>60.9558</v>
      </c>
      <c r="HM753">
        <v>0</v>
      </c>
      <c r="HN753">
        <v>25</v>
      </c>
      <c r="HO753">
        <v>1202.95</v>
      </c>
      <c r="HP753">
        <v>9.23068</v>
      </c>
      <c r="HQ753">
        <v>99.6183</v>
      </c>
      <c r="HR753">
        <v>99.6305</v>
      </c>
    </row>
    <row r="754" spans="1:226">
      <c r="A754">
        <v>738</v>
      </c>
      <c r="B754">
        <v>1663351985.5</v>
      </c>
      <c r="C754">
        <v>14244</v>
      </c>
      <c r="D754" t="s">
        <v>1842</v>
      </c>
      <c r="E754" t="s">
        <v>1843</v>
      </c>
      <c r="F754">
        <v>5</v>
      </c>
      <c r="G754" t="s">
        <v>1699</v>
      </c>
      <c r="H754" t="s">
        <v>354</v>
      </c>
      <c r="I754">
        <v>1663351978</v>
      </c>
      <c r="J754">
        <f>(K754)/1000</f>
        <v>0</v>
      </c>
      <c r="K754">
        <f>IF(BF754, AN754, AH754)</f>
        <v>0</v>
      </c>
      <c r="L754">
        <f>IF(BF754, AI754, AG754)</f>
        <v>0</v>
      </c>
      <c r="M754">
        <f>BH754 - IF(AU754&gt;1, L754*BB754*100.0/(AW754*BV754), 0)</f>
        <v>0</v>
      </c>
      <c r="N754">
        <f>((T754-J754/2)*M754-L754)/(T754+J754/2)</f>
        <v>0</v>
      </c>
      <c r="O754">
        <f>N754*(BO754+BP754)/1000.0</f>
        <v>0</v>
      </c>
      <c r="P754">
        <f>(BH754 - IF(AU754&gt;1, L754*BB754*100.0/(AW754*BV754), 0))*(BO754+BP754)/1000.0</f>
        <v>0</v>
      </c>
      <c r="Q754">
        <f>2.0/((1/S754-1/R754)+SIGN(S754)*SQRT((1/S754-1/R754)*(1/S754-1/R754) + 4*BC754/((BC754+1)*(BC754+1))*(2*1/S754*1/R754-1/R754*1/R754)))</f>
        <v>0</v>
      </c>
      <c r="R754">
        <f>IF(LEFT(BD754,1)&lt;&gt;"0",IF(LEFT(BD754,1)="1",3.0,BE754),$D$5+$E$5*(BV754*BO754/($K$5*1000))+$F$5*(BV754*BO754/($K$5*1000))*MAX(MIN(BB754,$J$5),$I$5)*MAX(MIN(BB754,$J$5),$I$5)+$G$5*MAX(MIN(BB754,$J$5),$I$5)*(BV754*BO754/($K$5*1000))+$H$5*(BV754*BO754/($K$5*1000))*(BV754*BO754/($K$5*1000)))</f>
        <v>0</v>
      </c>
      <c r="S754">
        <f>J754*(1000-(1000*0.61365*exp(17.502*W754/(240.97+W754))/(BO754+BP754)+BJ754)/2)/(1000*0.61365*exp(17.502*W754/(240.97+W754))/(BO754+BP754)-BJ754)</f>
        <v>0</v>
      </c>
      <c r="T754">
        <f>1/((BC754+1)/(Q754/1.6)+1/(R754/1.37)) + BC754/((BC754+1)/(Q754/1.6) + BC754/(R754/1.37))</f>
        <v>0</v>
      </c>
      <c r="U754">
        <f>(AX754*BA754)</f>
        <v>0</v>
      </c>
      <c r="V754">
        <f>(BQ754+(U754+2*0.95*5.67E-8*(((BQ754+$B$7)+273)^4-(BQ754+273)^4)-44100*J754)/(1.84*29.3*R754+8*0.95*5.67E-8*(BQ754+273)^3))</f>
        <v>0</v>
      </c>
      <c r="W754">
        <f>($C$7*BR754+$D$7*BS754+$E$7*V754)</f>
        <v>0</v>
      </c>
      <c r="X754">
        <f>0.61365*exp(17.502*W754/(240.97+W754))</f>
        <v>0</v>
      </c>
      <c r="Y754">
        <f>(Z754/AA754*100)</f>
        <v>0</v>
      </c>
      <c r="Z754">
        <f>BJ754*(BO754+BP754)/1000</f>
        <v>0</v>
      </c>
      <c r="AA754">
        <f>0.61365*exp(17.502*BQ754/(240.97+BQ754))</f>
        <v>0</v>
      </c>
      <c r="AB754">
        <f>(X754-BJ754*(BO754+BP754)/1000)</f>
        <v>0</v>
      </c>
      <c r="AC754">
        <f>(-J754*44100)</f>
        <v>0</v>
      </c>
      <c r="AD754">
        <f>2*29.3*R754*0.92*(BQ754-W754)</f>
        <v>0</v>
      </c>
      <c r="AE754">
        <f>2*0.95*5.67E-8*(((BQ754+$B$7)+273)^4-(W754+273)^4)</f>
        <v>0</v>
      </c>
      <c r="AF754">
        <f>U754+AE754+AC754+AD754</f>
        <v>0</v>
      </c>
      <c r="AG754">
        <f>BN754*AU754*(BI754-BH754*(1000-AU754*BK754)/(1000-AU754*BJ754))/(100*BB754)</f>
        <v>0</v>
      </c>
      <c r="AH754">
        <f>1000*BN754*AU754*(BJ754-BK754)/(100*BB754*(1000-AU754*BJ754))</f>
        <v>0</v>
      </c>
      <c r="AI754">
        <f>(AJ754 - AK754 - BO754*1E3/(8.314*(BQ754+273.15)) * AM754/BN754 * AL754) * BN754/(100*BB754) * (1000 - BK754)/1000</f>
        <v>0</v>
      </c>
      <c r="AJ754">
        <v>1205.794804903238</v>
      </c>
      <c r="AK754">
        <v>1149.098484848484</v>
      </c>
      <c r="AL754">
        <v>3.391101797330404</v>
      </c>
      <c r="AM754">
        <v>64.77159452188947</v>
      </c>
      <c r="AN754">
        <f>(AP754 - AO754 + BO754*1E3/(8.314*(BQ754+273.15)) * AR754/BN754 * AQ754) * BN754/(100*BB754) * 1000/(1000 - AP754)</f>
        <v>0</v>
      </c>
      <c r="AO754">
        <v>9.23460141140602</v>
      </c>
      <c r="AP754">
        <v>22.15975454545455</v>
      </c>
      <c r="AQ754">
        <v>-3.986078257980525E-05</v>
      </c>
      <c r="AR754">
        <v>85.72811382933341</v>
      </c>
      <c r="AS754">
        <v>0</v>
      </c>
      <c r="AT754">
        <v>0</v>
      </c>
      <c r="AU754">
        <f>IF(AS754*$H$13&gt;=AW754,1.0,(AW754/(AW754-AS754*$H$13)))</f>
        <v>0</v>
      </c>
      <c r="AV754">
        <f>(AU754-1)*100</f>
        <v>0</v>
      </c>
      <c r="AW754">
        <f>MAX(0,($B$13+$C$13*BV754)/(1+$D$13*BV754)*BO754/(BQ754+273)*$E$13)</f>
        <v>0</v>
      </c>
      <c r="AX754">
        <f>$B$11*BW754+$C$11*BX754+$F$11*CI754*(1-CL754)</f>
        <v>0</v>
      </c>
      <c r="AY754">
        <f>AX754*AZ754</f>
        <v>0</v>
      </c>
      <c r="AZ754">
        <f>($B$11*$D$9+$C$11*$D$9+$F$11*((CV754+CN754)/MAX(CV754+CN754+CW754, 0.1)*$I$9+CW754/MAX(CV754+CN754+CW754, 0.1)*$J$9))/($B$11+$C$11+$F$11)</f>
        <v>0</v>
      </c>
      <c r="BA754">
        <f>($B$11*$K$9+$C$11*$K$9+$F$11*((CV754+CN754)/MAX(CV754+CN754+CW754, 0.1)*$P$9+CW754/MAX(CV754+CN754+CW754, 0.1)*$Q$9))/($B$11+$C$11+$F$11)</f>
        <v>0</v>
      </c>
      <c r="BB754">
        <v>6</v>
      </c>
      <c r="BC754">
        <v>0.5</v>
      </c>
      <c r="BD754" t="s">
        <v>355</v>
      </c>
      <c r="BE754">
        <v>2</v>
      </c>
      <c r="BF754" t="b">
        <v>1</v>
      </c>
      <c r="BG754">
        <v>1663351978</v>
      </c>
      <c r="BH754">
        <v>1100.401851851852</v>
      </c>
      <c r="BI754">
        <v>1178.152222222222</v>
      </c>
      <c r="BJ754">
        <v>22.16508888888889</v>
      </c>
      <c r="BK754">
        <v>9.23485</v>
      </c>
      <c r="BL754">
        <v>1106.254074074074</v>
      </c>
      <c r="BM754">
        <v>22.30738888888888</v>
      </c>
      <c r="BN754">
        <v>500.0592962962963</v>
      </c>
      <c r="BO754">
        <v>90.65822592592592</v>
      </c>
      <c r="BP754">
        <v>0.09998955925925926</v>
      </c>
      <c r="BQ754">
        <v>29.05797777777778</v>
      </c>
      <c r="BR754">
        <v>28.1426962962963</v>
      </c>
      <c r="BS754">
        <v>999.9000000000001</v>
      </c>
      <c r="BT754">
        <v>0</v>
      </c>
      <c r="BU754">
        <v>0</v>
      </c>
      <c r="BV754">
        <v>9995.535925925928</v>
      </c>
      <c r="BW754">
        <v>0</v>
      </c>
      <c r="BX754">
        <v>231.2222592592593</v>
      </c>
      <c r="BY754">
        <v>-77.75174074074074</v>
      </c>
      <c r="BZ754">
        <v>1125.344444444444</v>
      </c>
      <c r="CA754">
        <v>1189.133703703704</v>
      </c>
      <c r="CB754">
        <v>12.93023703703704</v>
      </c>
      <c r="CC754">
        <v>1178.152222222222</v>
      </c>
      <c r="CD754">
        <v>9.23485</v>
      </c>
      <c r="CE754">
        <v>2.009448888888889</v>
      </c>
      <c r="CF754">
        <v>0.8372152222222221</v>
      </c>
      <c r="CG754">
        <v>17.51898518518518</v>
      </c>
      <c r="CH754">
        <v>4.354449629629629</v>
      </c>
      <c r="CI754">
        <v>1499.962962962963</v>
      </c>
      <c r="CJ754">
        <v>0.9730077777777778</v>
      </c>
      <c r="CK754">
        <v>0.02699205555555555</v>
      </c>
      <c r="CL754">
        <v>0</v>
      </c>
      <c r="CM754">
        <v>2.291577777777778</v>
      </c>
      <c r="CN754">
        <v>0</v>
      </c>
      <c r="CO754">
        <v>13138.85555555555</v>
      </c>
      <c r="CP754">
        <v>12533.10740740741</v>
      </c>
      <c r="CQ754">
        <v>41.68699999999999</v>
      </c>
      <c r="CR754">
        <v>43.5</v>
      </c>
      <c r="CS754">
        <v>42.25</v>
      </c>
      <c r="CT754">
        <v>42.56199999999999</v>
      </c>
      <c r="CU754">
        <v>40.98133333333334</v>
      </c>
      <c r="CV754">
        <v>1459.472962962963</v>
      </c>
      <c r="CW754">
        <v>40.49</v>
      </c>
      <c r="CX754">
        <v>0</v>
      </c>
      <c r="CY754">
        <v>1663351985.6</v>
      </c>
      <c r="CZ754">
        <v>0</v>
      </c>
      <c r="DA754">
        <v>0</v>
      </c>
      <c r="DB754" t="s">
        <v>356</v>
      </c>
      <c r="DC754">
        <v>1662142938.1</v>
      </c>
      <c r="DD754">
        <v>1662142938.1</v>
      </c>
      <c r="DE754">
        <v>0</v>
      </c>
      <c r="DF754">
        <v>0.077</v>
      </c>
      <c r="DG754">
        <v>-0.133</v>
      </c>
      <c r="DH754">
        <v>-3.393</v>
      </c>
      <c r="DI754">
        <v>-0.24</v>
      </c>
      <c r="DJ754">
        <v>419</v>
      </c>
      <c r="DK754">
        <v>24</v>
      </c>
      <c r="DL754">
        <v>0.26</v>
      </c>
      <c r="DM754">
        <v>0.23</v>
      </c>
      <c r="DN754">
        <v>-77.7176575</v>
      </c>
      <c r="DO754">
        <v>-1.134383864915425</v>
      </c>
      <c r="DP754">
        <v>0.1289754780714152</v>
      </c>
      <c r="DQ754">
        <v>0</v>
      </c>
      <c r="DR754">
        <v>12.9306825</v>
      </c>
      <c r="DS754">
        <v>-0.01528367729834845</v>
      </c>
      <c r="DT754">
        <v>0.00200946354781577</v>
      </c>
      <c r="DU754">
        <v>1</v>
      </c>
      <c r="DV754">
        <v>1</v>
      </c>
      <c r="DW754">
        <v>2</v>
      </c>
      <c r="DX754" t="s">
        <v>357</v>
      </c>
      <c r="DY754">
        <v>2.97371</v>
      </c>
      <c r="DZ754">
        <v>2.71552</v>
      </c>
      <c r="EA754">
        <v>0.184245</v>
      </c>
      <c r="EB754">
        <v>0.189421</v>
      </c>
      <c r="EC754">
        <v>0.100317</v>
      </c>
      <c r="ED754">
        <v>0.051758</v>
      </c>
      <c r="EE754">
        <v>25514</v>
      </c>
      <c r="EF754">
        <v>25484.1</v>
      </c>
      <c r="EG754">
        <v>29121.7</v>
      </c>
      <c r="EH754">
        <v>29115.3</v>
      </c>
      <c r="EI754">
        <v>34745</v>
      </c>
      <c r="EJ754">
        <v>36697.4</v>
      </c>
      <c r="EK754">
        <v>41041.8</v>
      </c>
      <c r="EL754">
        <v>41478.9</v>
      </c>
      <c r="EM754">
        <v>1.90007</v>
      </c>
      <c r="EN754">
        <v>1.74585</v>
      </c>
      <c r="EO754">
        <v>-0.061512</v>
      </c>
      <c r="EP754">
        <v>0</v>
      </c>
      <c r="EQ754">
        <v>29.1514</v>
      </c>
      <c r="ER754">
        <v>999.9</v>
      </c>
      <c r="ES754">
        <v>45.3</v>
      </c>
      <c r="ET754">
        <v>35.9</v>
      </c>
      <c r="EU754">
        <v>29.6605</v>
      </c>
      <c r="EV754">
        <v>63.0993</v>
      </c>
      <c r="EW754">
        <v>33.0489</v>
      </c>
      <c r="EX754">
        <v>1</v>
      </c>
      <c r="EY754">
        <v>0.5499849999999999</v>
      </c>
      <c r="EZ754">
        <v>3.50178</v>
      </c>
      <c r="FA754">
        <v>20.3528</v>
      </c>
      <c r="FB754">
        <v>5.21489</v>
      </c>
      <c r="FC754">
        <v>12.0143</v>
      </c>
      <c r="FD754">
        <v>4.98675</v>
      </c>
      <c r="FE754">
        <v>3.28723</v>
      </c>
      <c r="FF754">
        <v>9999</v>
      </c>
      <c r="FG754">
        <v>9999</v>
      </c>
      <c r="FH754">
        <v>9999</v>
      </c>
      <c r="FI754">
        <v>237.7</v>
      </c>
      <c r="FJ754">
        <v>1.8674</v>
      </c>
      <c r="FK754">
        <v>1.86646</v>
      </c>
      <c r="FL754">
        <v>1.86584</v>
      </c>
      <c r="FM754">
        <v>1.86581</v>
      </c>
      <c r="FN754">
        <v>1.86768</v>
      </c>
      <c r="FO754">
        <v>1.8701</v>
      </c>
      <c r="FP754">
        <v>1.86874</v>
      </c>
      <c r="FQ754">
        <v>1.87017</v>
      </c>
      <c r="FR754">
        <v>0</v>
      </c>
      <c r="FS754">
        <v>0</v>
      </c>
      <c r="FT754">
        <v>0</v>
      </c>
      <c r="FU754">
        <v>0</v>
      </c>
      <c r="FV754" t="s">
        <v>358</v>
      </c>
      <c r="FW754" t="s">
        <v>359</v>
      </c>
      <c r="FX754" t="s">
        <v>360</v>
      </c>
      <c r="FY754" t="s">
        <v>360</v>
      </c>
      <c r="FZ754" t="s">
        <v>360</v>
      </c>
      <c r="GA754" t="s">
        <v>360</v>
      </c>
      <c r="GB754">
        <v>0</v>
      </c>
      <c r="GC754">
        <v>100</v>
      </c>
      <c r="GD754">
        <v>100</v>
      </c>
      <c r="GE754">
        <v>-5.93</v>
      </c>
      <c r="GF754">
        <v>-0.1424</v>
      </c>
      <c r="GG754">
        <v>-2.195102806586654</v>
      </c>
      <c r="GH754">
        <v>-0.004122691595359968</v>
      </c>
      <c r="GI754">
        <v>1.072409145259099E-06</v>
      </c>
      <c r="GJ754">
        <v>-3.02996143763856E-10</v>
      </c>
      <c r="GK754">
        <v>-0.2199643628225807</v>
      </c>
      <c r="GL754">
        <v>-0.007501815610006822</v>
      </c>
      <c r="GM754">
        <v>0.0006897476983249637</v>
      </c>
      <c r="GN754">
        <v>-8.847485469147719E-06</v>
      </c>
      <c r="GO754">
        <v>3</v>
      </c>
      <c r="GP754">
        <v>2326</v>
      </c>
      <c r="GQ754">
        <v>1</v>
      </c>
      <c r="GR754">
        <v>31</v>
      </c>
      <c r="GS754">
        <v>20150.8</v>
      </c>
      <c r="GT754">
        <v>20150.8</v>
      </c>
      <c r="GU754">
        <v>2.42554</v>
      </c>
      <c r="GV754">
        <v>2.21313</v>
      </c>
      <c r="GW754">
        <v>1.39648</v>
      </c>
      <c r="GX754">
        <v>2.34619</v>
      </c>
      <c r="GY754">
        <v>1.49536</v>
      </c>
      <c r="GZ754">
        <v>2.4585</v>
      </c>
      <c r="HA754">
        <v>39.8177</v>
      </c>
      <c r="HB754">
        <v>13.703</v>
      </c>
      <c r="HC754">
        <v>18</v>
      </c>
      <c r="HD754">
        <v>544.895</v>
      </c>
      <c r="HE754">
        <v>398.736</v>
      </c>
      <c r="HF754">
        <v>25.0021</v>
      </c>
      <c r="HG754">
        <v>34.1031</v>
      </c>
      <c r="HH754">
        <v>30.0004</v>
      </c>
      <c r="HI754">
        <v>34.0481</v>
      </c>
      <c r="HJ754">
        <v>33.9883</v>
      </c>
      <c r="HK754">
        <v>48.5849</v>
      </c>
      <c r="HL754">
        <v>60.9558</v>
      </c>
      <c r="HM754">
        <v>0</v>
      </c>
      <c r="HN754">
        <v>25</v>
      </c>
      <c r="HO754">
        <v>1222.99</v>
      </c>
      <c r="HP754">
        <v>9.23068</v>
      </c>
      <c r="HQ754">
        <v>99.6174</v>
      </c>
      <c r="HR754">
        <v>99.6292</v>
      </c>
    </row>
    <row r="755" spans="1:226">
      <c r="A755">
        <v>739</v>
      </c>
      <c r="B755">
        <v>1663351990.5</v>
      </c>
      <c r="C755">
        <v>14249</v>
      </c>
      <c r="D755" t="s">
        <v>1844</v>
      </c>
      <c r="E755" t="s">
        <v>1845</v>
      </c>
      <c r="F755">
        <v>5</v>
      </c>
      <c r="G755" t="s">
        <v>1699</v>
      </c>
      <c r="H755" t="s">
        <v>354</v>
      </c>
      <c r="I755">
        <v>1663351982.714286</v>
      </c>
      <c r="J755">
        <f>(K755)/1000</f>
        <v>0</v>
      </c>
      <c r="K755">
        <f>IF(BF755, AN755, AH755)</f>
        <v>0</v>
      </c>
      <c r="L755">
        <f>IF(BF755, AI755, AG755)</f>
        <v>0</v>
      </c>
      <c r="M755">
        <f>BH755 - IF(AU755&gt;1, L755*BB755*100.0/(AW755*BV755), 0)</f>
        <v>0</v>
      </c>
      <c r="N755">
        <f>((T755-J755/2)*M755-L755)/(T755+J755/2)</f>
        <v>0</v>
      </c>
      <c r="O755">
        <f>N755*(BO755+BP755)/1000.0</f>
        <v>0</v>
      </c>
      <c r="P755">
        <f>(BH755 - IF(AU755&gt;1, L755*BB755*100.0/(AW755*BV755), 0))*(BO755+BP755)/1000.0</f>
        <v>0</v>
      </c>
      <c r="Q755">
        <f>2.0/((1/S755-1/R755)+SIGN(S755)*SQRT((1/S755-1/R755)*(1/S755-1/R755) + 4*BC755/((BC755+1)*(BC755+1))*(2*1/S755*1/R755-1/R755*1/R755)))</f>
        <v>0</v>
      </c>
      <c r="R755">
        <f>IF(LEFT(BD755,1)&lt;&gt;"0",IF(LEFT(BD755,1)="1",3.0,BE755),$D$5+$E$5*(BV755*BO755/($K$5*1000))+$F$5*(BV755*BO755/($K$5*1000))*MAX(MIN(BB755,$J$5),$I$5)*MAX(MIN(BB755,$J$5),$I$5)+$G$5*MAX(MIN(BB755,$J$5),$I$5)*(BV755*BO755/($K$5*1000))+$H$5*(BV755*BO755/($K$5*1000))*(BV755*BO755/($K$5*1000)))</f>
        <v>0</v>
      </c>
      <c r="S755">
        <f>J755*(1000-(1000*0.61365*exp(17.502*W755/(240.97+W755))/(BO755+BP755)+BJ755)/2)/(1000*0.61365*exp(17.502*W755/(240.97+W755))/(BO755+BP755)-BJ755)</f>
        <v>0</v>
      </c>
      <c r="T755">
        <f>1/((BC755+1)/(Q755/1.6)+1/(R755/1.37)) + BC755/((BC755+1)/(Q755/1.6) + BC755/(R755/1.37))</f>
        <v>0</v>
      </c>
      <c r="U755">
        <f>(AX755*BA755)</f>
        <v>0</v>
      </c>
      <c r="V755">
        <f>(BQ755+(U755+2*0.95*5.67E-8*(((BQ755+$B$7)+273)^4-(BQ755+273)^4)-44100*J755)/(1.84*29.3*R755+8*0.95*5.67E-8*(BQ755+273)^3))</f>
        <v>0</v>
      </c>
      <c r="W755">
        <f>($C$7*BR755+$D$7*BS755+$E$7*V755)</f>
        <v>0</v>
      </c>
      <c r="X755">
        <f>0.61365*exp(17.502*W755/(240.97+W755))</f>
        <v>0</v>
      </c>
      <c r="Y755">
        <f>(Z755/AA755*100)</f>
        <v>0</v>
      </c>
      <c r="Z755">
        <f>BJ755*(BO755+BP755)/1000</f>
        <v>0</v>
      </c>
      <c r="AA755">
        <f>0.61365*exp(17.502*BQ755/(240.97+BQ755))</f>
        <v>0</v>
      </c>
      <c r="AB755">
        <f>(X755-BJ755*(BO755+BP755)/1000)</f>
        <v>0</v>
      </c>
      <c r="AC755">
        <f>(-J755*44100)</f>
        <v>0</v>
      </c>
      <c r="AD755">
        <f>2*29.3*R755*0.92*(BQ755-W755)</f>
        <v>0</v>
      </c>
      <c r="AE755">
        <f>2*0.95*5.67E-8*(((BQ755+$B$7)+273)^4-(W755+273)^4)</f>
        <v>0</v>
      </c>
      <c r="AF755">
        <f>U755+AE755+AC755+AD755</f>
        <v>0</v>
      </c>
      <c r="AG755">
        <f>BN755*AU755*(BI755-BH755*(1000-AU755*BK755)/(1000-AU755*BJ755))/(100*BB755)</f>
        <v>0</v>
      </c>
      <c r="AH755">
        <f>1000*BN755*AU755*(BJ755-BK755)/(100*BB755*(1000-AU755*BJ755))</f>
        <v>0</v>
      </c>
      <c r="AI755">
        <f>(AJ755 - AK755 - BO755*1E3/(8.314*(BQ755+273.15)) * AM755/BN755 * AL755) * BN755/(100*BB755) * (1000 - BK755)/1000</f>
        <v>0</v>
      </c>
      <c r="AJ755">
        <v>1222.419321529838</v>
      </c>
      <c r="AK755">
        <v>1166.006181818181</v>
      </c>
      <c r="AL755">
        <v>3.383302723567609</v>
      </c>
      <c r="AM755">
        <v>64.77159452188947</v>
      </c>
      <c r="AN755">
        <f>(AP755 - AO755 + BO755*1E3/(8.314*(BQ755+273.15)) * AR755/BN755 * AQ755) * BN755/(100*BB755) * 1000/(1000 - AP755)</f>
        <v>0</v>
      </c>
      <c r="AO755">
        <v>9.234513644466137</v>
      </c>
      <c r="AP755">
        <v>22.15880424242424</v>
      </c>
      <c r="AQ755">
        <v>-1.639216443160961E-05</v>
      </c>
      <c r="AR755">
        <v>85.72811382933341</v>
      </c>
      <c r="AS755">
        <v>0</v>
      </c>
      <c r="AT755">
        <v>0</v>
      </c>
      <c r="AU755">
        <f>IF(AS755*$H$13&gt;=AW755,1.0,(AW755/(AW755-AS755*$H$13)))</f>
        <v>0</v>
      </c>
      <c r="AV755">
        <f>(AU755-1)*100</f>
        <v>0</v>
      </c>
      <c r="AW755">
        <f>MAX(0,($B$13+$C$13*BV755)/(1+$D$13*BV755)*BO755/(BQ755+273)*$E$13)</f>
        <v>0</v>
      </c>
      <c r="AX755">
        <f>$B$11*BW755+$C$11*BX755+$F$11*CI755*(1-CL755)</f>
        <v>0</v>
      </c>
      <c r="AY755">
        <f>AX755*AZ755</f>
        <v>0</v>
      </c>
      <c r="AZ755">
        <f>($B$11*$D$9+$C$11*$D$9+$F$11*((CV755+CN755)/MAX(CV755+CN755+CW755, 0.1)*$I$9+CW755/MAX(CV755+CN755+CW755, 0.1)*$J$9))/($B$11+$C$11+$F$11)</f>
        <v>0</v>
      </c>
      <c r="BA755">
        <f>($B$11*$K$9+$C$11*$K$9+$F$11*((CV755+CN755)/MAX(CV755+CN755+CW755, 0.1)*$P$9+CW755/MAX(CV755+CN755+CW755, 0.1)*$Q$9))/($B$11+$C$11+$F$11)</f>
        <v>0</v>
      </c>
      <c r="BB755">
        <v>6</v>
      </c>
      <c r="BC755">
        <v>0.5</v>
      </c>
      <c r="BD755" t="s">
        <v>355</v>
      </c>
      <c r="BE755">
        <v>2</v>
      </c>
      <c r="BF755" t="b">
        <v>1</v>
      </c>
      <c r="BG755">
        <v>1663351982.714286</v>
      </c>
      <c r="BH755">
        <v>1116.032857142857</v>
      </c>
      <c r="BI755">
        <v>1193.8975</v>
      </c>
      <c r="BJ755">
        <v>22.16236428571429</v>
      </c>
      <c r="BK755">
        <v>9.23460357142857</v>
      </c>
      <c r="BL755">
        <v>1121.93</v>
      </c>
      <c r="BM755">
        <v>22.30468928571428</v>
      </c>
      <c r="BN755">
        <v>500.0576071428571</v>
      </c>
      <c r="BO755">
        <v>90.65816071428571</v>
      </c>
      <c r="BP755">
        <v>0.099984875</v>
      </c>
      <c r="BQ755">
        <v>29.06552142857143</v>
      </c>
      <c r="BR755">
        <v>28.14693214285714</v>
      </c>
      <c r="BS755">
        <v>999.9000000000002</v>
      </c>
      <c r="BT755">
        <v>0</v>
      </c>
      <c r="BU755">
        <v>0</v>
      </c>
      <c r="BV755">
        <v>9994.641785714286</v>
      </c>
      <c r="BW755">
        <v>0</v>
      </c>
      <c r="BX755">
        <v>229.5951428571429</v>
      </c>
      <c r="BY755">
        <v>-77.86597500000001</v>
      </c>
      <c r="BZ755">
        <v>1141.326785714286</v>
      </c>
      <c r="CA755">
        <v>1205.025714285714</v>
      </c>
      <c r="CB755">
        <v>12.92775714285714</v>
      </c>
      <c r="CC755">
        <v>1193.8975</v>
      </c>
      <c r="CD755">
        <v>9.23460357142857</v>
      </c>
      <c r="CE755">
        <v>2.009199285714286</v>
      </c>
      <c r="CF755">
        <v>0.8371921428571427</v>
      </c>
      <c r="CG755">
        <v>17.51702142857143</v>
      </c>
      <c r="CH755">
        <v>4.354058214285714</v>
      </c>
      <c r="CI755">
        <v>1499.998214285714</v>
      </c>
      <c r="CJ755">
        <v>0.9730085714285713</v>
      </c>
      <c r="CK755">
        <v>0.02699121428571429</v>
      </c>
      <c r="CL755">
        <v>0</v>
      </c>
      <c r="CM755">
        <v>2.337814285714285</v>
      </c>
      <c r="CN755">
        <v>0</v>
      </c>
      <c r="CO755">
        <v>13124.50357142857</v>
      </c>
      <c r="CP755">
        <v>12533.4</v>
      </c>
      <c r="CQ755">
        <v>41.69824999999999</v>
      </c>
      <c r="CR755">
        <v>43.50221428571428</v>
      </c>
      <c r="CS755">
        <v>42.25442857142856</v>
      </c>
      <c r="CT755">
        <v>42.56649999999998</v>
      </c>
      <c r="CU755">
        <v>40.9955</v>
      </c>
      <c r="CV755">
        <v>1459.508214285714</v>
      </c>
      <c r="CW755">
        <v>40.49</v>
      </c>
      <c r="CX755">
        <v>0</v>
      </c>
      <c r="CY755">
        <v>1663351991</v>
      </c>
      <c r="CZ755">
        <v>0</v>
      </c>
      <c r="DA755">
        <v>0</v>
      </c>
      <c r="DB755" t="s">
        <v>356</v>
      </c>
      <c r="DC755">
        <v>1662142938.1</v>
      </c>
      <c r="DD755">
        <v>1662142938.1</v>
      </c>
      <c r="DE755">
        <v>0</v>
      </c>
      <c r="DF755">
        <v>0.077</v>
      </c>
      <c r="DG755">
        <v>-0.133</v>
      </c>
      <c r="DH755">
        <v>-3.393</v>
      </c>
      <c r="DI755">
        <v>-0.24</v>
      </c>
      <c r="DJ755">
        <v>419</v>
      </c>
      <c r="DK755">
        <v>24</v>
      </c>
      <c r="DL755">
        <v>0.26</v>
      </c>
      <c r="DM755">
        <v>0.23</v>
      </c>
      <c r="DN755">
        <v>-77.7772463414634</v>
      </c>
      <c r="DO755">
        <v>-1.330505226480759</v>
      </c>
      <c r="DP755">
        <v>0.1556565984240842</v>
      </c>
      <c r="DQ755">
        <v>0</v>
      </c>
      <c r="DR755">
        <v>12.92901707317073</v>
      </c>
      <c r="DS755">
        <v>-0.03001672473866016</v>
      </c>
      <c r="DT755">
        <v>0.003271301854600821</v>
      </c>
      <c r="DU755">
        <v>1</v>
      </c>
      <c r="DV755">
        <v>1</v>
      </c>
      <c r="DW755">
        <v>2</v>
      </c>
      <c r="DX755" t="s">
        <v>357</v>
      </c>
      <c r="DY755">
        <v>2.97372</v>
      </c>
      <c r="DZ755">
        <v>2.71558</v>
      </c>
      <c r="EA755">
        <v>0.185948</v>
      </c>
      <c r="EB755">
        <v>0.191099</v>
      </c>
      <c r="EC755">
        <v>0.100316</v>
      </c>
      <c r="ED755">
        <v>0.0517528</v>
      </c>
      <c r="EE755">
        <v>25460</v>
      </c>
      <c r="EF755">
        <v>25430.8</v>
      </c>
      <c r="EG755">
        <v>29121.1</v>
      </c>
      <c r="EH755">
        <v>29114.9</v>
      </c>
      <c r="EI755">
        <v>34744.3</v>
      </c>
      <c r="EJ755">
        <v>36696.9</v>
      </c>
      <c r="EK755">
        <v>41040.9</v>
      </c>
      <c r="EL755">
        <v>41478.1</v>
      </c>
      <c r="EM755">
        <v>1.89995</v>
      </c>
      <c r="EN755">
        <v>1.7459</v>
      </c>
      <c r="EO755">
        <v>-0.061892</v>
      </c>
      <c r="EP755">
        <v>0</v>
      </c>
      <c r="EQ755">
        <v>29.1597</v>
      </c>
      <c r="ER755">
        <v>999.9</v>
      </c>
      <c r="ES755">
        <v>45.3</v>
      </c>
      <c r="ET755">
        <v>35.9</v>
      </c>
      <c r="EU755">
        <v>29.6618</v>
      </c>
      <c r="EV755">
        <v>63.0793</v>
      </c>
      <c r="EW755">
        <v>33.109</v>
      </c>
      <c r="EX755">
        <v>1</v>
      </c>
      <c r="EY755">
        <v>0.550391</v>
      </c>
      <c r="EZ755">
        <v>3.51091</v>
      </c>
      <c r="FA755">
        <v>20.3527</v>
      </c>
      <c r="FB755">
        <v>5.21504</v>
      </c>
      <c r="FC755">
        <v>12.0137</v>
      </c>
      <c r="FD755">
        <v>4.98635</v>
      </c>
      <c r="FE755">
        <v>3.28748</v>
      </c>
      <c r="FF755">
        <v>9999</v>
      </c>
      <c r="FG755">
        <v>9999</v>
      </c>
      <c r="FH755">
        <v>9999</v>
      </c>
      <c r="FI755">
        <v>237.7</v>
      </c>
      <c r="FJ755">
        <v>1.86739</v>
      </c>
      <c r="FK755">
        <v>1.86646</v>
      </c>
      <c r="FL755">
        <v>1.86584</v>
      </c>
      <c r="FM755">
        <v>1.86579</v>
      </c>
      <c r="FN755">
        <v>1.86768</v>
      </c>
      <c r="FO755">
        <v>1.87008</v>
      </c>
      <c r="FP755">
        <v>1.86874</v>
      </c>
      <c r="FQ755">
        <v>1.87014</v>
      </c>
      <c r="FR755">
        <v>0</v>
      </c>
      <c r="FS755">
        <v>0</v>
      </c>
      <c r="FT755">
        <v>0</v>
      </c>
      <c r="FU755">
        <v>0</v>
      </c>
      <c r="FV755" t="s">
        <v>358</v>
      </c>
      <c r="FW755" t="s">
        <v>359</v>
      </c>
      <c r="FX755" t="s">
        <v>360</v>
      </c>
      <c r="FY755" t="s">
        <v>360</v>
      </c>
      <c r="FZ755" t="s">
        <v>360</v>
      </c>
      <c r="GA755" t="s">
        <v>360</v>
      </c>
      <c r="GB755">
        <v>0</v>
      </c>
      <c r="GC755">
        <v>100</v>
      </c>
      <c r="GD755">
        <v>100</v>
      </c>
      <c r="GE755">
        <v>-5.97</v>
      </c>
      <c r="GF755">
        <v>-0.1423</v>
      </c>
      <c r="GG755">
        <v>-2.195102806586654</v>
      </c>
      <c r="GH755">
        <v>-0.004122691595359968</v>
      </c>
      <c r="GI755">
        <v>1.072409145259099E-06</v>
      </c>
      <c r="GJ755">
        <v>-3.02996143763856E-10</v>
      </c>
      <c r="GK755">
        <v>-0.2199643628225807</v>
      </c>
      <c r="GL755">
        <v>-0.007501815610006822</v>
      </c>
      <c r="GM755">
        <v>0.0006897476983249637</v>
      </c>
      <c r="GN755">
        <v>-8.847485469147719E-06</v>
      </c>
      <c r="GO755">
        <v>3</v>
      </c>
      <c r="GP755">
        <v>2326</v>
      </c>
      <c r="GQ755">
        <v>1</v>
      </c>
      <c r="GR755">
        <v>31</v>
      </c>
      <c r="GS755">
        <v>20150.9</v>
      </c>
      <c r="GT755">
        <v>20150.9</v>
      </c>
      <c r="GU755">
        <v>2.45117</v>
      </c>
      <c r="GV755">
        <v>2.2168</v>
      </c>
      <c r="GW755">
        <v>1.39648</v>
      </c>
      <c r="GX755">
        <v>2.34619</v>
      </c>
      <c r="GY755">
        <v>1.49536</v>
      </c>
      <c r="GZ755">
        <v>2.35352</v>
      </c>
      <c r="HA755">
        <v>39.8428</v>
      </c>
      <c r="HB755">
        <v>13.6942</v>
      </c>
      <c r="HC755">
        <v>18</v>
      </c>
      <c r="HD755">
        <v>544.829</v>
      </c>
      <c r="HE755">
        <v>398.784</v>
      </c>
      <c r="HF755">
        <v>25.0019</v>
      </c>
      <c r="HG755">
        <v>34.1055</v>
      </c>
      <c r="HH755">
        <v>30.0004</v>
      </c>
      <c r="HI755">
        <v>34.0509</v>
      </c>
      <c r="HJ755">
        <v>33.9914</v>
      </c>
      <c r="HK755">
        <v>49.0844</v>
      </c>
      <c r="HL755">
        <v>60.9558</v>
      </c>
      <c r="HM755">
        <v>0</v>
      </c>
      <c r="HN755">
        <v>25</v>
      </c>
      <c r="HO755">
        <v>1236.35</v>
      </c>
      <c r="HP755">
        <v>9.23068</v>
      </c>
      <c r="HQ755">
        <v>99.6152</v>
      </c>
      <c r="HR755">
        <v>99.62739999999999</v>
      </c>
    </row>
    <row r="756" spans="1:226">
      <c r="A756">
        <v>740</v>
      </c>
      <c r="B756">
        <v>1663351995.5</v>
      </c>
      <c r="C756">
        <v>14254</v>
      </c>
      <c r="D756" t="s">
        <v>1846</v>
      </c>
      <c r="E756" t="s">
        <v>1847</v>
      </c>
      <c r="F756">
        <v>5</v>
      </c>
      <c r="G756" t="s">
        <v>1699</v>
      </c>
      <c r="H756" t="s">
        <v>354</v>
      </c>
      <c r="I756">
        <v>1663351988</v>
      </c>
      <c r="J756">
        <f>(K756)/1000</f>
        <v>0</v>
      </c>
      <c r="K756">
        <f>IF(BF756, AN756, AH756)</f>
        <v>0</v>
      </c>
      <c r="L756">
        <f>IF(BF756, AI756, AG756)</f>
        <v>0</v>
      </c>
      <c r="M756">
        <f>BH756 - IF(AU756&gt;1, L756*BB756*100.0/(AW756*BV756), 0)</f>
        <v>0</v>
      </c>
      <c r="N756">
        <f>((T756-J756/2)*M756-L756)/(T756+J756/2)</f>
        <v>0</v>
      </c>
      <c r="O756">
        <f>N756*(BO756+BP756)/1000.0</f>
        <v>0</v>
      </c>
      <c r="P756">
        <f>(BH756 - IF(AU756&gt;1, L756*BB756*100.0/(AW756*BV756), 0))*(BO756+BP756)/1000.0</f>
        <v>0</v>
      </c>
      <c r="Q756">
        <f>2.0/((1/S756-1/R756)+SIGN(S756)*SQRT((1/S756-1/R756)*(1/S756-1/R756) + 4*BC756/((BC756+1)*(BC756+1))*(2*1/S756*1/R756-1/R756*1/R756)))</f>
        <v>0</v>
      </c>
      <c r="R756">
        <f>IF(LEFT(BD756,1)&lt;&gt;"0",IF(LEFT(BD756,1)="1",3.0,BE756),$D$5+$E$5*(BV756*BO756/($K$5*1000))+$F$5*(BV756*BO756/($K$5*1000))*MAX(MIN(BB756,$J$5),$I$5)*MAX(MIN(BB756,$J$5),$I$5)+$G$5*MAX(MIN(BB756,$J$5),$I$5)*(BV756*BO756/($K$5*1000))+$H$5*(BV756*BO756/($K$5*1000))*(BV756*BO756/($K$5*1000)))</f>
        <v>0</v>
      </c>
      <c r="S756">
        <f>J756*(1000-(1000*0.61365*exp(17.502*W756/(240.97+W756))/(BO756+BP756)+BJ756)/2)/(1000*0.61365*exp(17.502*W756/(240.97+W756))/(BO756+BP756)-BJ756)</f>
        <v>0</v>
      </c>
      <c r="T756">
        <f>1/((BC756+1)/(Q756/1.6)+1/(R756/1.37)) + BC756/((BC756+1)/(Q756/1.6) + BC756/(R756/1.37))</f>
        <v>0</v>
      </c>
      <c r="U756">
        <f>(AX756*BA756)</f>
        <v>0</v>
      </c>
      <c r="V756">
        <f>(BQ756+(U756+2*0.95*5.67E-8*(((BQ756+$B$7)+273)^4-(BQ756+273)^4)-44100*J756)/(1.84*29.3*R756+8*0.95*5.67E-8*(BQ756+273)^3))</f>
        <v>0</v>
      </c>
      <c r="W756">
        <f>($C$7*BR756+$D$7*BS756+$E$7*V756)</f>
        <v>0</v>
      </c>
      <c r="X756">
        <f>0.61365*exp(17.502*W756/(240.97+W756))</f>
        <v>0</v>
      </c>
      <c r="Y756">
        <f>(Z756/AA756*100)</f>
        <v>0</v>
      </c>
      <c r="Z756">
        <f>BJ756*(BO756+BP756)/1000</f>
        <v>0</v>
      </c>
      <c r="AA756">
        <f>0.61365*exp(17.502*BQ756/(240.97+BQ756))</f>
        <v>0</v>
      </c>
      <c r="AB756">
        <f>(X756-BJ756*(BO756+BP756)/1000)</f>
        <v>0</v>
      </c>
      <c r="AC756">
        <f>(-J756*44100)</f>
        <v>0</v>
      </c>
      <c r="AD756">
        <f>2*29.3*R756*0.92*(BQ756-W756)</f>
        <v>0</v>
      </c>
      <c r="AE756">
        <f>2*0.95*5.67E-8*(((BQ756+$B$7)+273)^4-(W756+273)^4)</f>
        <v>0</v>
      </c>
      <c r="AF756">
        <f>U756+AE756+AC756+AD756</f>
        <v>0</v>
      </c>
      <c r="AG756">
        <f>BN756*AU756*(BI756-BH756*(1000-AU756*BK756)/(1000-AU756*BJ756))/(100*BB756)</f>
        <v>0</v>
      </c>
      <c r="AH756">
        <f>1000*BN756*AU756*(BJ756-BK756)/(100*BB756*(1000-AU756*BJ756))</f>
        <v>0</v>
      </c>
      <c r="AI756">
        <f>(AJ756 - AK756 - BO756*1E3/(8.314*(BQ756+273.15)) * AM756/BN756 * AL756) * BN756/(100*BB756) * (1000 - BK756)/1000</f>
        <v>0</v>
      </c>
      <c r="AJ756">
        <v>1239.58456256328</v>
      </c>
      <c r="AK756">
        <v>1183.036</v>
      </c>
      <c r="AL756">
        <v>3.404666666666397</v>
      </c>
      <c r="AM756">
        <v>64.77159452188947</v>
      </c>
      <c r="AN756">
        <f>(AP756 - AO756 + BO756*1E3/(8.314*(BQ756+273.15)) * AR756/BN756 * AQ756) * BN756/(100*BB756) * 1000/(1000 - AP756)</f>
        <v>0</v>
      </c>
      <c r="AO756">
        <v>9.234681919784286</v>
      </c>
      <c r="AP756">
        <v>22.15609575757574</v>
      </c>
      <c r="AQ756">
        <v>1.290106030314881E-05</v>
      </c>
      <c r="AR756">
        <v>85.72811382933341</v>
      </c>
      <c r="AS756">
        <v>0</v>
      </c>
      <c r="AT756">
        <v>0</v>
      </c>
      <c r="AU756">
        <f>IF(AS756*$H$13&gt;=AW756,1.0,(AW756/(AW756-AS756*$H$13)))</f>
        <v>0</v>
      </c>
      <c r="AV756">
        <f>(AU756-1)*100</f>
        <v>0</v>
      </c>
      <c r="AW756">
        <f>MAX(0,($B$13+$C$13*BV756)/(1+$D$13*BV756)*BO756/(BQ756+273)*$E$13)</f>
        <v>0</v>
      </c>
      <c r="AX756">
        <f>$B$11*BW756+$C$11*BX756+$F$11*CI756*(1-CL756)</f>
        <v>0</v>
      </c>
      <c r="AY756">
        <f>AX756*AZ756</f>
        <v>0</v>
      </c>
      <c r="AZ756">
        <f>($B$11*$D$9+$C$11*$D$9+$F$11*((CV756+CN756)/MAX(CV756+CN756+CW756, 0.1)*$I$9+CW756/MAX(CV756+CN756+CW756, 0.1)*$J$9))/($B$11+$C$11+$F$11)</f>
        <v>0</v>
      </c>
      <c r="BA756">
        <f>($B$11*$K$9+$C$11*$K$9+$F$11*((CV756+CN756)/MAX(CV756+CN756+CW756, 0.1)*$P$9+CW756/MAX(CV756+CN756+CW756, 0.1)*$Q$9))/($B$11+$C$11+$F$11)</f>
        <v>0</v>
      </c>
      <c r="BB756">
        <v>6</v>
      </c>
      <c r="BC756">
        <v>0.5</v>
      </c>
      <c r="BD756" t="s">
        <v>355</v>
      </c>
      <c r="BE756">
        <v>2</v>
      </c>
      <c r="BF756" t="b">
        <v>1</v>
      </c>
      <c r="BG756">
        <v>1663351988</v>
      </c>
      <c r="BH756">
        <v>1133.570740740741</v>
      </c>
      <c r="BI756">
        <v>1211.606666666667</v>
      </c>
      <c r="BJ756">
        <v>22.16007407407407</v>
      </c>
      <c r="BK756">
        <v>9.234597777777777</v>
      </c>
      <c r="BL756">
        <v>1139.52037037037</v>
      </c>
      <c r="BM756">
        <v>22.30241481481482</v>
      </c>
      <c r="BN756">
        <v>500.0544444444445</v>
      </c>
      <c r="BO756">
        <v>90.65735925925927</v>
      </c>
      <c r="BP756">
        <v>0.1000064222222222</v>
      </c>
      <c r="BQ756">
        <v>29.06987037037037</v>
      </c>
      <c r="BR756">
        <v>28.15287777777778</v>
      </c>
      <c r="BS756">
        <v>999.9000000000001</v>
      </c>
      <c r="BT756">
        <v>0</v>
      </c>
      <c r="BU756">
        <v>0</v>
      </c>
      <c r="BV756">
        <v>9997.758518518518</v>
      </c>
      <c r="BW756">
        <v>0</v>
      </c>
      <c r="BX756">
        <v>229.0483333333333</v>
      </c>
      <c r="BY756">
        <v>-78.03630000000001</v>
      </c>
      <c r="BZ756">
        <v>1159.26037037037</v>
      </c>
      <c r="CA756">
        <v>1222.899629629629</v>
      </c>
      <c r="CB756">
        <v>12.92546296296296</v>
      </c>
      <c r="CC756">
        <v>1211.606666666667</v>
      </c>
      <c r="CD756">
        <v>9.234597777777777</v>
      </c>
      <c r="CE756">
        <v>2.008972962962963</v>
      </c>
      <c r="CF756">
        <v>0.8371841111111111</v>
      </c>
      <c r="CG756">
        <v>17.51522962962963</v>
      </c>
      <c r="CH756">
        <v>4.353922222222223</v>
      </c>
      <c r="CI756">
        <v>1500.007037037037</v>
      </c>
      <c r="CJ756">
        <v>0.973008148148148</v>
      </c>
      <c r="CK756">
        <v>0.02699162962962963</v>
      </c>
      <c r="CL756">
        <v>0</v>
      </c>
      <c r="CM756">
        <v>2.294892592592593</v>
      </c>
      <c r="CN756">
        <v>0</v>
      </c>
      <c r="CO756">
        <v>13098.77037037037</v>
      </c>
      <c r="CP756">
        <v>12533.48148148148</v>
      </c>
      <c r="CQ756">
        <v>41.71033333333334</v>
      </c>
      <c r="CR756">
        <v>43.52296296296296</v>
      </c>
      <c r="CS756">
        <v>42.26148148148148</v>
      </c>
      <c r="CT756">
        <v>42.58766666666666</v>
      </c>
      <c r="CU756">
        <v>41</v>
      </c>
      <c r="CV756">
        <v>1459.515925925926</v>
      </c>
      <c r="CW756">
        <v>40.49111111111111</v>
      </c>
      <c r="CX756">
        <v>0</v>
      </c>
      <c r="CY756">
        <v>1663351995.8</v>
      </c>
      <c r="CZ756">
        <v>0</v>
      </c>
      <c r="DA756">
        <v>0</v>
      </c>
      <c r="DB756" t="s">
        <v>356</v>
      </c>
      <c r="DC756">
        <v>1662142938.1</v>
      </c>
      <c r="DD756">
        <v>1662142938.1</v>
      </c>
      <c r="DE756">
        <v>0</v>
      </c>
      <c r="DF756">
        <v>0.077</v>
      </c>
      <c r="DG756">
        <v>-0.133</v>
      </c>
      <c r="DH756">
        <v>-3.393</v>
      </c>
      <c r="DI756">
        <v>-0.24</v>
      </c>
      <c r="DJ756">
        <v>419</v>
      </c>
      <c r="DK756">
        <v>24</v>
      </c>
      <c r="DL756">
        <v>0.26</v>
      </c>
      <c r="DM756">
        <v>0.23</v>
      </c>
      <c r="DN756">
        <v>-77.93617250000001</v>
      </c>
      <c r="DO756">
        <v>-2.037776735459423</v>
      </c>
      <c r="DP756">
        <v>0.2293157048563184</v>
      </c>
      <c r="DQ756">
        <v>0</v>
      </c>
      <c r="DR756">
        <v>12.927385</v>
      </c>
      <c r="DS756">
        <v>-0.02645178236400445</v>
      </c>
      <c r="DT756">
        <v>0.002971241323083714</v>
      </c>
      <c r="DU756">
        <v>1</v>
      </c>
      <c r="DV756">
        <v>1</v>
      </c>
      <c r="DW756">
        <v>2</v>
      </c>
      <c r="DX756" t="s">
        <v>357</v>
      </c>
      <c r="DY756">
        <v>2.97353</v>
      </c>
      <c r="DZ756">
        <v>2.71555</v>
      </c>
      <c r="EA756">
        <v>0.187645</v>
      </c>
      <c r="EB756">
        <v>0.192686</v>
      </c>
      <c r="EC756">
        <v>0.100304</v>
      </c>
      <c r="ED756">
        <v>0.0517547</v>
      </c>
      <c r="EE756">
        <v>25407</v>
      </c>
      <c r="EF756">
        <v>25380.7</v>
      </c>
      <c r="EG756">
        <v>29121.4</v>
      </c>
      <c r="EH756">
        <v>29114.9</v>
      </c>
      <c r="EI756">
        <v>34745.4</v>
      </c>
      <c r="EJ756">
        <v>36696.8</v>
      </c>
      <c r="EK756">
        <v>41041.6</v>
      </c>
      <c r="EL756">
        <v>41478</v>
      </c>
      <c r="EM756">
        <v>1.8997</v>
      </c>
      <c r="EN756">
        <v>1.74603</v>
      </c>
      <c r="EO756">
        <v>-0.0613183</v>
      </c>
      <c r="EP756">
        <v>0</v>
      </c>
      <c r="EQ756">
        <v>29.169</v>
      </c>
      <c r="ER756">
        <v>999.9</v>
      </c>
      <c r="ES756">
        <v>45.3</v>
      </c>
      <c r="ET756">
        <v>35.9</v>
      </c>
      <c r="EU756">
        <v>29.6645</v>
      </c>
      <c r="EV756">
        <v>63.2693</v>
      </c>
      <c r="EW756">
        <v>33.3654</v>
      </c>
      <c r="EX756">
        <v>1</v>
      </c>
      <c r="EY756">
        <v>0.550793</v>
      </c>
      <c r="EZ756">
        <v>3.5176</v>
      </c>
      <c r="FA756">
        <v>20.3525</v>
      </c>
      <c r="FB756">
        <v>5.21474</v>
      </c>
      <c r="FC756">
        <v>12.0138</v>
      </c>
      <c r="FD756">
        <v>4.9869</v>
      </c>
      <c r="FE756">
        <v>3.28758</v>
      </c>
      <c r="FF756">
        <v>9999</v>
      </c>
      <c r="FG756">
        <v>9999</v>
      </c>
      <c r="FH756">
        <v>9999</v>
      </c>
      <c r="FI756">
        <v>237.7</v>
      </c>
      <c r="FJ756">
        <v>1.86738</v>
      </c>
      <c r="FK756">
        <v>1.86646</v>
      </c>
      <c r="FL756">
        <v>1.86584</v>
      </c>
      <c r="FM756">
        <v>1.86579</v>
      </c>
      <c r="FN756">
        <v>1.86766</v>
      </c>
      <c r="FO756">
        <v>1.87009</v>
      </c>
      <c r="FP756">
        <v>1.86874</v>
      </c>
      <c r="FQ756">
        <v>1.87014</v>
      </c>
      <c r="FR756">
        <v>0</v>
      </c>
      <c r="FS756">
        <v>0</v>
      </c>
      <c r="FT756">
        <v>0</v>
      </c>
      <c r="FU756">
        <v>0</v>
      </c>
      <c r="FV756" t="s">
        <v>358</v>
      </c>
      <c r="FW756" t="s">
        <v>359</v>
      </c>
      <c r="FX756" t="s">
        <v>360</v>
      </c>
      <c r="FY756" t="s">
        <v>360</v>
      </c>
      <c r="FZ756" t="s">
        <v>360</v>
      </c>
      <c r="GA756" t="s">
        <v>360</v>
      </c>
      <c r="GB756">
        <v>0</v>
      </c>
      <c r="GC756">
        <v>100</v>
      </c>
      <c r="GD756">
        <v>100</v>
      </c>
      <c r="GE756">
        <v>-6.02</v>
      </c>
      <c r="GF756">
        <v>-0.1424</v>
      </c>
      <c r="GG756">
        <v>-2.195102806586654</v>
      </c>
      <c r="GH756">
        <v>-0.004122691595359968</v>
      </c>
      <c r="GI756">
        <v>1.072409145259099E-06</v>
      </c>
      <c r="GJ756">
        <v>-3.02996143763856E-10</v>
      </c>
      <c r="GK756">
        <v>-0.2199643628225807</v>
      </c>
      <c r="GL756">
        <v>-0.007501815610006822</v>
      </c>
      <c r="GM756">
        <v>0.0006897476983249637</v>
      </c>
      <c r="GN756">
        <v>-8.847485469147719E-06</v>
      </c>
      <c r="GO756">
        <v>3</v>
      </c>
      <c r="GP756">
        <v>2326</v>
      </c>
      <c r="GQ756">
        <v>1</v>
      </c>
      <c r="GR756">
        <v>31</v>
      </c>
      <c r="GS756">
        <v>20151</v>
      </c>
      <c r="GT756">
        <v>20151</v>
      </c>
      <c r="GU756">
        <v>2.47925</v>
      </c>
      <c r="GV756">
        <v>2.22046</v>
      </c>
      <c r="GW756">
        <v>1.39771</v>
      </c>
      <c r="GX756">
        <v>2.34619</v>
      </c>
      <c r="GY756">
        <v>1.49536</v>
      </c>
      <c r="GZ756">
        <v>2.3584</v>
      </c>
      <c r="HA756">
        <v>39.8428</v>
      </c>
      <c r="HB756">
        <v>13.6942</v>
      </c>
      <c r="HC756">
        <v>18</v>
      </c>
      <c r="HD756">
        <v>544.673</v>
      </c>
      <c r="HE756">
        <v>398.871</v>
      </c>
      <c r="HF756">
        <v>25.0016</v>
      </c>
      <c r="HG756">
        <v>34.1082</v>
      </c>
      <c r="HH756">
        <v>30.0004</v>
      </c>
      <c r="HI756">
        <v>34.0535</v>
      </c>
      <c r="HJ756">
        <v>33.9938</v>
      </c>
      <c r="HK756">
        <v>49.6605</v>
      </c>
      <c r="HL756">
        <v>60.9558</v>
      </c>
      <c r="HM756">
        <v>0</v>
      </c>
      <c r="HN756">
        <v>25</v>
      </c>
      <c r="HO756">
        <v>1256.45</v>
      </c>
      <c r="HP756">
        <v>9.23068</v>
      </c>
      <c r="HQ756">
        <v>99.61669999999999</v>
      </c>
      <c r="HR756">
        <v>99.62730000000001</v>
      </c>
    </row>
    <row r="757" spans="1:226">
      <c r="A757">
        <v>741</v>
      </c>
      <c r="B757">
        <v>1663352000.5</v>
      </c>
      <c r="C757">
        <v>14259</v>
      </c>
      <c r="D757" t="s">
        <v>1848</v>
      </c>
      <c r="E757" t="s">
        <v>1849</v>
      </c>
      <c r="F757">
        <v>5</v>
      </c>
      <c r="G757" t="s">
        <v>1699</v>
      </c>
      <c r="H757" t="s">
        <v>354</v>
      </c>
      <c r="I757">
        <v>1663351992.714286</v>
      </c>
      <c r="J757">
        <f>(K757)/1000</f>
        <v>0</v>
      </c>
      <c r="K757">
        <f>IF(BF757, AN757, AH757)</f>
        <v>0</v>
      </c>
      <c r="L757">
        <f>IF(BF757, AI757, AG757)</f>
        <v>0</v>
      </c>
      <c r="M757">
        <f>BH757 - IF(AU757&gt;1, L757*BB757*100.0/(AW757*BV757), 0)</f>
        <v>0</v>
      </c>
      <c r="N757">
        <f>((T757-J757/2)*M757-L757)/(T757+J757/2)</f>
        <v>0</v>
      </c>
      <c r="O757">
        <f>N757*(BO757+BP757)/1000.0</f>
        <v>0</v>
      </c>
      <c r="P757">
        <f>(BH757 - IF(AU757&gt;1, L757*BB757*100.0/(AW757*BV757), 0))*(BO757+BP757)/1000.0</f>
        <v>0</v>
      </c>
      <c r="Q757">
        <f>2.0/((1/S757-1/R757)+SIGN(S757)*SQRT((1/S757-1/R757)*(1/S757-1/R757) + 4*BC757/((BC757+1)*(BC757+1))*(2*1/S757*1/R757-1/R757*1/R757)))</f>
        <v>0</v>
      </c>
      <c r="R757">
        <f>IF(LEFT(BD757,1)&lt;&gt;"0",IF(LEFT(BD757,1)="1",3.0,BE757),$D$5+$E$5*(BV757*BO757/($K$5*1000))+$F$5*(BV757*BO757/($K$5*1000))*MAX(MIN(BB757,$J$5),$I$5)*MAX(MIN(BB757,$J$5),$I$5)+$G$5*MAX(MIN(BB757,$J$5),$I$5)*(BV757*BO757/($K$5*1000))+$H$5*(BV757*BO757/($K$5*1000))*(BV757*BO757/($K$5*1000)))</f>
        <v>0</v>
      </c>
      <c r="S757">
        <f>J757*(1000-(1000*0.61365*exp(17.502*W757/(240.97+W757))/(BO757+BP757)+BJ757)/2)/(1000*0.61365*exp(17.502*W757/(240.97+W757))/(BO757+BP757)-BJ757)</f>
        <v>0</v>
      </c>
      <c r="T757">
        <f>1/((BC757+1)/(Q757/1.6)+1/(R757/1.37)) + BC757/((BC757+1)/(Q757/1.6) + BC757/(R757/1.37))</f>
        <v>0</v>
      </c>
      <c r="U757">
        <f>(AX757*BA757)</f>
        <v>0</v>
      </c>
      <c r="V757">
        <f>(BQ757+(U757+2*0.95*5.67E-8*(((BQ757+$B$7)+273)^4-(BQ757+273)^4)-44100*J757)/(1.84*29.3*R757+8*0.95*5.67E-8*(BQ757+273)^3))</f>
        <v>0</v>
      </c>
      <c r="W757">
        <f>($C$7*BR757+$D$7*BS757+$E$7*V757)</f>
        <v>0</v>
      </c>
      <c r="X757">
        <f>0.61365*exp(17.502*W757/(240.97+W757))</f>
        <v>0</v>
      </c>
      <c r="Y757">
        <f>(Z757/AA757*100)</f>
        <v>0</v>
      </c>
      <c r="Z757">
        <f>BJ757*(BO757+BP757)/1000</f>
        <v>0</v>
      </c>
      <c r="AA757">
        <f>0.61365*exp(17.502*BQ757/(240.97+BQ757))</f>
        <v>0</v>
      </c>
      <c r="AB757">
        <f>(X757-BJ757*(BO757+BP757)/1000)</f>
        <v>0</v>
      </c>
      <c r="AC757">
        <f>(-J757*44100)</f>
        <v>0</v>
      </c>
      <c r="AD757">
        <f>2*29.3*R757*0.92*(BQ757-W757)</f>
        <v>0</v>
      </c>
      <c r="AE757">
        <f>2*0.95*5.67E-8*(((BQ757+$B$7)+273)^4-(W757+273)^4)</f>
        <v>0</v>
      </c>
      <c r="AF757">
        <f>U757+AE757+AC757+AD757</f>
        <v>0</v>
      </c>
      <c r="AG757">
        <f>BN757*AU757*(BI757-BH757*(1000-AU757*BK757)/(1000-AU757*BJ757))/(100*BB757)</f>
        <v>0</v>
      </c>
      <c r="AH757">
        <f>1000*BN757*AU757*(BJ757-BK757)/(100*BB757*(1000-AU757*BJ757))</f>
        <v>0</v>
      </c>
      <c r="AI757">
        <f>(AJ757 - AK757 - BO757*1E3/(8.314*(BQ757+273.15)) * AM757/BN757 * AL757) * BN757/(100*BB757) * (1000 - BK757)/1000</f>
        <v>0</v>
      </c>
      <c r="AJ757">
        <v>1256.17065396929</v>
      </c>
      <c r="AK757">
        <v>1199.816545454545</v>
      </c>
      <c r="AL757">
        <v>3.363445350117198</v>
      </c>
      <c r="AM757">
        <v>64.77159452188947</v>
      </c>
      <c r="AN757">
        <f>(AP757 - AO757 + BO757*1E3/(8.314*(BQ757+273.15)) * AR757/BN757 * AQ757) * BN757/(100*BB757) * 1000/(1000 - AP757)</f>
        <v>0</v>
      </c>
      <c r="AO757">
        <v>9.23470501253092</v>
      </c>
      <c r="AP757">
        <v>22.14732060606061</v>
      </c>
      <c r="AQ757">
        <v>-4.341775349242185E-05</v>
      </c>
      <c r="AR757">
        <v>85.72811382933341</v>
      </c>
      <c r="AS757">
        <v>0</v>
      </c>
      <c r="AT757">
        <v>0</v>
      </c>
      <c r="AU757">
        <f>IF(AS757*$H$13&gt;=AW757,1.0,(AW757/(AW757-AS757*$H$13)))</f>
        <v>0</v>
      </c>
      <c r="AV757">
        <f>(AU757-1)*100</f>
        <v>0</v>
      </c>
      <c r="AW757">
        <f>MAX(0,($B$13+$C$13*BV757)/(1+$D$13*BV757)*BO757/(BQ757+273)*$E$13)</f>
        <v>0</v>
      </c>
      <c r="AX757">
        <f>$B$11*BW757+$C$11*BX757+$F$11*CI757*(1-CL757)</f>
        <v>0</v>
      </c>
      <c r="AY757">
        <f>AX757*AZ757</f>
        <v>0</v>
      </c>
      <c r="AZ757">
        <f>($B$11*$D$9+$C$11*$D$9+$F$11*((CV757+CN757)/MAX(CV757+CN757+CW757, 0.1)*$I$9+CW757/MAX(CV757+CN757+CW757, 0.1)*$J$9))/($B$11+$C$11+$F$11)</f>
        <v>0</v>
      </c>
      <c r="BA757">
        <f>($B$11*$K$9+$C$11*$K$9+$F$11*((CV757+CN757)/MAX(CV757+CN757+CW757, 0.1)*$P$9+CW757/MAX(CV757+CN757+CW757, 0.1)*$Q$9))/($B$11+$C$11+$F$11)</f>
        <v>0</v>
      </c>
      <c r="BB757">
        <v>6</v>
      </c>
      <c r="BC757">
        <v>0.5</v>
      </c>
      <c r="BD757" t="s">
        <v>355</v>
      </c>
      <c r="BE757">
        <v>2</v>
      </c>
      <c r="BF757" t="b">
        <v>1</v>
      </c>
      <c r="BG757">
        <v>1663351992.714286</v>
      </c>
      <c r="BH757">
        <v>1149.175357142857</v>
      </c>
      <c r="BI757">
        <v>1227.321428571429</v>
      </c>
      <c r="BJ757">
        <v>22.15661071428571</v>
      </c>
      <c r="BK757">
        <v>9.234646785714286</v>
      </c>
      <c r="BL757">
        <v>1155.169642857143</v>
      </c>
      <c r="BM757">
        <v>22.29898214285714</v>
      </c>
      <c r="BN757">
        <v>500.0633214285714</v>
      </c>
      <c r="BO757">
        <v>90.65618571428571</v>
      </c>
      <c r="BP757">
        <v>0.1000050892857143</v>
      </c>
      <c r="BQ757">
        <v>29.07360357142857</v>
      </c>
      <c r="BR757">
        <v>28.15784642857143</v>
      </c>
      <c r="BS757">
        <v>999.9000000000002</v>
      </c>
      <c r="BT757">
        <v>0</v>
      </c>
      <c r="BU757">
        <v>0</v>
      </c>
      <c r="BV757">
        <v>10000.48892857143</v>
      </c>
      <c r="BW757">
        <v>0</v>
      </c>
      <c r="BX757">
        <v>229.2308928571429</v>
      </c>
      <c r="BY757">
        <v>-78.14635714285714</v>
      </c>
      <c r="BZ757">
        <v>1175.213928571429</v>
      </c>
      <c r="CA757">
        <v>1238.761428571428</v>
      </c>
      <c r="CB757">
        <v>12.92194642857143</v>
      </c>
      <c r="CC757">
        <v>1227.321428571429</v>
      </c>
      <c r="CD757">
        <v>9.234646785714286</v>
      </c>
      <c r="CE757">
        <v>2.008632857142857</v>
      </c>
      <c r="CF757">
        <v>0.8371777857142858</v>
      </c>
      <c r="CG757">
        <v>17.51254642857143</v>
      </c>
      <c r="CH757">
        <v>4.353813928571428</v>
      </c>
      <c r="CI757">
        <v>1500.020357142857</v>
      </c>
      <c r="CJ757">
        <v>0.9730058928571427</v>
      </c>
      <c r="CK757">
        <v>0.02699391071428571</v>
      </c>
      <c r="CL757">
        <v>0</v>
      </c>
      <c r="CM757">
        <v>2.269489285714286</v>
      </c>
      <c r="CN757">
        <v>0</v>
      </c>
      <c r="CO757">
        <v>13082.09285714286</v>
      </c>
      <c r="CP757">
        <v>12533.57857142857</v>
      </c>
      <c r="CQ757">
        <v>41.72975</v>
      </c>
      <c r="CR757">
        <v>43.52878571428572</v>
      </c>
      <c r="CS757">
        <v>42.26771428571428</v>
      </c>
      <c r="CT757">
        <v>42.60700000000001</v>
      </c>
      <c r="CU757">
        <v>41</v>
      </c>
      <c r="CV757">
        <v>1459.526071428572</v>
      </c>
      <c r="CW757">
        <v>40.495</v>
      </c>
      <c r="CX757">
        <v>0</v>
      </c>
      <c r="CY757">
        <v>1663352000.6</v>
      </c>
      <c r="CZ757">
        <v>0</v>
      </c>
      <c r="DA757">
        <v>0</v>
      </c>
      <c r="DB757" t="s">
        <v>356</v>
      </c>
      <c r="DC757">
        <v>1662142938.1</v>
      </c>
      <c r="DD757">
        <v>1662142938.1</v>
      </c>
      <c r="DE757">
        <v>0</v>
      </c>
      <c r="DF757">
        <v>0.077</v>
      </c>
      <c r="DG757">
        <v>-0.133</v>
      </c>
      <c r="DH757">
        <v>-3.393</v>
      </c>
      <c r="DI757">
        <v>-0.24</v>
      </c>
      <c r="DJ757">
        <v>419</v>
      </c>
      <c r="DK757">
        <v>24</v>
      </c>
      <c r="DL757">
        <v>0.26</v>
      </c>
      <c r="DM757">
        <v>0.23</v>
      </c>
      <c r="DN757">
        <v>-78.08374999999999</v>
      </c>
      <c r="DO757">
        <v>-1.715666791744781</v>
      </c>
      <c r="DP757">
        <v>0.2468449331057866</v>
      </c>
      <c r="DQ757">
        <v>0</v>
      </c>
      <c r="DR757">
        <v>12.9235325</v>
      </c>
      <c r="DS757">
        <v>-0.03989380863040113</v>
      </c>
      <c r="DT757">
        <v>0.00439990837972793</v>
      </c>
      <c r="DU757">
        <v>1</v>
      </c>
      <c r="DV757">
        <v>1</v>
      </c>
      <c r="DW757">
        <v>2</v>
      </c>
      <c r="DX757" t="s">
        <v>357</v>
      </c>
      <c r="DY757">
        <v>2.97361</v>
      </c>
      <c r="DZ757">
        <v>2.71569</v>
      </c>
      <c r="EA757">
        <v>0.18932</v>
      </c>
      <c r="EB757">
        <v>0.194368</v>
      </c>
      <c r="EC757">
        <v>0.100271</v>
      </c>
      <c r="ED757">
        <v>0.0517564</v>
      </c>
      <c r="EE757">
        <v>25354.4</v>
      </c>
      <c r="EF757">
        <v>25327.4</v>
      </c>
      <c r="EG757">
        <v>29121.3</v>
      </c>
      <c r="EH757">
        <v>29114.6</v>
      </c>
      <c r="EI757">
        <v>34746.5</v>
      </c>
      <c r="EJ757">
        <v>36696.4</v>
      </c>
      <c r="EK757">
        <v>41041.4</v>
      </c>
      <c r="EL757">
        <v>41477.6</v>
      </c>
      <c r="EM757">
        <v>1.89983</v>
      </c>
      <c r="EN757">
        <v>1.74577</v>
      </c>
      <c r="EO757">
        <v>-0.0625402</v>
      </c>
      <c r="EP757">
        <v>0</v>
      </c>
      <c r="EQ757">
        <v>29.1771</v>
      </c>
      <c r="ER757">
        <v>999.9</v>
      </c>
      <c r="ES757">
        <v>45.3</v>
      </c>
      <c r="ET757">
        <v>35.9</v>
      </c>
      <c r="EU757">
        <v>29.6629</v>
      </c>
      <c r="EV757">
        <v>63.0393</v>
      </c>
      <c r="EW757">
        <v>33.2692</v>
      </c>
      <c r="EX757">
        <v>1</v>
      </c>
      <c r="EY757">
        <v>0.55094</v>
      </c>
      <c r="EZ757">
        <v>3.52289</v>
      </c>
      <c r="FA757">
        <v>20.3527</v>
      </c>
      <c r="FB757">
        <v>5.21519</v>
      </c>
      <c r="FC757">
        <v>12.0144</v>
      </c>
      <c r="FD757">
        <v>4.987</v>
      </c>
      <c r="FE757">
        <v>3.28758</v>
      </c>
      <c r="FF757">
        <v>9999</v>
      </c>
      <c r="FG757">
        <v>9999</v>
      </c>
      <c r="FH757">
        <v>9999</v>
      </c>
      <c r="FI757">
        <v>237.7</v>
      </c>
      <c r="FJ757">
        <v>1.86739</v>
      </c>
      <c r="FK757">
        <v>1.86646</v>
      </c>
      <c r="FL757">
        <v>1.86584</v>
      </c>
      <c r="FM757">
        <v>1.86581</v>
      </c>
      <c r="FN757">
        <v>1.86768</v>
      </c>
      <c r="FO757">
        <v>1.87011</v>
      </c>
      <c r="FP757">
        <v>1.86874</v>
      </c>
      <c r="FQ757">
        <v>1.87013</v>
      </c>
      <c r="FR757">
        <v>0</v>
      </c>
      <c r="FS757">
        <v>0</v>
      </c>
      <c r="FT757">
        <v>0</v>
      </c>
      <c r="FU757">
        <v>0</v>
      </c>
      <c r="FV757" t="s">
        <v>358</v>
      </c>
      <c r="FW757" t="s">
        <v>359</v>
      </c>
      <c r="FX757" t="s">
        <v>360</v>
      </c>
      <c r="FY757" t="s">
        <v>360</v>
      </c>
      <c r="FZ757" t="s">
        <v>360</v>
      </c>
      <c r="GA757" t="s">
        <v>360</v>
      </c>
      <c r="GB757">
        <v>0</v>
      </c>
      <c r="GC757">
        <v>100</v>
      </c>
      <c r="GD757">
        <v>100</v>
      </c>
      <c r="GE757">
        <v>-6.07</v>
      </c>
      <c r="GF757">
        <v>-0.1425</v>
      </c>
      <c r="GG757">
        <v>-2.195102806586654</v>
      </c>
      <c r="GH757">
        <v>-0.004122691595359968</v>
      </c>
      <c r="GI757">
        <v>1.072409145259099E-06</v>
      </c>
      <c r="GJ757">
        <v>-3.02996143763856E-10</v>
      </c>
      <c r="GK757">
        <v>-0.2199643628225807</v>
      </c>
      <c r="GL757">
        <v>-0.007501815610006822</v>
      </c>
      <c r="GM757">
        <v>0.0006897476983249637</v>
      </c>
      <c r="GN757">
        <v>-8.847485469147719E-06</v>
      </c>
      <c r="GO757">
        <v>3</v>
      </c>
      <c r="GP757">
        <v>2326</v>
      </c>
      <c r="GQ757">
        <v>1</v>
      </c>
      <c r="GR757">
        <v>31</v>
      </c>
      <c r="GS757">
        <v>20151</v>
      </c>
      <c r="GT757">
        <v>20151</v>
      </c>
      <c r="GU757">
        <v>2.50488</v>
      </c>
      <c r="GV757">
        <v>2.21924</v>
      </c>
      <c r="GW757">
        <v>1.39648</v>
      </c>
      <c r="GX757">
        <v>2.34619</v>
      </c>
      <c r="GY757">
        <v>1.49536</v>
      </c>
      <c r="GZ757">
        <v>2.40967</v>
      </c>
      <c r="HA757">
        <v>39.8428</v>
      </c>
      <c r="HB757">
        <v>13.703</v>
      </c>
      <c r="HC757">
        <v>18</v>
      </c>
      <c r="HD757">
        <v>544.774</v>
      </c>
      <c r="HE757">
        <v>398.73</v>
      </c>
      <c r="HF757">
        <v>25.0012</v>
      </c>
      <c r="HG757">
        <v>34.1113</v>
      </c>
      <c r="HH757">
        <v>30.0003</v>
      </c>
      <c r="HI757">
        <v>34.055</v>
      </c>
      <c r="HJ757">
        <v>33.9946</v>
      </c>
      <c r="HK757">
        <v>50.1527</v>
      </c>
      <c r="HL757">
        <v>60.9558</v>
      </c>
      <c r="HM757">
        <v>0</v>
      </c>
      <c r="HN757">
        <v>25</v>
      </c>
      <c r="HO757">
        <v>1269.88</v>
      </c>
      <c r="HP757">
        <v>9.23068</v>
      </c>
      <c r="HQ757">
        <v>99.61620000000001</v>
      </c>
      <c r="HR757">
        <v>99.6263</v>
      </c>
    </row>
    <row r="758" spans="1:226">
      <c r="A758">
        <v>742</v>
      </c>
      <c r="B758">
        <v>1663352005.5</v>
      </c>
      <c r="C758">
        <v>14264</v>
      </c>
      <c r="D758" t="s">
        <v>1850</v>
      </c>
      <c r="E758" t="s">
        <v>1851</v>
      </c>
      <c r="F758">
        <v>5</v>
      </c>
      <c r="G758" t="s">
        <v>1699</v>
      </c>
      <c r="H758" t="s">
        <v>354</v>
      </c>
      <c r="I758">
        <v>1663351998</v>
      </c>
      <c r="J758">
        <f>(K758)/1000</f>
        <v>0</v>
      </c>
      <c r="K758">
        <f>IF(BF758, AN758, AH758)</f>
        <v>0</v>
      </c>
      <c r="L758">
        <f>IF(BF758, AI758, AG758)</f>
        <v>0</v>
      </c>
      <c r="M758">
        <f>BH758 - IF(AU758&gt;1, L758*BB758*100.0/(AW758*BV758), 0)</f>
        <v>0</v>
      </c>
      <c r="N758">
        <f>((T758-J758/2)*M758-L758)/(T758+J758/2)</f>
        <v>0</v>
      </c>
      <c r="O758">
        <f>N758*(BO758+BP758)/1000.0</f>
        <v>0</v>
      </c>
      <c r="P758">
        <f>(BH758 - IF(AU758&gt;1, L758*BB758*100.0/(AW758*BV758), 0))*(BO758+BP758)/1000.0</f>
        <v>0</v>
      </c>
      <c r="Q758">
        <f>2.0/((1/S758-1/R758)+SIGN(S758)*SQRT((1/S758-1/R758)*(1/S758-1/R758) + 4*BC758/((BC758+1)*(BC758+1))*(2*1/S758*1/R758-1/R758*1/R758)))</f>
        <v>0</v>
      </c>
      <c r="R758">
        <f>IF(LEFT(BD758,1)&lt;&gt;"0",IF(LEFT(BD758,1)="1",3.0,BE758),$D$5+$E$5*(BV758*BO758/($K$5*1000))+$F$5*(BV758*BO758/($K$5*1000))*MAX(MIN(BB758,$J$5),$I$5)*MAX(MIN(BB758,$J$5),$I$5)+$G$5*MAX(MIN(BB758,$J$5),$I$5)*(BV758*BO758/($K$5*1000))+$H$5*(BV758*BO758/($K$5*1000))*(BV758*BO758/($K$5*1000)))</f>
        <v>0</v>
      </c>
      <c r="S758">
        <f>J758*(1000-(1000*0.61365*exp(17.502*W758/(240.97+W758))/(BO758+BP758)+BJ758)/2)/(1000*0.61365*exp(17.502*W758/(240.97+W758))/(BO758+BP758)-BJ758)</f>
        <v>0</v>
      </c>
      <c r="T758">
        <f>1/((BC758+1)/(Q758/1.6)+1/(R758/1.37)) + BC758/((BC758+1)/(Q758/1.6) + BC758/(R758/1.37))</f>
        <v>0</v>
      </c>
      <c r="U758">
        <f>(AX758*BA758)</f>
        <v>0</v>
      </c>
      <c r="V758">
        <f>(BQ758+(U758+2*0.95*5.67E-8*(((BQ758+$B$7)+273)^4-(BQ758+273)^4)-44100*J758)/(1.84*29.3*R758+8*0.95*5.67E-8*(BQ758+273)^3))</f>
        <v>0</v>
      </c>
      <c r="W758">
        <f>($C$7*BR758+$D$7*BS758+$E$7*V758)</f>
        <v>0</v>
      </c>
      <c r="X758">
        <f>0.61365*exp(17.502*W758/(240.97+W758))</f>
        <v>0</v>
      </c>
      <c r="Y758">
        <f>(Z758/AA758*100)</f>
        <v>0</v>
      </c>
      <c r="Z758">
        <f>BJ758*(BO758+BP758)/1000</f>
        <v>0</v>
      </c>
      <c r="AA758">
        <f>0.61365*exp(17.502*BQ758/(240.97+BQ758))</f>
        <v>0</v>
      </c>
      <c r="AB758">
        <f>(X758-BJ758*(BO758+BP758)/1000)</f>
        <v>0</v>
      </c>
      <c r="AC758">
        <f>(-J758*44100)</f>
        <v>0</v>
      </c>
      <c r="AD758">
        <f>2*29.3*R758*0.92*(BQ758-W758)</f>
        <v>0</v>
      </c>
      <c r="AE758">
        <f>2*0.95*5.67E-8*(((BQ758+$B$7)+273)^4-(W758+273)^4)</f>
        <v>0</v>
      </c>
      <c r="AF758">
        <f>U758+AE758+AC758+AD758</f>
        <v>0</v>
      </c>
      <c r="AG758">
        <f>BN758*AU758*(BI758-BH758*(1000-AU758*BK758)/(1000-AU758*BJ758))/(100*BB758)</f>
        <v>0</v>
      </c>
      <c r="AH758">
        <f>1000*BN758*AU758*(BJ758-BK758)/(100*BB758*(1000-AU758*BJ758))</f>
        <v>0</v>
      </c>
      <c r="AI758">
        <f>(AJ758 - AK758 - BO758*1E3/(8.314*(BQ758+273.15)) * AM758/BN758 * AL758) * BN758/(100*BB758) * (1000 - BK758)/1000</f>
        <v>0</v>
      </c>
      <c r="AJ758">
        <v>1273.609701702095</v>
      </c>
      <c r="AK758">
        <v>1216.936242424242</v>
      </c>
      <c r="AL758">
        <v>3.406348638215891</v>
      </c>
      <c r="AM758">
        <v>64.77159452188947</v>
      </c>
      <c r="AN758">
        <f>(AP758 - AO758 + BO758*1E3/(8.314*(BQ758+273.15)) * AR758/BN758 * AQ758) * BN758/(100*BB758) * 1000/(1000 - AP758)</f>
        <v>0</v>
      </c>
      <c r="AO758">
        <v>9.236290794691824</v>
      </c>
      <c r="AP758">
        <v>22.13290242424243</v>
      </c>
      <c r="AQ758">
        <v>-7.393383621145977E-05</v>
      </c>
      <c r="AR758">
        <v>85.72811382933341</v>
      </c>
      <c r="AS758">
        <v>0</v>
      </c>
      <c r="AT758">
        <v>0</v>
      </c>
      <c r="AU758">
        <f>IF(AS758*$H$13&gt;=AW758,1.0,(AW758/(AW758-AS758*$H$13)))</f>
        <v>0</v>
      </c>
      <c r="AV758">
        <f>(AU758-1)*100</f>
        <v>0</v>
      </c>
      <c r="AW758">
        <f>MAX(0,($B$13+$C$13*BV758)/(1+$D$13*BV758)*BO758/(BQ758+273)*$E$13)</f>
        <v>0</v>
      </c>
      <c r="AX758">
        <f>$B$11*BW758+$C$11*BX758+$F$11*CI758*(1-CL758)</f>
        <v>0</v>
      </c>
      <c r="AY758">
        <f>AX758*AZ758</f>
        <v>0</v>
      </c>
      <c r="AZ758">
        <f>($B$11*$D$9+$C$11*$D$9+$F$11*((CV758+CN758)/MAX(CV758+CN758+CW758, 0.1)*$I$9+CW758/MAX(CV758+CN758+CW758, 0.1)*$J$9))/($B$11+$C$11+$F$11)</f>
        <v>0</v>
      </c>
      <c r="BA758">
        <f>($B$11*$K$9+$C$11*$K$9+$F$11*((CV758+CN758)/MAX(CV758+CN758+CW758, 0.1)*$P$9+CW758/MAX(CV758+CN758+CW758, 0.1)*$Q$9))/($B$11+$C$11+$F$11)</f>
        <v>0</v>
      </c>
      <c r="BB758">
        <v>6</v>
      </c>
      <c r="BC758">
        <v>0.5</v>
      </c>
      <c r="BD758" t="s">
        <v>355</v>
      </c>
      <c r="BE758">
        <v>2</v>
      </c>
      <c r="BF758" t="b">
        <v>1</v>
      </c>
      <c r="BG758">
        <v>1663351998</v>
      </c>
      <c r="BH758">
        <v>1166.716296296296</v>
      </c>
      <c r="BI758">
        <v>1245.127777777778</v>
      </c>
      <c r="BJ758">
        <v>22.14945185185185</v>
      </c>
      <c r="BK758">
        <v>9.23524962962963</v>
      </c>
      <c r="BL758">
        <v>1172.761111111111</v>
      </c>
      <c r="BM758">
        <v>22.29189259259259</v>
      </c>
      <c r="BN758">
        <v>500.0584814814815</v>
      </c>
      <c r="BO758">
        <v>90.6553</v>
      </c>
      <c r="BP758">
        <v>0.09999619629629632</v>
      </c>
      <c r="BQ758">
        <v>29.07174814814815</v>
      </c>
      <c r="BR758">
        <v>28.16132592592593</v>
      </c>
      <c r="BS758">
        <v>999.9000000000001</v>
      </c>
      <c r="BT758">
        <v>0</v>
      </c>
      <c r="BU758">
        <v>0</v>
      </c>
      <c r="BV758">
        <v>9998.818148148146</v>
      </c>
      <c r="BW758">
        <v>0</v>
      </c>
      <c r="BX758">
        <v>230.1455555555555</v>
      </c>
      <c r="BY758">
        <v>-78.41135185185185</v>
      </c>
      <c r="BZ758">
        <v>1193.143333333333</v>
      </c>
      <c r="CA758">
        <v>1256.734444444444</v>
      </c>
      <c r="CB758">
        <v>12.91418518518518</v>
      </c>
      <c r="CC758">
        <v>1245.127777777778</v>
      </c>
      <c r="CD758">
        <v>9.23524962962963</v>
      </c>
      <c r="CE758">
        <v>2.007964074074074</v>
      </c>
      <c r="CF758">
        <v>0.8372242962962962</v>
      </c>
      <c r="CG758">
        <v>17.50726666666667</v>
      </c>
      <c r="CH758">
        <v>4.354606296296295</v>
      </c>
      <c r="CI758">
        <v>1499.996296296296</v>
      </c>
      <c r="CJ758">
        <v>0.9730055555555557</v>
      </c>
      <c r="CK758">
        <v>0.02699426296296296</v>
      </c>
      <c r="CL758">
        <v>0</v>
      </c>
      <c r="CM758">
        <v>2.32672962962963</v>
      </c>
      <c r="CN758">
        <v>0</v>
      </c>
      <c r="CO758">
        <v>13064.07037037037</v>
      </c>
      <c r="CP758">
        <v>12533.37777777778</v>
      </c>
      <c r="CQ758">
        <v>41.74066666666667</v>
      </c>
      <c r="CR758">
        <v>43.53674074074073</v>
      </c>
      <c r="CS758">
        <v>42.27296296296296</v>
      </c>
      <c r="CT758">
        <v>42.625</v>
      </c>
      <c r="CU758">
        <v>41</v>
      </c>
      <c r="CV758">
        <v>1459.501851851852</v>
      </c>
      <c r="CW758">
        <v>40.49518518518519</v>
      </c>
      <c r="CX758">
        <v>0</v>
      </c>
      <c r="CY758">
        <v>1663352006</v>
      </c>
      <c r="CZ758">
        <v>0</v>
      </c>
      <c r="DA758">
        <v>0</v>
      </c>
      <c r="DB758" t="s">
        <v>356</v>
      </c>
      <c r="DC758">
        <v>1662142938.1</v>
      </c>
      <c r="DD758">
        <v>1662142938.1</v>
      </c>
      <c r="DE758">
        <v>0</v>
      </c>
      <c r="DF758">
        <v>0.077</v>
      </c>
      <c r="DG758">
        <v>-0.133</v>
      </c>
      <c r="DH758">
        <v>-3.393</v>
      </c>
      <c r="DI758">
        <v>-0.24</v>
      </c>
      <c r="DJ758">
        <v>419</v>
      </c>
      <c r="DK758">
        <v>24</v>
      </c>
      <c r="DL758">
        <v>0.26</v>
      </c>
      <c r="DM758">
        <v>0.23</v>
      </c>
      <c r="DN758">
        <v>-78.29071500000001</v>
      </c>
      <c r="DO758">
        <v>-2.807076923076988</v>
      </c>
      <c r="DP758">
        <v>0.3455939348064427</v>
      </c>
      <c r="DQ758">
        <v>0</v>
      </c>
      <c r="DR758">
        <v>12.91704</v>
      </c>
      <c r="DS758">
        <v>-0.08796247654785756</v>
      </c>
      <c r="DT758">
        <v>0.009513117259867955</v>
      </c>
      <c r="DU758">
        <v>1</v>
      </c>
      <c r="DV758">
        <v>1</v>
      </c>
      <c r="DW758">
        <v>2</v>
      </c>
      <c r="DX758" t="s">
        <v>357</v>
      </c>
      <c r="DY758">
        <v>2.9735</v>
      </c>
      <c r="DZ758">
        <v>2.71547</v>
      </c>
      <c r="EA758">
        <v>0.191006</v>
      </c>
      <c r="EB758">
        <v>0.195941</v>
      </c>
      <c r="EC758">
        <v>0.10023</v>
      </c>
      <c r="ED758">
        <v>0.0517595</v>
      </c>
      <c r="EE758">
        <v>25301</v>
      </c>
      <c r="EF758">
        <v>25277.5</v>
      </c>
      <c r="EG758">
        <v>29120.8</v>
      </c>
      <c r="EH758">
        <v>29114.4</v>
      </c>
      <c r="EI758">
        <v>34747.7</v>
      </c>
      <c r="EJ758">
        <v>36695.9</v>
      </c>
      <c r="EK758">
        <v>41040.9</v>
      </c>
      <c r="EL758">
        <v>41477.2</v>
      </c>
      <c r="EM758">
        <v>1.8995</v>
      </c>
      <c r="EN758">
        <v>1.74605</v>
      </c>
      <c r="EO758">
        <v>-0.0627711</v>
      </c>
      <c r="EP758">
        <v>0</v>
      </c>
      <c r="EQ758">
        <v>29.1834</v>
      </c>
      <c r="ER758">
        <v>999.9</v>
      </c>
      <c r="ES758">
        <v>45.3</v>
      </c>
      <c r="ET758">
        <v>35.9</v>
      </c>
      <c r="EU758">
        <v>29.6608</v>
      </c>
      <c r="EV758">
        <v>62.9893</v>
      </c>
      <c r="EW758">
        <v>33.2332</v>
      </c>
      <c r="EX758">
        <v>1</v>
      </c>
      <c r="EY758">
        <v>0.551306</v>
      </c>
      <c r="EZ758">
        <v>3.52705</v>
      </c>
      <c r="FA758">
        <v>20.3526</v>
      </c>
      <c r="FB758">
        <v>5.21474</v>
      </c>
      <c r="FC758">
        <v>12.0147</v>
      </c>
      <c r="FD758">
        <v>4.98675</v>
      </c>
      <c r="FE758">
        <v>3.2875</v>
      </c>
      <c r="FF758">
        <v>9999</v>
      </c>
      <c r="FG758">
        <v>9999</v>
      </c>
      <c r="FH758">
        <v>9999</v>
      </c>
      <c r="FI758">
        <v>237.7</v>
      </c>
      <c r="FJ758">
        <v>1.86739</v>
      </c>
      <c r="FK758">
        <v>1.86646</v>
      </c>
      <c r="FL758">
        <v>1.86584</v>
      </c>
      <c r="FM758">
        <v>1.86581</v>
      </c>
      <c r="FN758">
        <v>1.86768</v>
      </c>
      <c r="FO758">
        <v>1.87012</v>
      </c>
      <c r="FP758">
        <v>1.86874</v>
      </c>
      <c r="FQ758">
        <v>1.87019</v>
      </c>
      <c r="FR758">
        <v>0</v>
      </c>
      <c r="FS758">
        <v>0</v>
      </c>
      <c r="FT758">
        <v>0</v>
      </c>
      <c r="FU758">
        <v>0</v>
      </c>
      <c r="FV758" t="s">
        <v>358</v>
      </c>
      <c r="FW758" t="s">
        <v>359</v>
      </c>
      <c r="FX758" t="s">
        <v>360</v>
      </c>
      <c r="FY758" t="s">
        <v>360</v>
      </c>
      <c r="FZ758" t="s">
        <v>360</v>
      </c>
      <c r="GA758" t="s">
        <v>360</v>
      </c>
      <c r="GB758">
        <v>0</v>
      </c>
      <c r="GC758">
        <v>100</v>
      </c>
      <c r="GD758">
        <v>100</v>
      </c>
      <c r="GE758">
        <v>-6.11</v>
      </c>
      <c r="GF758">
        <v>-0.1426</v>
      </c>
      <c r="GG758">
        <v>-2.195102806586654</v>
      </c>
      <c r="GH758">
        <v>-0.004122691595359968</v>
      </c>
      <c r="GI758">
        <v>1.072409145259099E-06</v>
      </c>
      <c r="GJ758">
        <v>-3.02996143763856E-10</v>
      </c>
      <c r="GK758">
        <v>-0.2199643628225807</v>
      </c>
      <c r="GL758">
        <v>-0.007501815610006822</v>
      </c>
      <c r="GM758">
        <v>0.0006897476983249637</v>
      </c>
      <c r="GN758">
        <v>-8.847485469147719E-06</v>
      </c>
      <c r="GO758">
        <v>3</v>
      </c>
      <c r="GP758">
        <v>2326</v>
      </c>
      <c r="GQ758">
        <v>1</v>
      </c>
      <c r="GR758">
        <v>31</v>
      </c>
      <c r="GS758">
        <v>20151.1</v>
      </c>
      <c r="GT758">
        <v>20151.1</v>
      </c>
      <c r="GU758">
        <v>2.52686</v>
      </c>
      <c r="GV758">
        <v>2.21802</v>
      </c>
      <c r="GW758">
        <v>1.39648</v>
      </c>
      <c r="GX758">
        <v>2.34741</v>
      </c>
      <c r="GY758">
        <v>1.49536</v>
      </c>
      <c r="GZ758">
        <v>2.42065</v>
      </c>
      <c r="HA758">
        <v>39.8428</v>
      </c>
      <c r="HB758">
        <v>13.703</v>
      </c>
      <c r="HC758">
        <v>18</v>
      </c>
      <c r="HD758">
        <v>544.561</v>
      </c>
      <c r="HE758">
        <v>398.909</v>
      </c>
      <c r="HF758">
        <v>25.001</v>
      </c>
      <c r="HG758">
        <v>34.114</v>
      </c>
      <c r="HH758">
        <v>30.0005</v>
      </c>
      <c r="HI758">
        <v>34.057</v>
      </c>
      <c r="HJ758">
        <v>33.9975</v>
      </c>
      <c r="HK758">
        <v>50.7285</v>
      </c>
      <c r="HL758">
        <v>60.9558</v>
      </c>
      <c r="HM758">
        <v>0</v>
      </c>
      <c r="HN758">
        <v>25</v>
      </c>
      <c r="HO758">
        <v>1290.02</v>
      </c>
      <c r="HP758">
        <v>9.23068</v>
      </c>
      <c r="HQ758">
        <v>99.6148</v>
      </c>
      <c r="HR758">
        <v>99.6255</v>
      </c>
    </row>
    <row r="759" spans="1:226">
      <c r="A759">
        <v>743</v>
      </c>
      <c r="B759">
        <v>1663352010.5</v>
      </c>
      <c r="C759">
        <v>14269</v>
      </c>
      <c r="D759" t="s">
        <v>1852</v>
      </c>
      <c r="E759" t="s">
        <v>1853</v>
      </c>
      <c r="F759">
        <v>5</v>
      </c>
      <c r="G759" t="s">
        <v>1699</v>
      </c>
      <c r="H759" t="s">
        <v>354</v>
      </c>
      <c r="I759">
        <v>1663352002.714286</v>
      </c>
      <c r="J759">
        <f>(K759)/1000</f>
        <v>0</v>
      </c>
      <c r="K759">
        <f>IF(BF759, AN759, AH759)</f>
        <v>0</v>
      </c>
      <c r="L759">
        <f>IF(BF759, AI759, AG759)</f>
        <v>0</v>
      </c>
      <c r="M759">
        <f>BH759 - IF(AU759&gt;1, L759*BB759*100.0/(AW759*BV759), 0)</f>
        <v>0</v>
      </c>
      <c r="N759">
        <f>((T759-J759/2)*M759-L759)/(T759+J759/2)</f>
        <v>0</v>
      </c>
      <c r="O759">
        <f>N759*(BO759+BP759)/1000.0</f>
        <v>0</v>
      </c>
      <c r="P759">
        <f>(BH759 - IF(AU759&gt;1, L759*BB759*100.0/(AW759*BV759), 0))*(BO759+BP759)/1000.0</f>
        <v>0</v>
      </c>
      <c r="Q759">
        <f>2.0/((1/S759-1/R759)+SIGN(S759)*SQRT((1/S759-1/R759)*(1/S759-1/R759) + 4*BC759/((BC759+1)*(BC759+1))*(2*1/S759*1/R759-1/R759*1/R759)))</f>
        <v>0</v>
      </c>
      <c r="R759">
        <f>IF(LEFT(BD759,1)&lt;&gt;"0",IF(LEFT(BD759,1)="1",3.0,BE759),$D$5+$E$5*(BV759*BO759/($K$5*1000))+$F$5*(BV759*BO759/($K$5*1000))*MAX(MIN(BB759,$J$5),$I$5)*MAX(MIN(BB759,$J$5),$I$5)+$G$5*MAX(MIN(BB759,$J$5),$I$5)*(BV759*BO759/($K$5*1000))+$H$5*(BV759*BO759/($K$5*1000))*(BV759*BO759/($K$5*1000)))</f>
        <v>0</v>
      </c>
      <c r="S759">
        <f>J759*(1000-(1000*0.61365*exp(17.502*W759/(240.97+W759))/(BO759+BP759)+BJ759)/2)/(1000*0.61365*exp(17.502*W759/(240.97+W759))/(BO759+BP759)-BJ759)</f>
        <v>0</v>
      </c>
      <c r="T759">
        <f>1/((BC759+1)/(Q759/1.6)+1/(R759/1.37)) + BC759/((BC759+1)/(Q759/1.6) + BC759/(R759/1.37))</f>
        <v>0</v>
      </c>
      <c r="U759">
        <f>(AX759*BA759)</f>
        <v>0</v>
      </c>
      <c r="V759">
        <f>(BQ759+(U759+2*0.95*5.67E-8*(((BQ759+$B$7)+273)^4-(BQ759+273)^4)-44100*J759)/(1.84*29.3*R759+8*0.95*5.67E-8*(BQ759+273)^3))</f>
        <v>0</v>
      </c>
      <c r="W759">
        <f>($C$7*BR759+$D$7*BS759+$E$7*V759)</f>
        <v>0</v>
      </c>
      <c r="X759">
        <f>0.61365*exp(17.502*W759/(240.97+W759))</f>
        <v>0</v>
      </c>
      <c r="Y759">
        <f>(Z759/AA759*100)</f>
        <v>0</v>
      </c>
      <c r="Z759">
        <f>BJ759*(BO759+BP759)/1000</f>
        <v>0</v>
      </c>
      <c r="AA759">
        <f>0.61365*exp(17.502*BQ759/(240.97+BQ759))</f>
        <v>0</v>
      </c>
      <c r="AB759">
        <f>(X759-BJ759*(BO759+BP759)/1000)</f>
        <v>0</v>
      </c>
      <c r="AC759">
        <f>(-J759*44100)</f>
        <v>0</v>
      </c>
      <c r="AD759">
        <f>2*29.3*R759*0.92*(BQ759-W759)</f>
        <v>0</v>
      </c>
      <c r="AE759">
        <f>2*0.95*5.67E-8*(((BQ759+$B$7)+273)^4-(W759+273)^4)</f>
        <v>0</v>
      </c>
      <c r="AF759">
        <f>U759+AE759+AC759+AD759</f>
        <v>0</v>
      </c>
      <c r="AG759">
        <f>BN759*AU759*(BI759-BH759*(1000-AU759*BK759)/(1000-AU759*BJ759))/(100*BB759)</f>
        <v>0</v>
      </c>
      <c r="AH759">
        <f>1000*BN759*AU759*(BJ759-BK759)/(100*BB759*(1000-AU759*BJ759))</f>
        <v>0</v>
      </c>
      <c r="AI759">
        <f>(AJ759 - AK759 - BO759*1E3/(8.314*(BQ759+273.15)) * AM759/BN759 * AL759) * BN759/(100*BB759) * (1000 - BK759)/1000</f>
        <v>0</v>
      </c>
      <c r="AJ759">
        <v>1289.985886424095</v>
      </c>
      <c r="AK759">
        <v>1233.781151515151</v>
      </c>
      <c r="AL759">
        <v>3.358658409973898</v>
      </c>
      <c r="AM759">
        <v>64.77159452188947</v>
      </c>
      <c r="AN759">
        <f>(AP759 - AO759 + BO759*1E3/(8.314*(BQ759+273.15)) * AR759/BN759 * AQ759) * BN759/(100*BB759) * 1000/(1000 - AP759)</f>
        <v>0</v>
      </c>
      <c r="AO759">
        <v>9.235541913329909</v>
      </c>
      <c r="AP759">
        <v>22.12189212121211</v>
      </c>
      <c r="AQ759">
        <v>-2.508201036306401E-05</v>
      </c>
      <c r="AR759">
        <v>85.72811382933341</v>
      </c>
      <c r="AS759">
        <v>0</v>
      </c>
      <c r="AT759">
        <v>0</v>
      </c>
      <c r="AU759">
        <f>IF(AS759*$H$13&gt;=AW759,1.0,(AW759/(AW759-AS759*$H$13)))</f>
        <v>0</v>
      </c>
      <c r="AV759">
        <f>(AU759-1)*100</f>
        <v>0</v>
      </c>
      <c r="AW759">
        <f>MAX(0,($B$13+$C$13*BV759)/(1+$D$13*BV759)*BO759/(BQ759+273)*$E$13)</f>
        <v>0</v>
      </c>
      <c r="AX759">
        <f>$B$11*BW759+$C$11*BX759+$F$11*CI759*(1-CL759)</f>
        <v>0</v>
      </c>
      <c r="AY759">
        <f>AX759*AZ759</f>
        <v>0</v>
      </c>
      <c r="AZ759">
        <f>($B$11*$D$9+$C$11*$D$9+$F$11*((CV759+CN759)/MAX(CV759+CN759+CW759, 0.1)*$I$9+CW759/MAX(CV759+CN759+CW759, 0.1)*$J$9))/($B$11+$C$11+$F$11)</f>
        <v>0</v>
      </c>
      <c r="BA759">
        <f>($B$11*$K$9+$C$11*$K$9+$F$11*((CV759+CN759)/MAX(CV759+CN759+CW759, 0.1)*$P$9+CW759/MAX(CV759+CN759+CW759, 0.1)*$Q$9))/($B$11+$C$11+$F$11)</f>
        <v>0</v>
      </c>
      <c r="BB759">
        <v>6</v>
      </c>
      <c r="BC759">
        <v>0.5</v>
      </c>
      <c r="BD759" t="s">
        <v>355</v>
      </c>
      <c r="BE759">
        <v>2</v>
      </c>
      <c r="BF759" t="b">
        <v>1</v>
      </c>
      <c r="BG759">
        <v>1663352002.714286</v>
      </c>
      <c r="BH759">
        <v>1182.353214285714</v>
      </c>
      <c r="BI759">
        <v>1260.857857142857</v>
      </c>
      <c r="BJ759">
        <v>22.13978214285714</v>
      </c>
      <c r="BK759">
        <v>9.235478571428573</v>
      </c>
      <c r="BL759">
        <v>1188.441428571429</v>
      </c>
      <c r="BM759">
        <v>22.28232857142857</v>
      </c>
      <c r="BN759">
        <v>500.0637142857143</v>
      </c>
      <c r="BO759">
        <v>90.65497500000002</v>
      </c>
      <c r="BP759">
        <v>0.1000185</v>
      </c>
      <c r="BQ759">
        <v>29.07175357142858</v>
      </c>
      <c r="BR759">
        <v>28.16174285714285</v>
      </c>
      <c r="BS759">
        <v>999.9000000000002</v>
      </c>
      <c r="BT759">
        <v>0</v>
      </c>
      <c r="BU759">
        <v>0</v>
      </c>
      <c r="BV759">
        <v>9993.766071428572</v>
      </c>
      <c r="BW759">
        <v>0</v>
      </c>
      <c r="BX759">
        <v>230.5940714285714</v>
      </c>
      <c r="BY759">
        <v>-78.50488214285713</v>
      </c>
      <c r="BZ759">
        <v>1209.121785714286</v>
      </c>
      <c r="CA759">
        <v>1272.611428571428</v>
      </c>
      <c r="CB759">
        <v>12.9043</v>
      </c>
      <c r="CC759">
        <v>1260.857857142857</v>
      </c>
      <c r="CD759">
        <v>9.235478571428573</v>
      </c>
      <c r="CE759">
        <v>2.007080357142857</v>
      </c>
      <c r="CF759">
        <v>0.8372420714285714</v>
      </c>
      <c r="CG759">
        <v>17.50030714285715</v>
      </c>
      <c r="CH759">
        <v>4.354910357142858</v>
      </c>
      <c r="CI759">
        <v>1500.015357142858</v>
      </c>
      <c r="CJ759">
        <v>0.9730066071428569</v>
      </c>
      <c r="CK759">
        <v>0.02699318571428571</v>
      </c>
      <c r="CL759">
        <v>0</v>
      </c>
      <c r="CM759">
        <v>2.354275</v>
      </c>
      <c r="CN759">
        <v>0</v>
      </c>
      <c r="CO759">
        <v>13060.79642857143</v>
      </c>
      <c r="CP759">
        <v>12533.53571428571</v>
      </c>
      <c r="CQ759">
        <v>41.75</v>
      </c>
      <c r="CR759">
        <v>43.53764285714284</v>
      </c>
      <c r="CS759">
        <v>42.281</v>
      </c>
      <c r="CT759">
        <v>42.625</v>
      </c>
      <c r="CU759">
        <v>41</v>
      </c>
      <c r="CV759">
        <v>1459.522142857142</v>
      </c>
      <c r="CW759">
        <v>40.49392857142858</v>
      </c>
      <c r="CX759">
        <v>0</v>
      </c>
      <c r="CY759">
        <v>1663352010.8</v>
      </c>
      <c r="CZ759">
        <v>0</v>
      </c>
      <c r="DA759">
        <v>0</v>
      </c>
      <c r="DB759" t="s">
        <v>356</v>
      </c>
      <c r="DC759">
        <v>1662142938.1</v>
      </c>
      <c r="DD759">
        <v>1662142938.1</v>
      </c>
      <c r="DE759">
        <v>0</v>
      </c>
      <c r="DF759">
        <v>0.077</v>
      </c>
      <c r="DG759">
        <v>-0.133</v>
      </c>
      <c r="DH759">
        <v>-3.393</v>
      </c>
      <c r="DI759">
        <v>-0.24</v>
      </c>
      <c r="DJ759">
        <v>419</v>
      </c>
      <c r="DK759">
        <v>24</v>
      </c>
      <c r="DL759">
        <v>0.26</v>
      </c>
      <c r="DM759">
        <v>0.23</v>
      </c>
      <c r="DN759">
        <v>-78.403115</v>
      </c>
      <c r="DO759">
        <v>-1.448526078798952</v>
      </c>
      <c r="DP759">
        <v>0.2830753287995968</v>
      </c>
      <c r="DQ759">
        <v>0</v>
      </c>
      <c r="DR759">
        <v>12.9111775</v>
      </c>
      <c r="DS759">
        <v>-0.123162101313325</v>
      </c>
      <c r="DT759">
        <v>0.01214443262363443</v>
      </c>
      <c r="DU759">
        <v>0</v>
      </c>
      <c r="DV759">
        <v>0</v>
      </c>
      <c r="DW759">
        <v>2</v>
      </c>
      <c r="DX759" t="s">
        <v>363</v>
      </c>
      <c r="DY759">
        <v>2.97359</v>
      </c>
      <c r="DZ759">
        <v>2.71575</v>
      </c>
      <c r="EA759">
        <v>0.192659</v>
      </c>
      <c r="EB759">
        <v>0.197596</v>
      </c>
      <c r="EC759">
        <v>0.100194</v>
      </c>
      <c r="ED759">
        <v>0.0517545</v>
      </c>
      <c r="EE759">
        <v>25249.3</v>
      </c>
      <c r="EF759">
        <v>25225.1</v>
      </c>
      <c r="EG759">
        <v>29120.9</v>
      </c>
      <c r="EH759">
        <v>29114.2</v>
      </c>
      <c r="EI759">
        <v>34749.4</v>
      </c>
      <c r="EJ759">
        <v>36696.1</v>
      </c>
      <c r="EK759">
        <v>41041.1</v>
      </c>
      <c r="EL759">
        <v>41477.1</v>
      </c>
      <c r="EM759">
        <v>1.89982</v>
      </c>
      <c r="EN759">
        <v>1.74597</v>
      </c>
      <c r="EO759">
        <v>-0.0633523</v>
      </c>
      <c r="EP759">
        <v>0</v>
      </c>
      <c r="EQ759">
        <v>29.189</v>
      </c>
      <c r="ER759">
        <v>999.9</v>
      </c>
      <c r="ES759">
        <v>45.3</v>
      </c>
      <c r="ET759">
        <v>35.9</v>
      </c>
      <c r="EU759">
        <v>29.6613</v>
      </c>
      <c r="EV759">
        <v>63.2693</v>
      </c>
      <c r="EW759">
        <v>33.097</v>
      </c>
      <c r="EX759">
        <v>1</v>
      </c>
      <c r="EY759">
        <v>0.5515600000000001</v>
      </c>
      <c r="EZ759">
        <v>3.52512</v>
      </c>
      <c r="FA759">
        <v>20.3525</v>
      </c>
      <c r="FB759">
        <v>5.21519</v>
      </c>
      <c r="FC759">
        <v>12.0146</v>
      </c>
      <c r="FD759">
        <v>4.98715</v>
      </c>
      <c r="FE759">
        <v>3.28765</v>
      </c>
      <c r="FF759">
        <v>9999</v>
      </c>
      <c r="FG759">
        <v>9999</v>
      </c>
      <c r="FH759">
        <v>9999</v>
      </c>
      <c r="FI759">
        <v>237.7</v>
      </c>
      <c r="FJ759">
        <v>1.86739</v>
      </c>
      <c r="FK759">
        <v>1.86646</v>
      </c>
      <c r="FL759">
        <v>1.86584</v>
      </c>
      <c r="FM759">
        <v>1.86579</v>
      </c>
      <c r="FN759">
        <v>1.86768</v>
      </c>
      <c r="FO759">
        <v>1.87011</v>
      </c>
      <c r="FP759">
        <v>1.86874</v>
      </c>
      <c r="FQ759">
        <v>1.87014</v>
      </c>
      <c r="FR759">
        <v>0</v>
      </c>
      <c r="FS759">
        <v>0</v>
      </c>
      <c r="FT759">
        <v>0</v>
      </c>
      <c r="FU759">
        <v>0</v>
      </c>
      <c r="FV759" t="s">
        <v>358</v>
      </c>
      <c r="FW759" t="s">
        <v>359</v>
      </c>
      <c r="FX759" t="s">
        <v>360</v>
      </c>
      <c r="FY759" t="s">
        <v>360</v>
      </c>
      <c r="FZ759" t="s">
        <v>360</v>
      </c>
      <c r="GA759" t="s">
        <v>360</v>
      </c>
      <c r="GB759">
        <v>0</v>
      </c>
      <c r="GC759">
        <v>100</v>
      </c>
      <c r="GD759">
        <v>100</v>
      </c>
      <c r="GE759">
        <v>-6.16</v>
      </c>
      <c r="GF759">
        <v>-0.1428</v>
      </c>
      <c r="GG759">
        <v>-2.195102806586654</v>
      </c>
      <c r="GH759">
        <v>-0.004122691595359968</v>
      </c>
      <c r="GI759">
        <v>1.072409145259099E-06</v>
      </c>
      <c r="GJ759">
        <v>-3.02996143763856E-10</v>
      </c>
      <c r="GK759">
        <v>-0.2199643628225807</v>
      </c>
      <c r="GL759">
        <v>-0.007501815610006822</v>
      </c>
      <c r="GM759">
        <v>0.0006897476983249637</v>
      </c>
      <c r="GN759">
        <v>-8.847485469147719E-06</v>
      </c>
      <c r="GO759">
        <v>3</v>
      </c>
      <c r="GP759">
        <v>2326</v>
      </c>
      <c r="GQ759">
        <v>1</v>
      </c>
      <c r="GR759">
        <v>31</v>
      </c>
      <c r="GS759">
        <v>20151.2</v>
      </c>
      <c r="GT759">
        <v>20151.2</v>
      </c>
      <c r="GU759">
        <v>2.55737</v>
      </c>
      <c r="GV759">
        <v>2.21436</v>
      </c>
      <c r="GW759">
        <v>1.39648</v>
      </c>
      <c r="GX759">
        <v>2.34741</v>
      </c>
      <c r="GY759">
        <v>1.49536</v>
      </c>
      <c r="GZ759">
        <v>2.43408</v>
      </c>
      <c r="HA759">
        <v>39.868</v>
      </c>
      <c r="HB759">
        <v>13.6942</v>
      </c>
      <c r="HC759">
        <v>18</v>
      </c>
      <c r="HD759">
        <v>544.812</v>
      </c>
      <c r="HE759">
        <v>398.879</v>
      </c>
      <c r="HF759">
        <v>24.9999</v>
      </c>
      <c r="HG759">
        <v>34.1163</v>
      </c>
      <c r="HH759">
        <v>30.0003</v>
      </c>
      <c r="HI759">
        <v>34.0596</v>
      </c>
      <c r="HJ759">
        <v>33.9999</v>
      </c>
      <c r="HK759">
        <v>51.1966</v>
      </c>
      <c r="HL759">
        <v>60.9558</v>
      </c>
      <c r="HM759">
        <v>0</v>
      </c>
      <c r="HN759">
        <v>25</v>
      </c>
      <c r="HO759">
        <v>1303.45</v>
      </c>
      <c r="HP759">
        <v>9.230930000000001</v>
      </c>
      <c r="HQ759">
        <v>99.6153</v>
      </c>
      <c r="HR759">
        <v>99.625</v>
      </c>
    </row>
    <row r="760" spans="1:226">
      <c r="A760">
        <v>744</v>
      </c>
      <c r="B760">
        <v>1663352015.5</v>
      </c>
      <c r="C760">
        <v>14274</v>
      </c>
      <c r="D760" t="s">
        <v>1854</v>
      </c>
      <c r="E760" t="s">
        <v>1855</v>
      </c>
      <c r="F760">
        <v>5</v>
      </c>
      <c r="G760" t="s">
        <v>1699</v>
      </c>
      <c r="H760" t="s">
        <v>354</v>
      </c>
      <c r="I760">
        <v>1663352008</v>
      </c>
      <c r="J760">
        <f>(K760)/1000</f>
        <v>0</v>
      </c>
      <c r="K760">
        <f>IF(BF760, AN760, AH760)</f>
        <v>0</v>
      </c>
      <c r="L760">
        <f>IF(BF760, AI760, AG760)</f>
        <v>0</v>
      </c>
      <c r="M760">
        <f>BH760 - IF(AU760&gt;1, L760*BB760*100.0/(AW760*BV760), 0)</f>
        <v>0</v>
      </c>
      <c r="N760">
        <f>((T760-J760/2)*M760-L760)/(T760+J760/2)</f>
        <v>0</v>
      </c>
      <c r="O760">
        <f>N760*(BO760+BP760)/1000.0</f>
        <v>0</v>
      </c>
      <c r="P760">
        <f>(BH760 - IF(AU760&gt;1, L760*BB760*100.0/(AW760*BV760), 0))*(BO760+BP760)/1000.0</f>
        <v>0</v>
      </c>
      <c r="Q760">
        <f>2.0/((1/S760-1/R760)+SIGN(S760)*SQRT((1/S760-1/R760)*(1/S760-1/R760) + 4*BC760/((BC760+1)*(BC760+1))*(2*1/S760*1/R760-1/R760*1/R760)))</f>
        <v>0</v>
      </c>
      <c r="R760">
        <f>IF(LEFT(BD760,1)&lt;&gt;"0",IF(LEFT(BD760,1)="1",3.0,BE760),$D$5+$E$5*(BV760*BO760/($K$5*1000))+$F$5*(BV760*BO760/($K$5*1000))*MAX(MIN(BB760,$J$5),$I$5)*MAX(MIN(BB760,$J$5),$I$5)+$G$5*MAX(MIN(BB760,$J$5),$I$5)*(BV760*BO760/($K$5*1000))+$H$5*(BV760*BO760/($K$5*1000))*(BV760*BO760/($K$5*1000)))</f>
        <v>0</v>
      </c>
      <c r="S760">
        <f>J760*(1000-(1000*0.61365*exp(17.502*W760/(240.97+W760))/(BO760+BP760)+BJ760)/2)/(1000*0.61365*exp(17.502*W760/(240.97+W760))/(BO760+BP760)-BJ760)</f>
        <v>0</v>
      </c>
      <c r="T760">
        <f>1/((BC760+1)/(Q760/1.6)+1/(R760/1.37)) + BC760/((BC760+1)/(Q760/1.6) + BC760/(R760/1.37))</f>
        <v>0</v>
      </c>
      <c r="U760">
        <f>(AX760*BA760)</f>
        <v>0</v>
      </c>
      <c r="V760">
        <f>(BQ760+(U760+2*0.95*5.67E-8*(((BQ760+$B$7)+273)^4-(BQ760+273)^4)-44100*J760)/(1.84*29.3*R760+8*0.95*5.67E-8*(BQ760+273)^3))</f>
        <v>0</v>
      </c>
      <c r="W760">
        <f>($C$7*BR760+$D$7*BS760+$E$7*V760)</f>
        <v>0</v>
      </c>
      <c r="X760">
        <f>0.61365*exp(17.502*W760/(240.97+W760))</f>
        <v>0</v>
      </c>
      <c r="Y760">
        <f>(Z760/AA760*100)</f>
        <v>0</v>
      </c>
      <c r="Z760">
        <f>BJ760*(BO760+BP760)/1000</f>
        <v>0</v>
      </c>
      <c r="AA760">
        <f>0.61365*exp(17.502*BQ760/(240.97+BQ760))</f>
        <v>0</v>
      </c>
      <c r="AB760">
        <f>(X760-BJ760*(BO760+BP760)/1000)</f>
        <v>0</v>
      </c>
      <c r="AC760">
        <f>(-J760*44100)</f>
        <v>0</v>
      </c>
      <c r="AD760">
        <f>2*29.3*R760*0.92*(BQ760-W760)</f>
        <v>0</v>
      </c>
      <c r="AE760">
        <f>2*0.95*5.67E-8*(((BQ760+$B$7)+273)^4-(W760+273)^4)</f>
        <v>0</v>
      </c>
      <c r="AF760">
        <f>U760+AE760+AC760+AD760</f>
        <v>0</v>
      </c>
      <c r="AG760">
        <f>BN760*AU760*(BI760-BH760*(1000-AU760*BK760)/(1000-AU760*BJ760))/(100*BB760)</f>
        <v>0</v>
      </c>
      <c r="AH760">
        <f>1000*BN760*AU760*(BJ760-BK760)/(100*BB760*(1000-AU760*BJ760))</f>
        <v>0</v>
      </c>
      <c r="AI760">
        <f>(AJ760 - AK760 - BO760*1E3/(8.314*(BQ760+273.15)) * AM760/BN760 * AL760) * BN760/(100*BB760) * (1000 - BK760)/1000</f>
        <v>0</v>
      </c>
      <c r="AJ760">
        <v>1307.382048038468</v>
      </c>
      <c r="AK760">
        <v>1250.95296969697</v>
      </c>
      <c r="AL760">
        <v>3.411957710859135</v>
      </c>
      <c r="AM760">
        <v>64.77159452188947</v>
      </c>
      <c r="AN760">
        <f>(AP760 - AO760 + BO760*1E3/(8.314*(BQ760+273.15)) * AR760/BN760 * AQ760) * BN760/(100*BB760) * 1000/(1000 - AP760)</f>
        <v>0</v>
      </c>
      <c r="AO760">
        <v>9.234945231293228</v>
      </c>
      <c r="AP760">
        <v>22.10738424242424</v>
      </c>
      <c r="AQ760">
        <v>-4.146391365700588E-05</v>
      </c>
      <c r="AR760">
        <v>85.72811382933341</v>
      </c>
      <c r="AS760">
        <v>0</v>
      </c>
      <c r="AT760">
        <v>0</v>
      </c>
      <c r="AU760">
        <f>IF(AS760*$H$13&gt;=AW760,1.0,(AW760/(AW760-AS760*$H$13)))</f>
        <v>0</v>
      </c>
      <c r="AV760">
        <f>(AU760-1)*100</f>
        <v>0</v>
      </c>
      <c r="AW760">
        <f>MAX(0,($B$13+$C$13*BV760)/(1+$D$13*BV760)*BO760/(BQ760+273)*$E$13)</f>
        <v>0</v>
      </c>
      <c r="AX760">
        <f>$B$11*BW760+$C$11*BX760+$F$11*CI760*(1-CL760)</f>
        <v>0</v>
      </c>
      <c r="AY760">
        <f>AX760*AZ760</f>
        <v>0</v>
      </c>
      <c r="AZ760">
        <f>($B$11*$D$9+$C$11*$D$9+$F$11*((CV760+CN760)/MAX(CV760+CN760+CW760, 0.1)*$I$9+CW760/MAX(CV760+CN760+CW760, 0.1)*$J$9))/($B$11+$C$11+$F$11)</f>
        <v>0</v>
      </c>
      <c r="BA760">
        <f>($B$11*$K$9+$C$11*$K$9+$F$11*((CV760+CN760)/MAX(CV760+CN760+CW760, 0.1)*$P$9+CW760/MAX(CV760+CN760+CW760, 0.1)*$Q$9))/($B$11+$C$11+$F$11)</f>
        <v>0</v>
      </c>
      <c r="BB760">
        <v>6</v>
      </c>
      <c r="BC760">
        <v>0.5</v>
      </c>
      <c r="BD760" t="s">
        <v>355</v>
      </c>
      <c r="BE760">
        <v>2</v>
      </c>
      <c r="BF760" t="b">
        <v>1</v>
      </c>
      <c r="BG760">
        <v>1663352008</v>
      </c>
      <c r="BH760">
        <v>1199.956666666667</v>
      </c>
      <c r="BI760">
        <v>1278.681851851852</v>
      </c>
      <c r="BJ760">
        <v>22.12661851851852</v>
      </c>
      <c r="BK760">
        <v>9.235619999999997</v>
      </c>
      <c r="BL760">
        <v>1206.095555555555</v>
      </c>
      <c r="BM760">
        <v>22.2693</v>
      </c>
      <c r="BN760">
        <v>500.0629629629629</v>
      </c>
      <c r="BO760">
        <v>90.6546925925926</v>
      </c>
      <c r="BP760">
        <v>0.1000016555555556</v>
      </c>
      <c r="BQ760">
        <v>29.0733</v>
      </c>
      <c r="BR760">
        <v>28.15903333333333</v>
      </c>
      <c r="BS760">
        <v>999.9000000000001</v>
      </c>
      <c r="BT760">
        <v>0</v>
      </c>
      <c r="BU760">
        <v>0</v>
      </c>
      <c r="BV760">
        <v>9990.929259259261</v>
      </c>
      <c r="BW760">
        <v>0</v>
      </c>
      <c r="BX760">
        <v>230.9519629629629</v>
      </c>
      <c r="BY760">
        <v>-78.7249962962963</v>
      </c>
      <c r="BZ760">
        <v>1227.108518518519</v>
      </c>
      <c r="CA760">
        <v>1290.601111111111</v>
      </c>
      <c r="CB760">
        <v>12.891</v>
      </c>
      <c r="CC760">
        <v>1278.681851851852</v>
      </c>
      <c r="CD760">
        <v>9.235619999999997</v>
      </c>
      <c r="CE760">
        <v>2.005881481481481</v>
      </c>
      <c r="CF760">
        <v>0.8372522592592594</v>
      </c>
      <c r="CG760">
        <v>17.49084074074074</v>
      </c>
      <c r="CH760">
        <v>4.355084074074075</v>
      </c>
      <c r="CI760">
        <v>1499.993333333333</v>
      </c>
      <c r="CJ760">
        <v>0.9730085185185187</v>
      </c>
      <c r="CK760">
        <v>0.02699127037037037</v>
      </c>
      <c r="CL760">
        <v>0</v>
      </c>
      <c r="CM760">
        <v>2.432644444444444</v>
      </c>
      <c r="CN760">
        <v>0</v>
      </c>
      <c r="CO760">
        <v>13054.57037037037</v>
      </c>
      <c r="CP760">
        <v>12533.35555555555</v>
      </c>
      <c r="CQ760">
        <v>41.75</v>
      </c>
      <c r="CR760">
        <v>43.5505185185185</v>
      </c>
      <c r="CS760">
        <v>42.27985185185184</v>
      </c>
      <c r="CT760">
        <v>42.625</v>
      </c>
      <c r="CU760">
        <v>41</v>
      </c>
      <c r="CV760">
        <v>1459.503333333334</v>
      </c>
      <c r="CW760">
        <v>40.49</v>
      </c>
      <c r="CX760">
        <v>0</v>
      </c>
      <c r="CY760">
        <v>1663352015.6</v>
      </c>
      <c r="CZ760">
        <v>0</v>
      </c>
      <c r="DA760">
        <v>0</v>
      </c>
      <c r="DB760" t="s">
        <v>356</v>
      </c>
      <c r="DC760">
        <v>1662142938.1</v>
      </c>
      <c r="DD760">
        <v>1662142938.1</v>
      </c>
      <c r="DE760">
        <v>0</v>
      </c>
      <c r="DF760">
        <v>0.077</v>
      </c>
      <c r="DG760">
        <v>-0.133</v>
      </c>
      <c r="DH760">
        <v>-3.393</v>
      </c>
      <c r="DI760">
        <v>-0.24</v>
      </c>
      <c r="DJ760">
        <v>419</v>
      </c>
      <c r="DK760">
        <v>24</v>
      </c>
      <c r="DL760">
        <v>0.26</v>
      </c>
      <c r="DM760">
        <v>0.23</v>
      </c>
      <c r="DN760">
        <v>-78.58362926829267</v>
      </c>
      <c r="DO760">
        <v>-2.553324041812002</v>
      </c>
      <c r="DP760">
        <v>0.3688104465505685</v>
      </c>
      <c r="DQ760">
        <v>0</v>
      </c>
      <c r="DR760">
        <v>12.89991219512195</v>
      </c>
      <c r="DS760">
        <v>-0.1441860627177794</v>
      </c>
      <c r="DT760">
        <v>0.01431770514249025</v>
      </c>
      <c r="DU760">
        <v>0</v>
      </c>
      <c r="DV760">
        <v>0</v>
      </c>
      <c r="DW760">
        <v>2</v>
      </c>
      <c r="DX760" t="s">
        <v>363</v>
      </c>
      <c r="DY760">
        <v>2.9735</v>
      </c>
      <c r="DZ760">
        <v>2.71556</v>
      </c>
      <c r="EA760">
        <v>0.194321</v>
      </c>
      <c r="EB760">
        <v>0.199106</v>
      </c>
      <c r="EC760">
        <v>0.10014</v>
      </c>
      <c r="ED760">
        <v>0.0517583</v>
      </c>
      <c r="EE760">
        <v>25197.3</v>
      </c>
      <c r="EF760">
        <v>25177.8</v>
      </c>
      <c r="EG760">
        <v>29121.2</v>
      </c>
      <c r="EH760">
        <v>29114.6</v>
      </c>
      <c r="EI760">
        <v>34751.6</v>
      </c>
      <c r="EJ760">
        <v>36696.6</v>
      </c>
      <c r="EK760">
        <v>41041.2</v>
      </c>
      <c r="EL760">
        <v>41477.8</v>
      </c>
      <c r="EM760">
        <v>1.8997</v>
      </c>
      <c r="EN760">
        <v>1.74597</v>
      </c>
      <c r="EO760">
        <v>-0.06366520000000001</v>
      </c>
      <c r="EP760">
        <v>0</v>
      </c>
      <c r="EQ760">
        <v>29.1921</v>
      </c>
      <c r="ER760">
        <v>999.9</v>
      </c>
      <c r="ES760">
        <v>45.3</v>
      </c>
      <c r="ET760">
        <v>35.9</v>
      </c>
      <c r="EU760">
        <v>29.6615</v>
      </c>
      <c r="EV760">
        <v>63.0693</v>
      </c>
      <c r="EW760">
        <v>32.8806</v>
      </c>
      <c r="EX760">
        <v>1</v>
      </c>
      <c r="EY760">
        <v>0.551763</v>
      </c>
      <c r="EZ760">
        <v>3.52195</v>
      </c>
      <c r="FA760">
        <v>20.3527</v>
      </c>
      <c r="FB760">
        <v>5.21415</v>
      </c>
      <c r="FC760">
        <v>12.0149</v>
      </c>
      <c r="FD760">
        <v>4.9868</v>
      </c>
      <c r="FE760">
        <v>3.2875</v>
      </c>
      <c r="FF760">
        <v>9999</v>
      </c>
      <c r="FG760">
        <v>9999</v>
      </c>
      <c r="FH760">
        <v>9999</v>
      </c>
      <c r="FI760">
        <v>237.7</v>
      </c>
      <c r="FJ760">
        <v>1.86739</v>
      </c>
      <c r="FK760">
        <v>1.86646</v>
      </c>
      <c r="FL760">
        <v>1.86585</v>
      </c>
      <c r="FM760">
        <v>1.86581</v>
      </c>
      <c r="FN760">
        <v>1.86768</v>
      </c>
      <c r="FO760">
        <v>1.87012</v>
      </c>
      <c r="FP760">
        <v>1.86874</v>
      </c>
      <c r="FQ760">
        <v>1.87013</v>
      </c>
      <c r="FR760">
        <v>0</v>
      </c>
      <c r="FS760">
        <v>0</v>
      </c>
      <c r="FT760">
        <v>0</v>
      </c>
      <c r="FU760">
        <v>0</v>
      </c>
      <c r="FV760" t="s">
        <v>358</v>
      </c>
      <c r="FW760" t="s">
        <v>359</v>
      </c>
      <c r="FX760" t="s">
        <v>360</v>
      </c>
      <c r="FY760" t="s">
        <v>360</v>
      </c>
      <c r="FZ760" t="s">
        <v>360</v>
      </c>
      <c r="GA760" t="s">
        <v>360</v>
      </c>
      <c r="GB760">
        <v>0</v>
      </c>
      <c r="GC760">
        <v>100</v>
      </c>
      <c r="GD760">
        <v>100</v>
      </c>
      <c r="GE760">
        <v>-6.21</v>
      </c>
      <c r="GF760">
        <v>-0.1429</v>
      </c>
      <c r="GG760">
        <v>-2.195102806586654</v>
      </c>
      <c r="GH760">
        <v>-0.004122691595359968</v>
      </c>
      <c r="GI760">
        <v>1.072409145259099E-06</v>
      </c>
      <c r="GJ760">
        <v>-3.02996143763856E-10</v>
      </c>
      <c r="GK760">
        <v>-0.2199643628225807</v>
      </c>
      <c r="GL760">
        <v>-0.007501815610006822</v>
      </c>
      <c r="GM760">
        <v>0.0006897476983249637</v>
      </c>
      <c r="GN760">
        <v>-8.847485469147719E-06</v>
      </c>
      <c r="GO760">
        <v>3</v>
      </c>
      <c r="GP760">
        <v>2326</v>
      </c>
      <c r="GQ760">
        <v>1</v>
      </c>
      <c r="GR760">
        <v>31</v>
      </c>
      <c r="GS760">
        <v>20151.3</v>
      </c>
      <c r="GT760">
        <v>20151.3</v>
      </c>
      <c r="GU760">
        <v>2.58057</v>
      </c>
      <c r="GV760">
        <v>2.21069</v>
      </c>
      <c r="GW760">
        <v>1.39648</v>
      </c>
      <c r="GX760">
        <v>2.34619</v>
      </c>
      <c r="GY760">
        <v>1.49536</v>
      </c>
      <c r="GZ760">
        <v>2.46948</v>
      </c>
      <c r="HA760">
        <v>39.8428</v>
      </c>
      <c r="HB760">
        <v>13.7118</v>
      </c>
      <c r="HC760">
        <v>18</v>
      </c>
      <c r="HD760">
        <v>544.728</v>
      </c>
      <c r="HE760">
        <v>398.883</v>
      </c>
      <c r="HF760">
        <v>24.9995</v>
      </c>
      <c r="HG760">
        <v>34.1186</v>
      </c>
      <c r="HH760">
        <v>30.0003</v>
      </c>
      <c r="HI760">
        <v>34.06</v>
      </c>
      <c r="HJ760">
        <v>34.0005</v>
      </c>
      <c r="HK760">
        <v>51.735</v>
      </c>
      <c r="HL760">
        <v>60.9558</v>
      </c>
      <c r="HM760">
        <v>0</v>
      </c>
      <c r="HN760">
        <v>25</v>
      </c>
      <c r="HO760">
        <v>1323.6</v>
      </c>
      <c r="HP760">
        <v>9.24972</v>
      </c>
      <c r="HQ760">
        <v>99.61579999999999</v>
      </c>
      <c r="HR760">
        <v>99.6266</v>
      </c>
    </row>
    <row r="761" spans="1:226">
      <c r="A761">
        <v>745</v>
      </c>
      <c r="B761">
        <v>1663352020.5</v>
      </c>
      <c r="C761">
        <v>14279</v>
      </c>
      <c r="D761" t="s">
        <v>1856</v>
      </c>
      <c r="E761" t="s">
        <v>1857</v>
      </c>
      <c r="F761">
        <v>5</v>
      </c>
      <c r="G761" t="s">
        <v>1699</v>
      </c>
      <c r="H761" t="s">
        <v>354</v>
      </c>
      <c r="I761">
        <v>1663352012.714286</v>
      </c>
      <c r="J761">
        <f>(K761)/1000</f>
        <v>0</v>
      </c>
      <c r="K761">
        <f>IF(BF761, AN761, AH761)</f>
        <v>0</v>
      </c>
      <c r="L761">
        <f>IF(BF761, AI761, AG761)</f>
        <v>0</v>
      </c>
      <c r="M761">
        <f>BH761 - IF(AU761&gt;1, L761*BB761*100.0/(AW761*BV761), 0)</f>
        <v>0</v>
      </c>
      <c r="N761">
        <f>((T761-J761/2)*M761-L761)/(T761+J761/2)</f>
        <v>0</v>
      </c>
      <c r="O761">
        <f>N761*(BO761+BP761)/1000.0</f>
        <v>0</v>
      </c>
      <c r="P761">
        <f>(BH761 - IF(AU761&gt;1, L761*BB761*100.0/(AW761*BV761), 0))*(BO761+BP761)/1000.0</f>
        <v>0</v>
      </c>
      <c r="Q761">
        <f>2.0/((1/S761-1/R761)+SIGN(S761)*SQRT((1/S761-1/R761)*(1/S761-1/R761) + 4*BC761/((BC761+1)*(BC761+1))*(2*1/S761*1/R761-1/R761*1/R761)))</f>
        <v>0</v>
      </c>
      <c r="R761">
        <f>IF(LEFT(BD761,1)&lt;&gt;"0",IF(LEFT(BD761,1)="1",3.0,BE761),$D$5+$E$5*(BV761*BO761/($K$5*1000))+$F$5*(BV761*BO761/($K$5*1000))*MAX(MIN(BB761,$J$5),$I$5)*MAX(MIN(BB761,$J$5),$I$5)+$G$5*MAX(MIN(BB761,$J$5),$I$5)*(BV761*BO761/($K$5*1000))+$H$5*(BV761*BO761/($K$5*1000))*(BV761*BO761/($K$5*1000)))</f>
        <v>0</v>
      </c>
      <c r="S761">
        <f>J761*(1000-(1000*0.61365*exp(17.502*W761/(240.97+W761))/(BO761+BP761)+BJ761)/2)/(1000*0.61365*exp(17.502*W761/(240.97+W761))/(BO761+BP761)-BJ761)</f>
        <v>0</v>
      </c>
      <c r="T761">
        <f>1/((BC761+1)/(Q761/1.6)+1/(R761/1.37)) + BC761/((BC761+1)/(Q761/1.6) + BC761/(R761/1.37))</f>
        <v>0</v>
      </c>
      <c r="U761">
        <f>(AX761*BA761)</f>
        <v>0</v>
      </c>
      <c r="V761">
        <f>(BQ761+(U761+2*0.95*5.67E-8*(((BQ761+$B$7)+273)^4-(BQ761+273)^4)-44100*J761)/(1.84*29.3*R761+8*0.95*5.67E-8*(BQ761+273)^3))</f>
        <v>0</v>
      </c>
      <c r="W761">
        <f>($C$7*BR761+$D$7*BS761+$E$7*V761)</f>
        <v>0</v>
      </c>
      <c r="X761">
        <f>0.61365*exp(17.502*W761/(240.97+W761))</f>
        <v>0</v>
      </c>
      <c r="Y761">
        <f>(Z761/AA761*100)</f>
        <v>0</v>
      </c>
      <c r="Z761">
        <f>BJ761*(BO761+BP761)/1000</f>
        <v>0</v>
      </c>
      <c r="AA761">
        <f>0.61365*exp(17.502*BQ761/(240.97+BQ761))</f>
        <v>0</v>
      </c>
      <c r="AB761">
        <f>(X761-BJ761*(BO761+BP761)/1000)</f>
        <v>0</v>
      </c>
      <c r="AC761">
        <f>(-J761*44100)</f>
        <v>0</v>
      </c>
      <c r="AD761">
        <f>2*29.3*R761*0.92*(BQ761-W761)</f>
        <v>0</v>
      </c>
      <c r="AE761">
        <f>2*0.95*5.67E-8*(((BQ761+$B$7)+273)^4-(W761+273)^4)</f>
        <v>0</v>
      </c>
      <c r="AF761">
        <f>U761+AE761+AC761+AD761</f>
        <v>0</v>
      </c>
      <c r="AG761">
        <f>BN761*AU761*(BI761-BH761*(1000-AU761*BK761)/(1000-AU761*BJ761))/(100*BB761)</f>
        <v>0</v>
      </c>
      <c r="AH761">
        <f>1000*BN761*AU761*(BJ761-BK761)/(100*BB761*(1000-AU761*BJ761))</f>
        <v>0</v>
      </c>
      <c r="AI761">
        <f>(AJ761 - AK761 - BO761*1E3/(8.314*(BQ761+273.15)) * AM761/BN761 * AL761) * BN761/(100*BB761) * (1000 - BK761)/1000</f>
        <v>0</v>
      </c>
      <c r="AJ761">
        <v>1323.018061243207</v>
      </c>
      <c r="AK761">
        <v>1267.480424242424</v>
      </c>
      <c r="AL761">
        <v>3.306560740989519</v>
      </c>
      <c r="AM761">
        <v>64.77159452188947</v>
      </c>
      <c r="AN761">
        <f>(AP761 - AO761 + BO761*1E3/(8.314*(BQ761+273.15)) * AR761/BN761 * AQ761) * BN761/(100*BB761) * 1000/(1000 - AP761)</f>
        <v>0</v>
      </c>
      <c r="AO761">
        <v>9.235646104265491</v>
      </c>
      <c r="AP761">
        <v>22.09032303030303</v>
      </c>
      <c r="AQ761">
        <v>-7.385432771686274E-05</v>
      </c>
      <c r="AR761">
        <v>85.72811382933341</v>
      </c>
      <c r="AS761">
        <v>0</v>
      </c>
      <c r="AT761">
        <v>0</v>
      </c>
      <c r="AU761">
        <f>IF(AS761*$H$13&gt;=AW761,1.0,(AW761/(AW761-AS761*$H$13)))</f>
        <v>0</v>
      </c>
      <c r="AV761">
        <f>(AU761-1)*100</f>
        <v>0</v>
      </c>
      <c r="AW761">
        <f>MAX(0,($B$13+$C$13*BV761)/(1+$D$13*BV761)*BO761/(BQ761+273)*$E$13)</f>
        <v>0</v>
      </c>
      <c r="AX761">
        <f>$B$11*BW761+$C$11*BX761+$F$11*CI761*(1-CL761)</f>
        <v>0</v>
      </c>
      <c r="AY761">
        <f>AX761*AZ761</f>
        <v>0</v>
      </c>
      <c r="AZ761">
        <f>($B$11*$D$9+$C$11*$D$9+$F$11*((CV761+CN761)/MAX(CV761+CN761+CW761, 0.1)*$I$9+CW761/MAX(CV761+CN761+CW761, 0.1)*$J$9))/($B$11+$C$11+$F$11)</f>
        <v>0</v>
      </c>
      <c r="BA761">
        <f>($B$11*$K$9+$C$11*$K$9+$F$11*((CV761+CN761)/MAX(CV761+CN761+CW761, 0.1)*$P$9+CW761/MAX(CV761+CN761+CW761, 0.1)*$Q$9))/($B$11+$C$11+$F$11)</f>
        <v>0</v>
      </c>
      <c r="BB761">
        <v>6</v>
      </c>
      <c r="BC761">
        <v>0.5</v>
      </c>
      <c r="BD761" t="s">
        <v>355</v>
      </c>
      <c r="BE761">
        <v>2</v>
      </c>
      <c r="BF761" t="b">
        <v>1</v>
      </c>
      <c r="BG761">
        <v>1663352012.714286</v>
      </c>
      <c r="BH761">
        <v>1215.566785714286</v>
      </c>
      <c r="BI761">
        <v>1294.107857142857</v>
      </c>
      <c r="BJ761">
        <v>22.11346071428571</v>
      </c>
      <c r="BK761">
        <v>9.235485714285716</v>
      </c>
      <c r="BL761">
        <v>1221.750357142857</v>
      </c>
      <c r="BM761">
        <v>22.25627142857143</v>
      </c>
      <c r="BN761">
        <v>500.0587142857144</v>
      </c>
      <c r="BO761">
        <v>90.65449642857143</v>
      </c>
      <c r="BP761">
        <v>0.1000031357142857</v>
      </c>
      <c r="BQ761">
        <v>29.07246428571429</v>
      </c>
      <c r="BR761">
        <v>28.15678571428571</v>
      </c>
      <c r="BS761">
        <v>999.9000000000002</v>
      </c>
      <c r="BT761">
        <v>0</v>
      </c>
      <c r="BU761">
        <v>0</v>
      </c>
      <c r="BV761">
        <v>9994.897857142858</v>
      </c>
      <c r="BW761">
        <v>0</v>
      </c>
      <c r="BX761">
        <v>231.6913214285714</v>
      </c>
      <c r="BY761">
        <v>-78.54062857142857</v>
      </c>
      <c r="BZ761">
        <v>1243.055</v>
      </c>
      <c r="CA761">
        <v>1306.17</v>
      </c>
      <c r="CB761">
        <v>12.87797857142857</v>
      </c>
      <c r="CC761">
        <v>1294.107857142857</v>
      </c>
      <c r="CD761">
        <v>9.235485714285716</v>
      </c>
      <c r="CE761">
        <v>2.004685</v>
      </c>
      <c r="CF761">
        <v>0.8372382857142855</v>
      </c>
      <c r="CG761">
        <v>17.48139285714285</v>
      </c>
      <c r="CH761">
        <v>4.354845357142857</v>
      </c>
      <c r="CI761">
        <v>1500.007499999999</v>
      </c>
      <c r="CJ761">
        <v>0.9730087499999999</v>
      </c>
      <c r="CK761">
        <v>0.026991025</v>
      </c>
      <c r="CL761">
        <v>0</v>
      </c>
      <c r="CM761">
        <v>2.397282142857143</v>
      </c>
      <c r="CN761">
        <v>0</v>
      </c>
      <c r="CO761">
        <v>13053.43928571429</v>
      </c>
      <c r="CP761">
        <v>12533.475</v>
      </c>
      <c r="CQ761">
        <v>41.75</v>
      </c>
      <c r="CR761">
        <v>43.5597857142857</v>
      </c>
      <c r="CS761">
        <v>42.28985714285712</v>
      </c>
      <c r="CT761">
        <v>42.625</v>
      </c>
      <c r="CU761">
        <v>41</v>
      </c>
      <c r="CV761">
        <v>1459.5175</v>
      </c>
      <c r="CW761">
        <v>40.49</v>
      </c>
      <c r="CX761">
        <v>0</v>
      </c>
      <c r="CY761">
        <v>1663352021</v>
      </c>
      <c r="CZ761">
        <v>0</v>
      </c>
      <c r="DA761">
        <v>0</v>
      </c>
      <c r="DB761" t="s">
        <v>356</v>
      </c>
      <c r="DC761">
        <v>1662142938.1</v>
      </c>
      <c r="DD761">
        <v>1662142938.1</v>
      </c>
      <c r="DE761">
        <v>0</v>
      </c>
      <c r="DF761">
        <v>0.077</v>
      </c>
      <c r="DG761">
        <v>-0.133</v>
      </c>
      <c r="DH761">
        <v>-3.393</v>
      </c>
      <c r="DI761">
        <v>-0.24</v>
      </c>
      <c r="DJ761">
        <v>419</v>
      </c>
      <c r="DK761">
        <v>24</v>
      </c>
      <c r="DL761">
        <v>0.26</v>
      </c>
      <c r="DM761">
        <v>0.23</v>
      </c>
      <c r="DN761">
        <v>-78.5946825</v>
      </c>
      <c r="DO761">
        <v>1.440539212007647</v>
      </c>
      <c r="DP761">
        <v>0.3390717880386827</v>
      </c>
      <c r="DQ761">
        <v>0</v>
      </c>
      <c r="DR761">
        <v>12.8839925</v>
      </c>
      <c r="DS761">
        <v>-0.1656191369606083</v>
      </c>
      <c r="DT761">
        <v>0.01616196750862966</v>
      </c>
      <c r="DU761">
        <v>0</v>
      </c>
      <c r="DV761">
        <v>0</v>
      </c>
      <c r="DW761">
        <v>2</v>
      </c>
      <c r="DX761" t="s">
        <v>363</v>
      </c>
      <c r="DY761">
        <v>2.97373</v>
      </c>
      <c r="DZ761">
        <v>2.71575</v>
      </c>
      <c r="EA761">
        <v>0.195913</v>
      </c>
      <c r="EB761">
        <v>0.200654</v>
      </c>
      <c r="EC761">
        <v>0.100089</v>
      </c>
      <c r="ED761">
        <v>0.051757</v>
      </c>
      <c r="EE761">
        <v>25147.1</v>
      </c>
      <c r="EF761">
        <v>25128.8</v>
      </c>
      <c r="EG761">
        <v>29120.9</v>
      </c>
      <c r="EH761">
        <v>29114.3</v>
      </c>
      <c r="EI761">
        <v>34753.4</v>
      </c>
      <c r="EJ761">
        <v>36696.3</v>
      </c>
      <c r="EK761">
        <v>41041</v>
      </c>
      <c r="EL761">
        <v>41477.4</v>
      </c>
      <c r="EM761">
        <v>1.89968</v>
      </c>
      <c r="EN761">
        <v>1.7459</v>
      </c>
      <c r="EO761">
        <v>-0.064142</v>
      </c>
      <c r="EP761">
        <v>0</v>
      </c>
      <c r="EQ761">
        <v>29.1945</v>
      </c>
      <c r="ER761">
        <v>999.9</v>
      </c>
      <c r="ES761">
        <v>45.3</v>
      </c>
      <c r="ET761">
        <v>35.9</v>
      </c>
      <c r="EU761">
        <v>29.6622</v>
      </c>
      <c r="EV761">
        <v>63.1393</v>
      </c>
      <c r="EW761">
        <v>32.8165</v>
      </c>
      <c r="EX761">
        <v>1</v>
      </c>
      <c r="EY761">
        <v>0.552109</v>
      </c>
      <c r="EZ761">
        <v>3.51941</v>
      </c>
      <c r="FA761">
        <v>20.3526</v>
      </c>
      <c r="FB761">
        <v>5.214</v>
      </c>
      <c r="FC761">
        <v>12.0141</v>
      </c>
      <c r="FD761">
        <v>4.98685</v>
      </c>
      <c r="FE761">
        <v>3.28753</v>
      </c>
      <c r="FF761">
        <v>9999</v>
      </c>
      <c r="FG761">
        <v>9999</v>
      </c>
      <c r="FH761">
        <v>9999</v>
      </c>
      <c r="FI761">
        <v>237.7</v>
      </c>
      <c r="FJ761">
        <v>1.86742</v>
      </c>
      <c r="FK761">
        <v>1.86646</v>
      </c>
      <c r="FL761">
        <v>1.86584</v>
      </c>
      <c r="FM761">
        <v>1.86581</v>
      </c>
      <c r="FN761">
        <v>1.86768</v>
      </c>
      <c r="FO761">
        <v>1.87011</v>
      </c>
      <c r="FP761">
        <v>1.86874</v>
      </c>
      <c r="FQ761">
        <v>1.87013</v>
      </c>
      <c r="FR761">
        <v>0</v>
      </c>
      <c r="FS761">
        <v>0</v>
      </c>
      <c r="FT761">
        <v>0</v>
      </c>
      <c r="FU761">
        <v>0</v>
      </c>
      <c r="FV761" t="s">
        <v>358</v>
      </c>
      <c r="FW761" t="s">
        <v>359</v>
      </c>
      <c r="FX761" t="s">
        <v>360</v>
      </c>
      <c r="FY761" t="s">
        <v>360</v>
      </c>
      <c r="FZ761" t="s">
        <v>360</v>
      </c>
      <c r="GA761" t="s">
        <v>360</v>
      </c>
      <c r="GB761">
        <v>0</v>
      </c>
      <c r="GC761">
        <v>100</v>
      </c>
      <c r="GD761">
        <v>100</v>
      </c>
      <c r="GE761">
        <v>-6.25</v>
      </c>
      <c r="GF761">
        <v>-0.1431</v>
      </c>
      <c r="GG761">
        <v>-2.195102806586654</v>
      </c>
      <c r="GH761">
        <v>-0.004122691595359968</v>
      </c>
      <c r="GI761">
        <v>1.072409145259099E-06</v>
      </c>
      <c r="GJ761">
        <v>-3.02996143763856E-10</v>
      </c>
      <c r="GK761">
        <v>-0.2199643628225807</v>
      </c>
      <c r="GL761">
        <v>-0.007501815610006822</v>
      </c>
      <c r="GM761">
        <v>0.0006897476983249637</v>
      </c>
      <c r="GN761">
        <v>-8.847485469147719E-06</v>
      </c>
      <c r="GO761">
        <v>3</v>
      </c>
      <c r="GP761">
        <v>2326</v>
      </c>
      <c r="GQ761">
        <v>1</v>
      </c>
      <c r="GR761">
        <v>31</v>
      </c>
      <c r="GS761">
        <v>20151.4</v>
      </c>
      <c r="GT761">
        <v>20151.4</v>
      </c>
      <c r="GU761">
        <v>2.60864</v>
      </c>
      <c r="GV761">
        <v>2.21069</v>
      </c>
      <c r="GW761">
        <v>1.39648</v>
      </c>
      <c r="GX761">
        <v>2.34741</v>
      </c>
      <c r="GY761">
        <v>1.49536</v>
      </c>
      <c r="GZ761">
        <v>2.4646</v>
      </c>
      <c r="HA761">
        <v>39.868</v>
      </c>
      <c r="HB761">
        <v>13.703</v>
      </c>
      <c r="HC761">
        <v>18</v>
      </c>
      <c r="HD761">
        <v>544.735</v>
      </c>
      <c r="HE761">
        <v>398.849</v>
      </c>
      <c r="HF761">
        <v>24.9995</v>
      </c>
      <c r="HG761">
        <v>34.1205</v>
      </c>
      <c r="HH761">
        <v>30.0003</v>
      </c>
      <c r="HI761">
        <v>34.0631</v>
      </c>
      <c r="HJ761">
        <v>34.0022</v>
      </c>
      <c r="HK761">
        <v>52.2285</v>
      </c>
      <c r="HL761">
        <v>60.9558</v>
      </c>
      <c r="HM761">
        <v>0</v>
      </c>
      <c r="HN761">
        <v>25</v>
      </c>
      <c r="HO761">
        <v>1336.97</v>
      </c>
      <c r="HP761">
        <v>9.263529999999999</v>
      </c>
      <c r="HQ761">
        <v>99.6151</v>
      </c>
      <c r="HR761">
        <v>99.62560000000001</v>
      </c>
    </row>
    <row r="762" spans="1:226">
      <c r="A762">
        <v>746</v>
      </c>
      <c r="B762">
        <v>1663352025.5</v>
      </c>
      <c r="C762">
        <v>14284</v>
      </c>
      <c r="D762" t="s">
        <v>1858</v>
      </c>
      <c r="E762" t="s">
        <v>1859</v>
      </c>
      <c r="F762">
        <v>5</v>
      </c>
      <c r="G762" t="s">
        <v>1699</v>
      </c>
      <c r="H762" t="s">
        <v>354</v>
      </c>
      <c r="I762">
        <v>1663352018</v>
      </c>
      <c r="J762">
        <f>(K762)/1000</f>
        <v>0</v>
      </c>
      <c r="K762">
        <f>IF(BF762, AN762, AH762)</f>
        <v>0</v>
      </c>
      <c r="L762">
        <f>IF(BF762, AI762, AG762)</f>
        <v>0</v>
      </c>
      <c r="M762">
        <f>BH762 - IF(AU762&gt;1, L762*BB762*100.0/(AW762*BV762), 0)</f>
        <v>0</v>
      </c>
      <c r="N762">
        <f>((T762-J762/2)*M762-L762)/(T762+J762/2)</f>
        <v>0</v>
      </c>
      <c r="O762">
        <f>N762*(BO762+BP762)/1000.0</f>
        <v>0</v>
      </c>
      <c r="P762">
        <f>(BH762 - IF(AU762&gt;1, L762*BB762*100.0/(AW762*BV762), 0))*(BO762+BP762)/1000.0</f>
        <v>0</v>
      </c>
      <c r="Q762">
        <f>2.0/((1/S762-1/R762)+SIGN(S762)*SQRT((1/S762-1/R762)*(1/S762-1/R762) + 4*BC762/((BC762+1)*(BC762+1))*(2*1/S762*1/R762-1/R762*1/R762)))</f>
        <v>0</v>
      </c>
      <c r="R762">
        <f>IF(LEFT(BD762,1)&lt;&gt;"0",IF(LEFT(BD762,1)="1",3.0,BE762),$D$5+$E$5*(BV762*BO762/($K$5*1000))+$F$5*(BV762*BO762/($K$5*1000))*MAX(MIN(BB762,$J$5),$I$5)*MAX(MIN(BB762,$J$5),$I$5)+$G$5*MAX(MIN(BB762,$J$5),$I$5)*(BV762*BO762/($K$5*1000))+$H$5*(BV762*BO762/($K$5*1000))*(BV762*BO762/($K$5*1000)))</f>
        <v>0</v>
      </c>
      <c r="S762">
        <f>J762*(1000-(1000*0.61365*exp(17.502*W762/(240.97+W762))/(BO762+BP762)+BJ762)/2)/(1000*0.61365*exp(17.502*W762/(240.97+W762))/(BO762+BP762)-BJ762)</f>
        <v>0</v>
      </c>
      <c r="T762">
        <f>1/((BC762+1)/(Q762/1.6)+1/(R762/1.37)) + BC762/((BC762+1)/(Q762/1.6) + BC762/(R762/1.37))</f>
        <v>0</v>
      </c>
      <c r="U762">
        <f>(AX762*BA762)</f>
        <v>0</v>
      </c>
      <c r="V762">
        <f>(BQ762+(U762+2*0.95*5.67E-8*(((BQ762+$B$7)+273)^4-(BQ762+273)^4)-44100*J762)/(1.84*29.3*R762+8*0.95*5.67E-8*(BQ762+273)^3))</f>
        <v>0</v>
      </c>
      <c r="W762">
        <f>($C$7*BR762+$D$7*BS762+$E$7*V762)</f>
        <v>0</v>
      </c>
      <c r="X762">
        <f>0.61365*exp(17.502*W762/(240.97+W762))</f>
        <v>0</v>
      </c>
      <c r="Y762">
        <f>(Z762/AA762*100)</f>
        <v>0</v>
      </c>
      <c r="Z762">
        <f>BJ762*(BO762+BP762)/1000</f>
        <v>0</v>
      </c>
      <c r="AA762">
        <f>0.61365*exp(17.502*BQ762/(240.97+BQ762))</f>
        <v>0</v>
      </c>
      <c r="AB762">
        <f>(X762-BJ762*(BO762+BP762)/1000)</f>
        <v>0</v>
      </c>
      <c r="AC762">
        <f>(-J762*44100)</f>
        <v>0</v>
      </c>
      <c r="AD762">
        <f>2*29.3*R762*0.92*(BQ762-W762)</f>
        <v>0</v>
      </c>
      <c r="AE762">
        <f>2*0.95*5.67E-8*(((BQ762+$B$7)+273)^4-(W762+273)^4)</f>
        <v>0</v>
      </c>
      <c r="AF762">
        <f>U762+AE762+AC762+AD762</f>
        <v>0</v>
      </c>
      <c r="AG762">
        <f>BN762*AU762*(BI762-BH762*(1000-AU762*BK762)/(1000-AU762*BJ762))/(100*BB762)</f>
        <v>0</v>
      </c>
      <c r="AH762">
        <f>1000*BN762*AU762*(BJ762-BK762)/(100*BB762*(1000-AU762*BJ762))</f>
        <v>0</v>
      </c>
      <c r="AI762">
        <f>(AJ762 - AK762 - BO762*1E3/(8.314*(BQ762+273.15)) * AM762/BN762 * AL762) * BN762/(100*BB762) * (1000 - BK762)/1000</f>
        <v>0</v>
      </c>
      <c r="AJ762">
        <v>1340.051186054317</v>
      </c>
      <c r="AK762">
        <v>1284.162181818182</v>
      </c>
      <c r="AL762">
        <v>3.354153803085897</v>
      </c>
      <c r="AM762">
        <v>64.77159452188947</v>
      </c>
      <c r="AN762">
        <f>(AP762 - AO762 + BO762*1E3/(8.314*(BQ762+273.15)) * AR762/BN762 * AQ762) * BN762/(100*BB762) * 1000/(1000 - AP762)</f>
        <v>0</v>
      </c>
      <c r="AO762">
        <v>9.236200020152715</v>
      </c>
      <c r="AP762">
        <v>22.07326484848483</v>
      </c>
      <c r="AQ762">
        <v>-5.852212236953483E-05</v>
      </c>
      <c r="AR762">
        <v>85.72811382933341</v>
      </c>
      <c r="AS762">
        <v>0</v>
      </c>
      <c r="AT762">
        <v>0</v>
      </c>
      <c r="AU762">
        <f>IF(AS762*$H$13&gt;=AW762,1.0,(AW762/(AW762-AS762*$H$13)))</f>
        <v>0</v>
      </c>
      <c r="AV762">
        <f>(AU762-1)*100</f>
        <v>0</v>
      </c>
      <c r="AW762">
        <f>MAX(0,($B$13+$C$13*BV762)/(1+$D$13*BV762)*BO762/(BQ762+273)*$E$13)</f>
        <v>0</v>
      </c>
      <c r="AX762">
        <f>$B$11*BW762+$C$11*BX762+$F$11*CI762*(1-CL762)</f>
        <v>0</v>
      </c>
      <c r="AY762">
        <f>AX762*AZ762</f>
        <v>0</v>
      </c>
      <c r="AZ762">
        <f>($B$11*$D$9+$C$11*$D$9+$F$11*((CV762+CN762)/MAX(CV762+CN762+CW762, 0.1)*$I$9+CW762/MAX(CV762+CN762+CW762, 0.1)*$J$9))/($B$11+$C$11+$F$11)</f>
        <v>0</v>
      </c>
      <c r="BA762">
        <f>($B$11*$K$9+$C$11*$K$9+$F$11*((CV762+CN762)/MAX(CV762+CN762+CW762, 0.1)*$P$9+CW762/MAX(CV762+CN762+CW762, 0.1)*$Q$9))/($B$11+$C$11+$F$11)</f>
        <v>0</v>
      </c>
      <c r="BB762">
        <v>6</v>
      </c>
      <c r="BC762">
        <v>0.5</v>
      </c>
      <c r="BD762" t="s">
        <v>355</v>
      </c>
      <c r="BE762">
        <v>2</v>
      </c>
      <c r="BF762" t="b">
        <v>1</v>
      </c>
      <c r="BG762">
        <v>1663352018</v>
      </c>
      <c r="BH762">
        <v>1232.956296296296</v>
      </c>
      <c r="BI762">
        <v>1311.556666666667</v>
      </c>
      <c r="BJ762">
        <v>22.09707407407407</v>
      </c>
      <c r="BK762">
        <v>9.23568</v>
      </c>
      <c r="BL762">
        <v>1239.18962962963</v>
      </c>
      <c r="BM762">
        <v>22.24004444444444</v>
      </c>
      <c r="BN762">
        <v>500.0629259259259</v>
      </c>
      <c r="BO762">
        <v>90.65379629629628</v>
      </c>
      <c r="BP762">
        <v>0.1000095777777778</v>
      </c>
      <c r="BQ762">
        <v>29.07087407407408</v>
      </c>
      <c r="BR762">
        <v>28.1529962962963</v>
      </c>
      <c r="BS762">
        <v>999.9000000000001</v>
      </c>
      <c r="BT762">
        <v>0</v>
      </c>
      <c r="BU762">
        <v>0</v>
      </c>
      <c r="BV762">
        <v>9997.097037037036</v>
      </c>
      <c r="BW762">
        <v>0</v>
      </c>
      <c r="BX762">
        <v>231.5918148148148</v>
      </c>
      <c r="BY762">
        <v>-78.60021851851852</v>
      </c>
      <c r="BZ762">
        <v>1260.816666666667</v>
      </c>
      <c r="CA762">
        <v>1323.782222222222</v>
      </c>
      <c r="CB762">
        <v>12.86138518518519</v>
      </c>
      <c r="CC762">
        <v>1311.556666666667</v>
      </c>
      <c r="CD762">
        <v>9.23568</v>
      </c>
      <c r="CE762">
        <v>2.003183703703704</v>
      </c>
      <c r="CF762">
        <v>0.8372495555555557</v>
      </c>
      <c r="CG762">
        <v>17.46953333333333</v>
      </c>
      <c r="CH762">
        <v>4.355036296296296</v>
      </c>
      <c r="CI762">
        <v>1500.011111111111</v>
      </c>
      <c r="CJ762">
        <v>0.9730062962962962</v>
      </c>
      <c r="CK762">
        <v>0.02699351111111111</v>
      </c>
      <c r="CL762">
        <v>0</v>
      </c>
      <c r="CM762">
        <v>2.393174074074074</v>
      </c>
      <c r="CN762">
        <v>0</v>
      </c>
      <c r="CO762">
        <v>13047.37407407408</v>
      </c>
      <c r="CP762">
        <v>12533.48148148148</v>
      </c>
      <c r="CQ762">
        <v>41.75</v>
      </c>
      <c r="CR762">
        <v>43.56199999999998</v>
      </c>
      <c r="CS762">
        <v>42.29822222222221</v>
      </c>
      <c r="CT762">
        <v>42.625</v>
      </c>
      <c r="CU762">
        <v>41.00459259259259</v>
      </c>
      <c r="CV762">
        <v>1459.517777777778</v>
      </c>
      <c r="CW762">
        <v>40.49407407407407</v>
      </c>
      <c r="CX762">
        <v>0</v>
      </c>
      <c r="CY762">
        <v>1663352025.8</v>
      </c>
      <c r="CZ762">
        <v>0</v>
      </c>
      <c r="DA762">
        <v>0</v>
      </c>
      <c r="DB762" t="s">
        <v>356</v>
      </c>
      <c r="DC762">
        <v>1662142938.1</v>
      </c>
      <c r="DD762">
        <v>1662142938.1</v>
      </c>
      <c r="DE762">
        <v>0</v>
      </c>
      <c r="DF762">
        <v>0.077</v>
      </c>
      <c r="DG762">
        <v>-0.133</v>
      </c>
      <c r="DH762">
        <v>-3.393</v>
      </c>
      <c r="DI762">
        <v>-0.24</v>
      </c>
      <c r="DJ762">
        <v>419</v>
      </c>
      <c r="DK762">
        <v>24</v>
      </c>
      <c r="DL762">
        <v>0.26</v>
      </c>
      <c r="DM762">
        <v>0.23</v>
      </c>
      <c r="DN762">
        <v>-78.5877</v>
      </c>
      <c r="DO762">
        <v>0.1681193245781282</v>
      </c>
      <c r="DP762">
        <v>0.3321490531372917</v>
      </c>
      <c r="DQ762">
        <v>0</v>
      </c>
      <c r="DR762">
        <v>12.8699875</v>
      </c>
      <c r="DS762">
        <v>-0.1919313320825499</v>
      </c>
      <c r="DT762">
        <v>0.01852378454177227</v>
      </c>
      <c r="DU762">
        <v>0</v>
      </c>
      <c r="DV762">
        <v>0</v>
      </c>
      <c r="DW762">
        <v>2</v>
      </c>
      <c r="DX762" t="s">
        <v>363</v>
      </c>
      <c r="DY762">
        <v>2.97366</v>
      </c>
      <c r="DZ762">
        <v>2.7157</v>
      </c>
      <c r="EA762">
        <v>0.197519</v>
      </c>
      <c r="EB762">
        <v>0.20222</v>
      </c>
      <c r="EC762">
        <v>0.100033</v>
      </c>
      <c r="ED762">
        <v>0.0517573</v>
      </c>
      <c r="EE762">
        <v>25096.4</v>
      </c>
      <c r="EF762">
        <v>25079.4</v>
      </c>
      <c r="EG762">
        <v>29120.6</v>
      </c>
      <c r="EH762">
        <v>29114.4</v>
      </c>
      <c r="EI762">
        <v>34755</v>
      </c>
      <c r="EJ762">
        <v>36696.3</v>
      </c>
      <c r="EK762">
        <v>41040.3</v>
      </c>
      <c r="EL762">
        <v>41477.4</v>
      </c>
      <c r="EM762">
        <v>1.89957</v>
      </c>
      <c r="EN762">
        <v>1.74585</v>
      </c>
      <c r="EO762">
        <v>-0.0637993</v>
      </c>
      <c r="EP762">
        <v>0</v>
      </c>
      <c r="EQ762">
        <v>29.1964</v>
      </c>
      <c r="ER762">
        <v>999.9</v>
      </c>
      <c r="ES762">
        <v>45.3</v>
      </c>
      <c r="ET762">
        <v>35.9</v>
      </c>
      <c r="EU762">
        <v>29.6641</v>
      </c>
      <c r="EV762">
        <v>63.0593</v>
      </c>
      <c r="EW762">
        <v>32.8125</v>
      </c>
      <c r="EX762">
        <v>1</v>
      </c>
      <c r="EY762">
        <v>0.552119</v>
      </c>
      <c r="EZ762">
        <v>3.51856</v>
      </c>
      <c r="FA762">
        <v>20.3525</v>
      </c>
      <c r="FB762">
        <v>5.21385</v>
      </c>
      <c r="FC762">
        <v>12.0149</v>
      </c>
      <c r="FD762">
        <v>4.98665</v>
      </c>
      <c r="FE762">
        <v>3.28745</v>
      </c>
      <c r="FF762">
        <v>9999</v>
      </c>
      <c r="FG762">
        <v>9999</v>
      </c>
      <c r="FH762">
        <v>9999</v>
      </c>
      <c r="FI762">
        <v>237.7</v>
      </c>
      <c r="FJ762">
        <v>1.8674</v>
      </c>
      <c r="FK762">
        <v>1.86647</v>
      </c>
      <c r="FL762">
        <v>1.86584</v>
      </c>
      <c r="FM762">
        <v>1.86581</v>
      </c>
      <c r="FN762">
        <v>1.86768</v>
      </c>
      <c r="FO762">
        <v>1.87012</v>
      </c>
      <c r="FP762">
        <v>1.86874</v>
      </c>
      <c r="FQ762">
        <v>1.87014</v>
      </c>
      <c r="FR762">
        <v>0</v>
      </c>
      <c r="FS762">
        <v>0</v>
      </c>
      <c r="FT762">
        <v>0</v>
      </c>
      <c r="FU762">
        <v>0</v>
      </c>
      <c r="FV762" t="s">
        <v>358</v>
      </c>
      <c r="FW762" t="s">
        <v>359</v>
      </c>
      <c r="FX762" t="s">
        <v>360</v>
      </c>
      <c r="FY762" t="s">
        <v>360</v>
      </c>
      <c r="FZ762" t="s">
        <v>360</v>
      </c>
      <c r="GA762" t="s">
        <v>360</v>
      </c>
      <c r="GB762">
        <v>0</v>
      </c>
      <c r="GC762">
        <v>100</v>
      </c>
      <c r="GD762">
        <v>100</v>
      </c>
      <c r="GE762">
        <v>-6.3</v>
      </c>
      <c r="GF762">
        <v>-0.1432</v>
      </c>
      <c r="GG762">
        <v>-2.195102806586654</v>
      </c>
      <c r="GH762">
        <v>-0.004122691595359968</v>
      </c>
      <c r="GI762">
        <v>1.072409145259099E-06</v>
      </c>
      <c r="GJ762">
        <v>-3.02996143763856E-10</v>
      </c>
      <c r="GK762">
        <v>-0.2199643628225807</v>
      </c>
      <c r="GL762">
        <v>-0.007501815610006822</v>
      </c>
      <c r="GM762">
        <v>0.0006897476983249637</v>
      </c>
      <c r="GN762">
        <v>-8.847485469147719E-06</v>
      </c>
      <c r="GO762">
        <v>3</v>
      </c>
      <c r="GP762">
        <v>2326</v>
      </c>
      <c r="GQ762">
        <v>1</v>
      </c>
      <c r="GR762">
        <v>31</v>
      </c>
      <c r="GS762">
        <v>20151.5</v>
      </c>
      <c r="GT762">
        <v>20151.5</v>
      </c>
      <c r="GU762">
        <v>2.63306</v>
      </c>
      <c r="GV762">
        <v>2.20947</v>
      </c>
      <c r="GW762">
        <v>1.39648</v>
      </c>
      <c r="GX762">
        <v>2.34741</v>
      </c>
      <c r="GY762">
        <v>1.49536</v>
      </c>
      <c r="GZ762">
        <v>2.47803</v>
      </c>
      <c r="HA762">
        <v>39.868</v>
      </c>
      <c r="HB762">
        <v>13.7118</v>
      </c>
      <c r="HC762">
        <v>18</v>
      </c>
      <c r="HD762">
        <v>544.673</v>
      </c>
      <c r="HE762">
        <v>398.829</v>
      </c>
      <c r="HF762">
        <v>24.9996</v>
      </c>
      <c r="HG762">
        <v>34.1236</v>
      </c>
      <c r="HH762">
        <v>30.0002</v>
      </c>
      <c r="HI762">
        <v>34.0642</v>
      </c>
      <c r="HJ762">
        <v>34.0037</v>
      </c>
      <c r="HK762">
        <v>52.7815</v>
      </c>
      <c r="HL762">
        <v>60.9558</v>
      </c>
      <c r="HM762">
        <v>0</v>
      </c>
      <c r="HN762">
        <v>25</v>
      </c>
      <c r="HO762">
        <v>1357.01</v>
      </c>
      <c r="HP762">
        <v>9.28969</v>
      </c>
      <c r="HQ762">
        <v>99.61369999999999</v>
      </c>
      <c r="HR762">
        <v>99.62560000000001</v>
      </c>
    </row>
    <row r="763" spans="1:226">
      <c r="A763">
        <v>747</v>
      </c>
      <c r="B763">
        <v>1663352030.5</v>
      </c>
      <c r="C763">
        <v>14289</v>
      </c>
      <c r="D763" t="s">
        <v>1860</v>
      </c>
      <c r="E763" t="s">
        <v>1861</v>
      </c>
      <c r="F763">
        <v>5</v>
      </c>
      <c r="G763" t="s">
        <v>1699</v>
      </c>
      <c r="H763" t="s">
        <v>354</v>
      </c>
      <c r="I763">
        <v>1663352022.714286</v>
      </c>
      <c r="J763">
        <f>(K763)/1000</f>
        <v>0</v>
      </c>
      <c r="K763">
        <f>IF(BF763, AN763, AH763)</f>
        <v>0</v>
      </c>
      <c r="L763">
        <f>IF(BF763, AI763, AG763)</f>
        <v>0</v>
      </c>
      <c r="M763">
        <f>BH763 - IF(AU763&gt;1, L763*BB763*100.0/(AW763*BV763), 0)</f>
        <v>0</v>
      </c>
      <c r="N763">
        <f>((T763-J763/2)*M763-L763)/(T763+J763/2)</f>
        <v>0</v>
      </c>
      <c r="O763">
        <f>N763*(BO763+BP763)/1000.0</f>
        <v>0</v>
      </c>
      <c r="P763">
        <f>(BH763 - IF(AU763&gt;1, L763*BB763*100.0/(AW763*BV763), 0))*(BO763+BP763)/1000.0</f>
        <v>0</v>
      </c>
      <c r="Q763">
        <f>2.0/((1/S763-1/R763)+SIGN(S763)*SQRT((1/S763-1/R763)*(1/S763-1/R763) + 4*BC763/((BC763+1)*(BC763+1))*(2*1/S763*1/R763-1/R763*1/R763)))</f>
        <v>0</v>
      </c>
      <c r="R763">
        <f>IF(LEFT(BD763,1)&lt;&gt;"0",IF(LEFT(BD763,1)="1",3.0,BE763),$D$5+$E$5*(BV763*BO763/($K$5*1000))+$F$5*(BV763*BO763/($K$5*1000))*MAX(MIN(BB763,$J$5),$I$5)*MAX(MIN(BB763,$J$5),$I$5)+$G$5*MAX(MIN(BB763,$J$5),$I$5)*(BV763*BO763/($K$5*1000))+$H$5*(BV763*BO763/($K$5*1000))*(BV763*BO763/($K$5*1000)))</f>
        <v>0</v>
      </c>
      <c r="S763">
        <f>J763*(1000-(1000*0.61365*exp(17.502*W763/(240.97+W763))/(BO763+BP763)+BJ763)/2)/(1000*0.61365*exp(17.502*W763/(240.97+W763))/(BO763+BP763)-BJ763)</f>
        <v>0</v>
      </c>
      <c r="T763">
        <f>1/((BC763+1)/(Q763/1.6)+1/(R763/1.37)) + BC763/((BC763+1)/(Q763/1.6) + BC763/(R763/1.37))</f>
        <v>0</v>
      </c>
      <c r="U763">
        <f>(AX763*BA763)</f>
        <v>0</v>
      </c>
      <c r="V763">
        <f>(BQ763+(U763+2*0.95*5.67E-8*(((BQ763+$B$7)+273)^4-(BQ763+273)^4)-44100*J763)/(1.84*29.3*R763+8*0.95*5.67E-8*(BQ763+273)^3))</f>
        <v>0</v>
      </c>
      <c r="W763">
        <f>($C$7*BR763+$D$7*BS763+$E$7*V763)</f>
        <v>0</v>
      </c>
      <c r="X763">
        <f>0.61365*exp(17.502*W763/(240.97+W763))</f>
        <v>0</v>
      </c>
      <c r="Y763">
        <f>(Z763/AA763*100)</f>
        <v>0</v>
      </c>
      <c r="Z763">
        <f>BJ763*(BO763+BP763)/1000</f>
        <v>0</v>
      </c>
      <c r="AA763">
        <f>0.61365*exp(17.502*BQ763/(240.97+BQ763))</f>
        <v>0</v>
      </c>
      <c r="AB763">
        <f>(X763-BJ763*(BO763+BP763)/1000)</f>
        <v>0</v>
      </c>
      <c r="AC763">
        <f>(-J763*44100)</f>
        <v>0</v>
      </c>
      <c r="AD763">
        <f>2*29.3*R763*0.92*(BQ763-W763)</f>
        <v>0</v>
      </c>
      <c r="AE763">
        <f>2*0.95*5.67E-8*(((BQ763+$B$7)+273)^4-(W763+273)^4)</f>
        <v>0</v>
      </c>
      <c r="AF763">
        <f>U763+AE763+AC763+AD763</f>
        <v>0</v>
      </c>
      <c r="AG763">
        <f>BN763*AU763*(BI763-BH763*(1000-AU763*BK763)/(1000-AU763*BJ763))/(100*BB763)</f>
        <v>0</v>
      </c>
      <c r="AH763">
        <f>1000*BN763*AU763*(BJ763-BK763)/(100*BB763*(1000-AU763*BJ763))</f>
        <v>0</v>
      </c>
      <c r="AI763">
        <f>(AJ763 - AK763 - BO763*1E3/(8.314*(BQ763+273.15)) * AM763/BN763 * AL763) * BN763/(100*BB763) * (1000 - BK763)/1000</f>
        <v>0</v>
      </c>
      <c r="AJ763">
        <v>1356.841324710451</v>
      </c>
      <c r="AK763">
        <v>1300.916727272726</v>
      </c>
      <c r="AL763">
        <v>3.345550772955459</v>
      </c>
      <c r="AM763">
        <v>64.77159452188947</v>
      </c>
      <c r="AN763">
        <f>(AP763 - AO763 + BO763*1E3/(8.314*(BQ763+273.15)) * AR763/BN763 * AQ763) * BN763/(100*BB763) * 1000/(1000 - AP763)</f>
        <v>0</v>
      </c>
      <c r="AO763">
        <v>9.237392134680427</v>
      </c>
      <c r="AP763">
        <v>22.06188121212121</v>
      </c>
      <c r="AQ763">
        <v>-3.03927246428026E-05</v>
      </c>
      <c r="AR763">
        <v>85.72811382933341</v>
      </c>
      <c r="AS763">
        <v>0</v>
      </c>
      <c r="AT763">
        <v>0</v>
      </c>
      <c r="AU763">
        <f>IF(AS763*$H$13&gt;=AW763,1.0,(AW763/(AW763-AS763*$H$13)))</f>
        <v>0</v>
      </c>
      <c r="AV763">
        <f>(AU763-1)*100</f>
        <v>0</v>
      </c>
      <c r="AW763">
        <f>MAX(0,($B$13+$C$13*BV763)/(1+$D$13*BV763)*BO763/(BQ763+273)*$E$13)</f>
        <v>0</v>
      </c>
      <c r="AX763">
        <f>$B$11*BW763+$C$11*BX763+$F$11*CI763*(1-CL763)</f>
        <v>0</v>
      </c>
      <c r="AY763">
        <f>AX763*AZ763</f>
        <v>0</v>
      </c>
      <c r="AZ763">
        <f>($B$11*$D$9+$C$11*$D$9+$F$11*((CV763+CN763)/MAX(CV763+CN763+CW763, 0.1)*$I$9+CW763/MAX(CV763+CN763+CW763, 0.1)*$J$9))/($B$11+$C$11+$F$11)</f>
        <v>0</v>
      </c>
      <c r="BA763">
        <f>($B$11*$K$9+$C$11*$K$9+$F$11*((CV763+CN763)/MAX(CV763+CN763+CW763, 0.1)*$P$9+CW763/MAX(CV763+CN763+CW763, 0.1)*$Q$9))/($B$11+$C$11+$F$11)</f>
        <v>0</v>
      </c>
      <c r="BB763">
        <v>6</v>
      </c>
      <c r="BC763">
        <v>0.5</v>
      </c>
      <c r="BD763" t="s">
        <v>355</v>
      </c>
      <c r="BE763">
        <v>2</v>
      </c>
      <c r="BF763" t="b">
        <v>1</v>
      </c>
      <c r="BG763">
        <v>1663352022.714286</v>
      </c>
      <c r="BH763">
        <v>1248.375714285714</v>
      </c>
      <c r="BI763">
        <v>1326.996071428572</v>
      </c>
      <c r="BJ763">
        <v>22.08203571428572</v>
      </c>
      <c r="BK763">
        <v>9.236383214285715</v>
      </c>
      <c r="BL763">
        <v>1254.653214285714</v>
      </c>
      <c r="BM763">
        <v>22.22515357142857</v>
      </c>
      <c r="BN763">
        <v>500.0612142857144</v>
      </c>
      <c r="BO763">
        <v>90.65378214285715</v>
      </c>
      <c r="BP763">
        <v>0.0999996607142857</v>
      </c>
      <c r="BQ763">
        <v>29.07489642857143</v>
      </c>
      <c r="BR763">
        <v>28.15403214285715</v>
      </c>
      <c r="BS763">
        <v>999.9000000000002</v>
      </c>
      <c r="BT763">
        <v>0</v>
      </c>
      <c r="BU763">
        <v>0</v>
      </c>
      <c r="BV763">
        <v>9998.758214285714</v>
      </c>
      <c r="BW763">
        <v>0</v>
      </c>
      <c r="BX763">
        <v>231.5948214285714</v>
      </c>
      <c r="BY763">
        <v>-78.62049285714285</v>
      </c>
      <c r="BZ763">
        <v>1276.564285714285</v>
      </c>
      <c r="CA763">
        <v>1339.366428571429</v>
      </c>
      <c r="CB763">
        <v>12.84565</v>
      </c>
      <c r="CC763">
        <v>1326.996071428572</v>
      </c>
      <c r="CD763">
        <v>9.236383214285715</v>
      </c>
      <c r="CE763">
        <v>2.001820357142857</v>
      </c>
      <c r="CF763">
        <v>0.8373130357142857</v>
      </c>
      <c r="CG763">
        <v>17.45875</v>
      </c>
      <c r="CH763">
        <v>4.356119642857143</v>
      </c>
      <c r="CI763">
        <v>1500.029642857143</v>
      </c>
      <c r="CJ763">
        <v>0.9730071428571427</v>
      </c>
      <c r="CK763">
        <v>0.02699262857142857</v>
      </c>
      <c r="CL763">
        <v>0</v>
      </c>
      <c r="CM763">
        <v>2.349460714285715</v>
      </c>
      <c r="CN763">
        <v>0</v>
      </c>
      <c r="CO763">
        <v>13039.93928571428</v>
      </c>
      <c r="CP763">
        <v>12533.63214285714</v>
      </c>
      <c r="CQ763">
        <v>41.75</v>
      </c>
      <c r="CR763">
        <v>43.56199999999998</v>
      </c>
      <c r="CS763">
        <v>42.31199999999999</v>
      </c>
      <c r="CT763">
        <v>42.625</v>
      </c>
      <c r="CU763">
        <v>41.00885714285715</v>
      </c>
      <c r="CV763">
        <v>1459.536428571428</v>
      </c>
      <c r="CW763">
        <v>40.49357142857143</v>
      </c>
      <c r="CX763">
        <v>0</v>
      </c>
      <c r="CY763">
        <v>1663352030.6</v>
      </c>
      <c r="CZ763">
        <v>0</v>
      </c>
      <c r="DA763">
        <v>0</v>
      </c>
      <c r="DB763" t="s">
        <v>356</v>
      </c>
      <c r="DC763">
        <v>1662142938.1</v>
      </c>
      <c r="DD763">
        <v>1662142938.1</v>
      </c>
      <c r="DE763">
        <v>0</v>
      </c>
      <c r="DF763">
        <v>0.077</v>
      </c>
      <c r="DG763">
        <v>-0.133</v>
      </c>
      <c r="DH763">
        <v>-3.393</v>
      </c>
      <c r="DI763">
        <v>-0.24</v>
      </c>
      <c r="DJ763">
        <v>419</v>
      </c>
      <c r="DK763">
        <v>24</v>
      </c>
      <c r="DL763">
        <v>0.26</v>
      </c>
      <c r="DM763">
        <v>0.23</v>
      </c>
      <c r="DN763">
        <v>-78.68059249999999</v>
      </c>
      <c r="DO763">
        <v>-0.05991106941823855</v>
      </c>
      <c r="DP763">
        <v>0.3352941957352521</v>
      </c>
      <c r="DQ763">
        <v>1</v>
      </c>
      <c r="DR763">
        <v>12.857175</v>
      </c>
      <c r="DS763">
        <v>-0.1992112570357</v>
      </c>
      <c r="DT763">
        <v>0.01919437091962133</v>
      </c>
      <c r="DU763">
        <v>0</v>
      </c>
      <c r="DV763">
        <v>1</v>
      </c>
      <c r="DW763">
        <v>2</v>
      </c>
      <c r="DX763" t="s">
        <v>357</v>
      </c>
      <c r="DY763">
        <v>2.97346</v>
      </c>
      <c r="DZ763">
        <v>2.7152</v>
      </c>
      <c r="EA763">
        <v>0.199118</v>
      </c>
      <c r="EB763">
        <v>0.203788</v>
      </c>
      <c r="EC763">
        <v>0.100003</v>
      </c>
      <c r="ED763">
        <v>0.0517627</v>
      </c>
      <c r="EE763">
        <v>25046.4</v>
      </c>
      <c r="EF763">
        <v>25029.8</v>
      </c>
      <c r="EG763">
        <v>29120.8</v>
      </c>
      <c r="EH763">
        <v>29114.3</v>
      </c>
      <c r="EI763">
        <v>34756.9</v>
      </c>
      <c r="EJ763">
        <v>36696</v>
      </c>
      <c r="EK763">
        <v>41041.1</v>
      </c>
      <c r="EL763">
        <v>41477.3</v>
      </c>
      <c r="EM763">
        <v>1.89957</v>
      </c>
      <c r="EN763">
        <v>1.74615</v>
      </c>
      <c r="EO763">
        <v>-0.063844</v>
      </c>
      <c r="EP763">
        <v>0</v>
      </c>
      <c r="EQ763">
        <v>29.2002</v>
      </c>
      <c r="ER763">
        <v>999.9</v>
      </c>
      <c r="ES763">
        <v>45.3</v>
      </c>
      <c r="ET763">
        <v>35.9</v>
      </c>
      <c r="EU763">
        <v>29.6645</v>
      </c>
      <c r="EV763">
        <v>63.2493</v>
      </c>
      <c r="EW763">
        <v>32.8686</v>
      </c>
      <c r="EX763">
        <v>1</v>
      </c>
      <c r="EY763">
        <v>0.552431</v>
      </c>
      <c r="EZ763">
        <v>3.52484</v>
      </c>
      <c r="FA763">
        <v>20.3523</v>
      </c>
      <c r="FB763">
        <v>5.2125</v>
      </c>
      <c r="FC763">
        <v>12.0147</v>
      </c>
      <c r="FD763">
        <v>4.986</v>
      </c>
      <c r="FE763">
        <v>3.28715</v>
      </c>
      <c r="FF763">
        <v>9999</v>
      </c>
      <c r="FG763">
        <v>9999</v>
      </c>
      <c r="FH763">
        <v>9999</v>
      </c>
      <c r="FI763">
        <v>237.7</v>
      </c>
      <c r="FJ763">
        <v>1.86738</v>
      </c>
      <c r="FK763">
        <v>1.86647</v>
      </c>
      <c r="FL763">
        <v>1.86585</v>
      </c>
      <c r="FM763">
        <v>1.86583</v>
      </c>
      <c r="FN763">
        <v>1.86768</v>
      </c>
      <c r="FO763">
        <v>1.87012</v>
      </c>
      <c r="FP763">
        <v>1.86874</v>
      </c>
      <c r="FQ763">
        <v>1.87014</v>
      </c>
      <c r="FR763">
        <v>0</v>
      </c>
      <c r="FS763">
        <v>0</v>
      </c>
      <c r="FT763">
        <v>0</v>
      </c>
      <c r="FU763">
        <v>0</v>
      </c>
      <c r="FV763" t="s">
        <v>358</v>
      </c>
      <c r="FW763" t="s">
        <v>359</v>
      </c>
      <c r="FX763" t="s">
        <v>360</v>
      </c>
      <c r="FY763" t="s">
        <v>360</v>
      </c>
      <c r="FZ763" t="s">
        <v>360</v>
      </c>
      <c r="GA763" t="s">
        <v>360</v>
      </c>
      <c r="GB763">
        <v>0</v>
      </c>
      <c r="GC763">
        <v>100</v>
      </c>
      <c r="GD763">
        <v>100</v>
      </c>
      <c r="GE763">
        <v>-6.35</v>
      </c>
      <c r="GF763">
        <v>-0.1433</v>
      </c>
      <c r="GG763">
        <v>-2.195102806586654</v>
      </c>
      <c r="GH763">
        <v>-0.004122691595359968</v>
      </c>
      <c r="GI763">
        <v>1.072409145259099E-06</v>
      </c>
      <c r="GJ763">
        <v>-3.02996143763856E-10</v>
      </c>
      <c r="GK763">
        <v>-0.2199643628225807</v>
      </c>
      <c r="GL763">
        <v>-0.007501815610006822</v>
      </c>
      <c r="GM763">
        <v>0.0006897476983249637</v>
      </c>
      <c r="GN763">
        <v>-8.847485469147719E-06</v>
      </c>
      <c r="GO763">
        <v>3</v>
      </c>
      <c r="GP763">
        <v>2326</v>
      </c>
      <c r="GQ763">
        <v>1</v>
      </c>
      <c r="GR763">
        <v>31</v>
      </c>
      <c r="GS763">
        <v>20151.5</v>
      </c>
      <c r="GT763">
        <v>20151.5</v>
      </c>
      <c r="GU763">
        <v>2.65991</v>
      </c>
      <c r="GV763">
        <v>2.20825</v>
      </c>
      <c r="GW763">
        <v>1.39648</v>
      </c>
      <c r="GX763">
        <v>2.34741</v>
      </c>
      <c r="GY763">
        <v>1.49536</v>
      </c>
      <c r="GZ763">
        <v>2.46338</v>
      </c>
      <c r="HA763">
        <v>39.868</v>
      </c>
      <c r="HB763">
        <v>13.703</v>
      </c>
      <c r="HC763">
        <v>18</v>
      </c>
      <c r="HD763">
        <v>544.6900000000001</v>
      </c>
      <c r="HE763">
        <v>399.022</v>
      </c>
      <c r="HF763">
        <v>25.0007</v>
      </c>
      <c r="HG763">
        <v>34.1263</v>
      </c>
      <c r="HH763">
        <v>30.0004</v>
      </c>
      <c r="HI763">
        <v>34.0662</v>
      </c>
      <c r="HJ763">
        <v>34.0066</v>
      </c>
      <c r="HK763">
        <v>53.2724</v>
      </c>
      <c r="HL763">
        <v>60.9558</v>
      </c>
      <c r="HM763">
        <v>0</v>
      </c>
      <c r="HN763">
        <v>25</v>
      </c>
      <c r="HO763">
        <v>1370.37</v>
      </c>
      <c r="HP763">
        <v>9.408340000000001</v>
      </c>
      <c r="HQ763">
        <v>99.6151</v>
      </c>
      <c r="HR763">
        <v>99.6254</v>
      </c>
    </row>
    <row r="764" spans="1:226">
      <c r="A764">
        <v>748</v>
      </c>
      <c r="B764">
        <v>1663352035.5</v>
      </c>
      <c r="C764">
        <v>14294</v>
      </c>
      <c r="D764" t="s">
        <v>1862</v>
      </c>
      <c r="E764" t="s">
        <v>1863</v>
      </c>
      <c r="F764">
        <v>5</v>
      </c>
      <c r="G764" t="s">
        <v>1699</v>
      </c>
      <c r="H764" t="s">
        <v>354</v>
      </c>
      <c r="I764">
        <v>1663352028</v>
      </c>
      <c r="J764">
        <f>(K764)/1000</f>
        <v>0</v>
      </c>
      <c r="K764">
        <f>IF(BF764, AN764, AH764)</f>
        <v>0</v>
      </c>
      <c r="L764">
        <f>IF(BF764, AI764, AG764)</f>
        <v>0</v>
      </c>
      <c r="M764">
        <f>BH764 - IF(AU764&gt;1, L764*BB764*100.0/(AW764*BV764), 0)</f>
        <v>0</v>
      </c>
      <c r="N764">
        <f>((T764-J764/2)*M764-L764)/(T764+J764/2)</f>
        <v>0</v>
      </c>
      <c r="O764">
        <f>N764*(BO764+BP764)/1000.0</f>
        <v>0</v>
      </c>
      <c r="P764">
        <f>(BH764 - IF(AU764&gt;1, L764*BB764*100.0/(AW764*BV764), 0))*(BO764+BP764)/1000.0</f>
        <v>0</v>
      </c>
      <c r="Q764">
        <f>2.0/((1/S764-1/R764)+SIGN(S764)*SQRT((1/S764-1/R764)*(1/S764-1/R764) + 4*BC764/((BC764+1)*(BC764+1))*(2*1/S764*1/R764-1/R764*1/R764)))</f>
        <v>0</v>
      </c>
      <c r="R764">
        <f>IF(LEFT(BD764,1)&lt;&gt;"0",IF(LEFT(BD764,1)="1",3.0,BE764),$D$5+$E$5*(BV764*BO764/($K$5*1000))+$F$5*(BV764*BO764/($K$5*1000))*MAX(MIN(BB764,$J$5),$I$5)*MAX(MIN(BB764,$J$5),$I$5)+$G$5*MAX(MIN(BB764,$J$5),$I$5)*(BV764*BO764/($K$5*1000))+$H$5*(BV764*BO764/($K$5*1000))*(BV764*BO764/($K$5*1000)))</f>
        <v>0</v>
      </c>
      <c r="S764">
        <f>J764*(1000-(1000*0.61365*exp(17.502*W764/(240.97+W764))/(BO764+BP764)+BJ764)/2)/(1000*0.61365*exp(17.502*W764/(240.97+W764))/(BO764+BP764)-BJ764)</f>
        <v>0</v>
      </c>
      <c r="T764">
        <f>1/((BC764+1)/(Q764/1.6)+1/(R764/1.37)) + BC764/((BC764+1)/(Q764/1.6) + BC764/(R764/1.37))</f>
        <v>0</v>
      </c>
      <c r="U764">
        <f>(AX764*BA764)</f>
        <v>0</v>
      </c>
      <c r="V764">
        <f>(BQ764+(U764+2*0.95*5.67E-8*(((BQ764+$B$7)+273)^4-(BQ764+273)^4)-44100*J764)/(1.84*29.3*R764+8*0.95*5.67E-8*(BQ764+273)^3))</f>
        <v>0</v>
      </c>
      <c r="W764">
        <f>($C$7*BR764+$D$7*BS764+$E$7*V764)</f>
        <v>0</v>
      </c>
      <c r="X764">
        <f>0.61365*exp(17.502*W764/(240.97+W764))</f>
        <v>0</v>
      </c>
      <c r="Y764">
        <f>(Z764/AA764*100)</f>
        <v>0</v>
      </c>
      <c r="Z764">
        <f>BJ764*(BO764+BP764)/1000</f>
        <v>0</v>
      </c>
      <c r="AA764">
        <f>0.61365*exp(17.502*BQ764/(240.97+BQ764))</f>
        <v>0</v>
      </c>
      <c r="AB764">
        <f>(X764-BJ764*(BO764+BP764)/1000)</f>
        <v>0</v>
      </c>
      <c r="AC764">
        <f>(-J764*44100)</f>
        <v>0</v>
      </c>
      <c r="AD764">
        <f>2*29.3*R764*0.92*(BQ764-W764)</f>
        <v>0</v>
      </c>
      <c r="AE764">
        <f>2*0.95*5.67E-8*(((BQ764+$B$7)+273)^4-(W764+273)^4)</f>
        <v>0</v>
      </c>
      <c r="AF764">
        <f>U764+AE764+AC764+AD764</f>
        <v>0</v>
      </c>
      <c r="AG764">
        <f>BN764*AU764*(BI764-BH764*(1000-AU764*BK764)/(1000-AU764*BJ764))/(100*BB764)</f>
        <v>0</v>
      </c>
      <c r="AH764">
        <f>1000*BN764*AU764*(BJ764-BK764)/(100*BB764*(1000-AU764*BJ764))</f>
        <v>0</v>
      </c>
      <c r="AI764">
        <f>(AJ764 - AK764 - BO764*1E3/(8.314*(BQ764+273.15)) * AM764/BN764 * AL764) * BN764/(100*BB764) * (1000 - BK764)/1000</f>
        <v>0</v>
      </c>
      <c r="AJ764">
        <v>1373.615349293527</v>
      </c>
      <c r="AK764">
        <v>1317.919454545454</v>
      </c>
      <c r="AL764">
        <v>3.402800533684645</v>
      </c>
      <c r="AM764">
        <v>64.77159452188947</v>
      </c>
      <c r="AN764">
        <f>(AP764 - AO764 + BO764*1E3/(8.314*(BQ764+273.15)) * AR764/BN764 * AQ764) * BN764/(100*BB764) * 1000/(1000 - AP764)</f>
        <v>0</v>
      </c>
      <c r="AO764">
        <v>9.236520650561411</v>
      </c>
      <c r="AP764">
        <v>22.04902303030302</v>
      </c>
      <c r="AQ764">
        <v>-3.565097700477709E-05</v>
      </c>
      <c r="AR764">
        <v>85.72811382933341</v>
      </c>
      <c r="AS764">
        <v>0</v>
      </c>
      <c r="AT764">
        <v>0</v>
      </c>
      <c r="AU764">
        <f>IF(AS764*$H$13&gt;=AW764,1.0,(AW764/(AW764-AS764*$H$13)))</f>
        <v>0</v>
      </c>
      <c r="AV764">
        <f>(AU764-1)*100</f>
        <v>0</v>
      </c>
      <c r="AW764">
        <f>MAX(0,($B$13+$C$13*BV764)/(1+$D$13*BV764)*BO764/(BQ764+273)*$E$13)</f>
        <v>0</v>
      </c>
      <c r="AX764">
        <f>$B$11*BW764+$C$11*BX764+$F$11*CI764*(1-CL764)</f>
        <v>0</v>
      </c>
      <c r="AY764">
        <f>AX764*AZ764</f>
        <v>0</v>
      </c>
      <c r="AZ764">
        <f>($B$11*$D$9+$C$11*$D$9+$F$11*((CV764+CN764)/MAX(CV764+CN764+CW764, 0.1)*$I$9+CW764/MAX(CV764+CN764+CW764, 0.1)*$J$9))/($B$11+$C$11+$F$11)</f>
        <v>0</v>
      </c>
      <c r="BA764">
        <f>($B$11*$K$9+$C$11*$K$9+$F$11*((CV764+CN764)/MAX(CV764+CN764+CW764, 0.1)*$P$9+CW764/MAX(CV764+CN764+CW764, 0.1)*$Q$9))/($B$11+$C$11+$F$11)</f>
        <v>0</v>
      </c>
      <c r="BB764">
        <v>6</v>
      </c>
      <c r="BC764">
        <v>0.5</v>
      </c>
      <c r="BD764" t="s">
        <v>355</v>
      </c>
      <c r="BE764">
        <v>2</v>
      </c>
      <c r="BF764" t="b">
        <v>1</v>
      </c>
      <c r="BG764">
        <v>1663352028</v>
      </c>
      <c r="BH764">
        <v>1265.702222222222</v>
      </c>
      <c r="BI764">
        <v>1344.628888888889</v>
      </c>
      <c r="BJ764">
        <v>22.06752962962964</v>
      </c>
      <c r="BK764">
        <v>9.239234444444444</v>
      </c>
      <c r="BL764">
        <v>1272.029259259259</v>
      </c>
      <c r="BM764">
        <v>22.21079629629629</v>
      </c>
      <c r="BN764">
        <v>500.0618518518519</v>
      </c>
      <c r="BO764">
        <v>90.65348148148148</v>
      </c>
      <c r="BP764">
        <v>0.0999527925925926</v>
      </c>
      <c r="BQ764">
        <v>29.08386666666667</v>
      </c>
      <c r="BR764">
        <v>28.15758518518519</v>
      </c>
      <c r="BS764">
        <v>999.9000000000001</v>
      </c>
      <c r="BT764">
        <v>0</v>
      </c>
      <c r="BU764">
        <v>0</v>
      </c>
      <c r="BV764">
        <v>9998.516296296297</v>
      </c>
      <c r="BW764">
        <v>0</v>
      </c>
      <c r="BX764">
        <v>231.2739259259259</v>
      </c>
      <c r="BY764">
        <v>-78.92718148148148</v>
      </c>
      <c r="BZ764">
        <v>1294.262592592593</v>
      </c>
      <c r="CA764">
        <v>1357.167407407407</v>
      </c>
      <c r="CB764">
        <v>12.8282962962963</v>
      </c>
      <c r="CC764">
        <v>1344.628888888889</v>
      </c>
      <c r="CD764">
        <v>9.239234444444444</v>
      </c>
      <c r="CE764">
        <v>2.000499259259259</v>
      </c>
      <c r="CF764">
        <v>0.8375687777777778</v>
      </c>
      <c r="CG764">
        <v>17.4482962962963</v>
      </c>
      <c r="CH764">
        <v>4.360474814814815</v>
      </c>
      <c r="CI764">
        <v>1500.016666666667</v>
      </c>
      <c r="CJ764">
        <v>0.9730044444444444</v>
      </c>
      <c r="CK764">
        <v>0.02699537037037037</v>
      </c>
      <c r="CL764">
        <v>0</v>
      </c>
      <c r="CM764">
        <v>2.306318518518519</v>
      </c>
      <c r="CN764">
        <v>0</v>
      </c>
      <c r="CO764">
        <v>13031.2</v>
      </c>
      <c r="CP764">
        <v>12533.52222222222</v>
      </c>
      <c r="CQ764">
        <v>41.75</v>
      </c>
      <c r="CR764">
        <v>43.56199999999998</v>
      </c>
      <c r="CS764">
        <v>42.31199999999999</v>
      </c>
      <c r="CT764">
        <v>42.62729629629629</v>
      </c>
      <c r="CU764">
        <v>41.02066666666666</v>
      </c>
      <c r="CV764">
        <v>1459.52037037037</v>
      </c>
      <c r="CW764">
        <v>40.4962962962963</v>
      </c>
      <c r="CX764">
        <v>0</v>
      </c>
      <c r="CY764">
        <v>1663352036</v>
      </c>
      <c r="CZ764">
        <v>0</v>
      </c>
      <c r="DA764">
        <v>0</v>
      </c>
      <c r="DB764" t="s">
        <v>356</v>
      </c>
      <c r="DC764">
        <v>1662142938.1</v>
      </c>
      <c r="DD764">
        <v>1662142938.1</v>
      </c>
      <c r="DE764">
        <v>0</v>
      </c>
      <c r="DF764">
        <v>0.077</v>
      </c>
      <c r="DG764">
        <v>-0.133</v>
      </c>
      <c r="DH764">
        <v>-3.393</v>
      </c>
      <c r="DI764">
        <v>-0.24</v>
      </c>
      <c r="DJ764">
        <v>419</v>
      </c>
      <c r="DK764">
        <v>24</v>
      </c>
      <c r="DL764">
        <v>0.26</v>
      </c>
      <c r="DM764">
        <v>0.23</v>
      </c>
      <c r="DN764">
        <v>-78.71388048780487</v>
      </c>
      <c r="DO764">
        <v>-3.279554006968532</v>
      </c>
      <c r="DP764">
        <v>0.3537433748199815</v>
      </c>
      <c r="DQ764">
        <v>0</v>
      </c>
      <c r="DR764">
        <v>12.84013170731708</v>
      </c>
      <c r="DS764">
        <v>-0.1912641114982726</v>
      </c>
      <c r="DT764">
        <v>0.01909643612548764</v>
      </c>
      <c r="DU764">
        <v>0</v>
      </c>
      <c r="DV764">
        <v>0</v>
      </c>
      <c r="DW764">
        <v>2</v>
      </c>
      <c r="DX764" t="s">
        <v>363</v>
      </c>
      <c r="DY764">
        <v>2.97387</v>
      </c>
      <c r="DZ764">
        <v>2.71599</v>
      </c>
      <c r="EA764">
        <v>0.20072</v>
      </c>
      <c r="EB764">
        <v>0.205325</v>
      </c>
      <c r="EC764">
        <v>0.0999545</v>
      </c>
      <c r="ED764">
        <v>0.0519111</v>
      </c>
      <c r="EE764">
        <v>24996.3</v>
      </c>
      <c r="EF764">
        <v>24981.5</v>
      </c>
      <c r="EG764">
        <v>29121</v>
      </c>
      <c r="EH764">
        <v>29114.5</v>
      </c>
      <c r="EI764">
        <v>34759</v>
      </c>
      <c r="EJ764">
        <v>36690.5</v>
      </c>
      <c r="EK764">
        <v>41041.4</v>
      </c>
      <c r="EL764">
        <v>41477.5</v>
      </c>
      <c r="EM764">
        <v>1.89948</v>
      </c>
      <c r="EN764">
        <v>1.74632</v>
      </c>
      <c r="EO764">
        <v>-0.06383659999999999</v>
      </c>
      <c r="EP764">
        <v>0</v>
      </c>
      <c r="EQ764">
        <v>29.2041</v>
      </c>
      <c r="ER764">
        <v>999.9</v>
      </c>
      <c r="ES764">
        <v>45.3</v>
      </c>
      <c r="ET764">
        <v>35.9</v>
      </c>
      <c r="EU764">
        <v>29.663</v>
      </c>
      <c r="EV764">
        <v>63.2293</v>
      </c>
      <c r="EW764">
        <v>32.8085</v>
      </c>
      <c r="EX764">
        <v>1</v>
      </c>
      <c r="EY764">
        <v>0.552655</v>
      </c>
      <c r="EZ764">
        <v>3.52769</v>
      </c>
      <c r="FA764">
        <v>20.3524</v>
      </c>
      <c r="FB764">
        <v>5.2137</v>
      </c>
      <c r="FC764">
        <v>12.0131</v>
      </c>
      <c r="FD764">
        <v>4.98705</v>
      </c>
      <c r="FE764">
        <v>3.28753</v>
      </c>
      <c r="FF764">
        <v>9999</v>
      </c>
      <c r="FG764">
        <v>9999</v>
      </c>
      <c r="FH764">
        <v>9999</v>
      </c>
      <c r="FI764">
        <v>237.7</v>
      </c>
      <c r="FJ764">
        <v>1.86742</v>
      </c>
      <c r="FK764">
        <v>1.86649</v>
      </c>
      <c r="FL764">
        <v>1.86584</v>
      </c>
      <c r="FM764">
        <v>1.86582</v>
      </c>
      <c r="FN764">
        <v>1.86768</v>
      </c>
      <c r="FO764">
        <v>1.87012</v>
      </c>
      <c r="FP764">
        <v>1.86874</v>
      </c>
      <c r="FQ764">
        <v>1.87012</v>
      </c>
      <c r="FR764">
        <v>0</v>
      </c>
      <c r="FS764">
        <v>0</v>
      </c>
      <c r="FT764">
        <v>0</v>
      </c>
      <c r="FU764">
        <v>0</v>
      </c>
      <c r="FV764" t="s">
        <v>358</v>
      </c>
      <c r="FW764" t="s">
        <v>359</v>
      </c>
      <c r="FX764" t="s">
        <v>360</v>
      </c>
      <c r="FY764" t="s">
        <v>360</v>
      </c>
      <c r="FZ764" t="s">
        <v>360</v>
      </c>
      <c r="GA764" t="s">
        <v>360</v>
      </c>
      <c r="GB764">
        <v>0</v>
      </c>
      <c r="GC764">
        <v>100</v>
      </c>
      <c r="GD764">
        <v>100</v>
      </c>
      <c r="GE764">
        <v>-6.4</v>
      </c>
      <c r="GF764">
        <v>-0.1434</v>
      </c>
      <c r="GG764">
        <v>-2.195102806586654</v>
      </c>
      <c r="GH764">
        <v>-0.004122691595359968</v>
      </c>
      <c r="GI764">
        <v>1.072409145259099E-06</v>
      </c>
      <c r="GJ764">
        <v>-3.02996143763856E-10</v>
      </c>
      <c r="GK764">
        <v>-0.2199643628225807</v>
      </c>
      <c r="GL764">
        <v>-0.007501815610006822</v>
      </c>
      <c r="GM764">
        <v>0.0006897476983249637</v>
      </c>
      <c r="GN764">
        <v>-8.847485469147719E-06</v>
      </c>
      <c r="GO764">
        <v>3</v>
      </c>
      <c r="GP764">
        <v>2326</v>
      </c>
      <c r="GQ764">
        <v>1</v>
      </c>
      <c r="GR764">
        <v>31</v>
      </c>
      <c r="GS764">
        <v>20151.6</v>
      </c>
      <c r="GT764">
        <v>20151.6</v>
      </c>
      <c r="GU764">
        <v>2.68433</v>
      </c>
      <c r="GV764">
        <v>2.20947</v>
      </c>
      <c r="GW764">
        <v>1.39648</v>
      </c>
      <c r="GX764">
        <v>2.34619</v>
      </c>
      <c r="GY764">
        <v>1.49536</v>
      </c>
      <c r="GZ764">
        <v>2.46338</v>
      </c>
      <c r="HA764">
        <v>39.868</v>
      </c>
      <c r="HB764">
        <v>13.7118</v>
      </c>
      <c r="HC764">
        <v>18</v>
      </c>
      <c r="HD764">
        <v>544.645</v>
      </c>
      <c r="HE764">
        <v>399.134</v>
      </c>
      <c r="HF764">
        <v>25.0006</v>
      </c>
      <c r="HG764">
        <v>34.1286</v>
      </c>
      <c r="HH764">
        <v>30.0003</v>
      </c>
      <c r="HI764">
        <v>34.0693</v>
      </c>
      <c r="HJ764">
        <v>34.0082</v>
      </c>
      <c r="HK764">
        <v>53.8241</v>
      </c>
      <c r="HL764">
        <v>60.336</v>
      </c>
      <c r="HM764">
        <v>0</v>
      </c>
      <c r="HN764">
        <v>25</v>
      </c>
      <c r="HO764">
        <v>1390.4</v>
      </c>
      <c r="HP764">
        <v>9.48681</v>
      </c>
      <c r="HQ764">
        <v>99.61579999999999</v>
      </c>
      <c r="HR764">
        <v>99.626</v>
      </c>
    </row>
    <row r="765" spans="1:226">
      <c r="A765">
        <v>749</v>
      </c>
      <c r="B765">
        <v>1663352040.5</v>
      </c>
      <c r="C765">
        <v>14299</v>
      </c>
      <c r="D765" t="s">
        <v>1864</v>
      </c>
      <c r="E765" t="s">
        <v>1865</v>
      </c>
      <c r="F765">
        <v>5</v>
      </c>
      <c r="G765" t="s">
        <v>1699</v>
      </c>
      <c r="H765" t="s">
        <v>354</v>
      </c>
      <c r="I765">
        <v>1663352032.714286</v>
      </c>
      <c r="J765">
        <f>(K765)/1000</f>
        <v>0</v>
      </c>
      <c r="K765">
        <f>IF(BF765, AN765, AH765)</f>
        <v>0</v>
      </c>
      <c r="L765">
        <f>IF(BF765, AI765, AG765)</f>
        <v>0</v>
      </c>
      <c r="M765">
        <f>BH765 - IF(AU765&gt;1, L765*BB765*100.0/(AW765*BV765), 0)</f>
        <v>0</v>
      </c>
      <c r="N765">
        <f>((T765-J765/2)*M765-L765)/(T765+J765/2)</f>
        <v>0</v>
      </c>
      <c r="O765">
        <f>N765*(BO765+BP765)/1000.0</f>
        <v>0</v>
      </c>
      <c r="P765">
        <f>(BH765 - IF(AU765&gt;1, L765*BB765*100.0/(AW765*BV765), 0))*(BO765+BP765)/1000.0</f>
        <v>0</v>
      </c>
      <c r="Q765">
        <f>2.0/((1/S765-1/R765)+SIGN(S765)*SQRT((1/S765-1/R765)*(1/S765-1/R765) + 4*BC765/((BC765+1)*(BC765+1))*(2*1/S765*1/R765-1/R765*1/R765)))</f>
        <v>0</v>
      </c>
      <c r="R765">
        <f>IF(LEFT(BD765,1)&lt;&gt;"0",IF(LEFT(BD765,1)="1",3.0,BE765),$D$5+$E$5*(BV765*BO765/($K$5*1000))+$F$5*(BV765*BO765/($K$5*1000))*MAX(MIN(BB765,$J$5),$I$5)*MAX(MIN(BB765,$J$5),$I$5)+$G$5*MAX(MIN(BB765,$J$5),$I$5)*(BV765*BO765/($K$5*1000))+$H$5*(BV765*BO765/($K$5*1000))*(BV765*BO765/($K$5*1000)))</f>
        <v>0</v>
      </c>
      <c r="S765">
        <f>J765*(1000-(1000*0.61365*exp(17.502*W765/(240.97+W765))/(BO765+BP765)+BJ765)/2)/(1000*0.61365*exp(17.502*W765/(240.97+W765))/(BO765+BP765)-BJ765)</f>
        <v>0</v>
      </c>
      <c r="T765">
        <f>1/((BC765+1)/(Q765/1.6)+1/(R765/1.37)) + BC765/((BC765+1)/(Q765/1.6) + BC765/(R765/1.37))</f>
        <v>0</v>
      </c>
      <c r="U765">
        <f>(AX765*BA765)</f>
        <v>0</v>
      </c>
      <c r="V765">
        <f>(BQ765+(U765+2*0.95*5.67E-8*(((BQ765+$B$7)+273)^4-(BQ765+273)^4)-44100*J765)/(1.84*29.3*R765+8*0.95*5.67E-8*(BQ765+273)^3))</f>
        <v>0</v>
      </c>
      <c r="W765">
        <f>($C$7*BR765+$D$7*BS765+$E$7*V765)</f>
        <v>0</v>
      </c>
      <c r="X765">
        <f>0.61365*exp(17.502*W765/(240.97+W765))</f>
        <v>0</v>
      </c>
      <c r="Y765">
        <f>(Z765/AA765*100)</f>
        <v>0</v>
      </c>
      <c r="Z765">
        <f>BJ765*(BO765+BP765)/1000</f>
        <v>0</v>
      </c>
      <c r="AA765">
        <f>0.61365*exp(17.502*BQ765/(240.97+BQ765))</f>
        <v>0</v>
      </c>
      <c r="AB765">
        <f>(X765-BJ765*(BO765+BP765)/1000)</f>
        <v>0</v>
      </c>
      <c r="AC765">
        <f>(-J765*44100)</f>
        <v>0</v>
      </c>
      <c r="AD765">
        <f>2*29.3*R765*0.92*(BQ765-W765)</f>
        <v>0</v>
      </c>
      <c r="AE765">
        <f>2*0.95*5.67E-8*(((BQ765+$B$7)+273)^4-(W765+273)^4)</f>
        <v>0</v>
      </c>
      <c r="AF765">
        <f>U765+AE765+AC765+AD765</f>
        <v>0</v>
      </c>
      <c r="AG765">
        <f>BN765*AU765*(BI765-BH765*(1000-AU765*BK765)/(1000-AU765*BJ765))/(100*BB765)</f>
        <v>0</v>
      </c>
      <c r="AH765">
        <f>1000*BN765*AU765*(BJ765-BK765)/(100*BB765*(1000-AU765*BJ765))</f>
        <v>0</v>
      </c>
      <c r="AI765">
        <f>(AJ765 - AK765 - BO765*1E3/(8.314*(BQ765+273.15)) * AM765/BN765 * AL765) * BN765/(100*BB765) * (1000 - BK765)/1000</f>
        <v>0</v>
      </c>
      <c r="AJ765">
        <v>1390.68819469763</v>
      </c>
      <c r="AK765">
        <v>1334.736303030303</v>
      </c>
      <c r="AL765">
        <v>3.373902582434839</v>
      </c>
      <c r="AM765">
        <v>64.77159452188947</v>
      </c>
      <c r="AN765">
        <f>(AP765 - AO765 + BO765*1E3/(8.314*(BQ765+273.15)) * AR765/BN765 * AQ765) * BN765/(100*BB765) * 1000/(1000 - AP765)</f>
        <v>0</v>
      </c>
      <c r="AO765">
        <v>9.331444740109928</v>
      </c>
      <c r="AP765">
        <v>22.05617939393939</v>
      </c>
      <c r="AQ765">
        <v>-3.557627494288211E-05</v>
      </c>
      <c r="AR765">
        <v>85.72811382933341</v>
      </c>
      <c r="AS765">
        <v>0</v>
      </c>
      <c r="AT765">
        <v>0</v>
      </c>
      <c r="AU765">
        <f>IF(AS765*$H$13&gt;=AW765,1.0,(AW765/(AW765-AS765*$H$13)))</f>
        <v>0</v>
      </c>
      <c r="AV765">
        <f>(AU765-1)*100</f>
        <v>0</v>
      </c>
      <c r="AW765">
        <f>MAX(0,($B$13+$C$13*BV765)/(1+$D$13*BV765)*BO765/(BQ765+273)*$E$13)</f>
        <v>0</v>
      </c>
      <c r="AX765">
        <f>$B$11*BW765+$C$11*BX765+$F$11*CI765*(1-CL765)</f>
        <v>0</v>
      </c>
      <c r="AY765">
        <f>AX765*AZ765</f>
        <v>0</v>
      </c>
      <c r="AZ765">
        <f>($B$11*$D$9+$C$11*$D$9+$F$11*((CV765+CN765)/MAX(CV765+CN765+CW765, 0.1)*$I$9+CW765/MAX(CV765+CN765+CW765, 0.1)*$J$9))/($B$11+$C$11+$F$11)</f>
        <v>0</v>
      </c>
      <c r="BA765">
        <f>($B$11*$K$9+$C$11*$K$9+$F$11*((CV765+CN765)/MAX(CV765+CN765+CW765, 0.1)*$P$9+CW765/MAX(CV765+CN765+CW765, 0.1)*$Q$9))/($B$11+$C$11+$F$11)</f>
        <v>0</v>
      </c>
      <c r="BB765">
        <v>6</v>
      </c>
      <c r="BC765">
        <v>0.5</v>
      </c>
      <c r="BD765" t="s">
        <v>355</v>
      </c>
      <c r="BE765">
        <v>2</v>
      </c>
      <c r="BF765" t="b">
        <v>1</v>
      </c>
      <c r="BG765">
        <v>1663352032.714286</v>
      </c>
      <c r="BH765">
        <v>1281.250357142857</v>
      </c>
      <c r="BI765">
        <v>1360.357857142857</v>
      </c>
      <c r="BJ765">
        <v>22.05639642857143</v>
      </c>
      <c r="BK765">
        <v>9.277692857142856</v>
      </c>
      <c r="BL765">
        <v>1287.6225</v>
      </c>
      <c r="BM765">
        <v>22.19976785714286</v>
      </c>
      <c r="BN765">
        <v>500.0587142857143</v>
      </c>
      <c r="BO765">
        <v>90.65349999999999</v>
      </c>
      <c r="BP765">
        <v>0.09996437499999999</v>
      </c>
      <c r="BQ765">
        <v>29.08497142857143</v>
      </c>
      <c r="BR765">
        <v>28.16098571428572</v>
      </c>
      <c r="BS765">
        <v>999.9000000000002</v>
      </c>
      <c r="BT765">
        <v>0</v>
      </c>
      <c r="BU765">
        <v>0</v>
      </c>
      <c r="BV765">
        <v>10000.8375</v>
      </c>
      <c r="BW765">
        <v>0</v>
      </c>
      <c r="BX765">
        <v>231.2041785714286</v>
      </c>
      <c r="BY765">
        <v>-79.10850357142859</v>
      </c>
      <c r="BZ765">
        <v>1310.146785714286</v>
      </c>
      <c r="CA765">
        <v>1373.097142857143</v>
      </c>
      <c r="CB765">
        <v>12.77870357142857</v>
      </c>
      <c r="CC765">
        <v>1360.357857142857</v>
      </c>
      <c r="CD765">
        <v>9.277692857142856</v>
      </c>
      <c r="CE765">
        <v>1.999490714285715</v>
      </c>
      <c r="CF765">
        <v>0.8410552857142858</v>
      </c>
      <c r="CG765">
        <v>17.44030714285714</v>
      </c>
      <c r="CH765">
        <v>4.419504642857143</v>
      </c>
      <c r="CI765">
        <v>1500.005</v>
      </c>
      <c r="CJ765">
        <v>0.9730071428571427</v>
      </c>
      <c r="CK765">
        <v>0.02699262857142857</v>
      </c>
      <c r="CL765">
        <v>0</v>
      </c>
      <c r="CM765">
        <v>2.302353571428572</v>
      </c>
      <c r="CN765">
        <v>0</v>
      </c>
      <c r="CO765">
        <v>13014.48214285714</v>
      </c>
      <c r="CP765">
        <v>12533.44642857143</v>
      </c>
      <c r="CQ765">
        <v>41.75</v>
      </c>
      <c r="CR765">
        <v>43.56199999999998</v>
      </c>
      <c r="CS765">
        <v>42.31199999999999</v>
      </c>
      <c r="CT765">
        <v>42.63164285714286</v>
      </c>
      <c r="CU765">
        <v>41.03099999999998</v>
      </c>
      <c r="CV765">
        <v>1459.512142857143</v>
      </c>
      <c r="CW765">
        <v>40.49178571428571</v>
      </c>
      <c r="CX765">
        <v>0</v>
      </c>
      <c r="CY765">
        <v>1663352040.8</v>
      </c>
      <c r="CZ765">
        <v>0</v>
      </c>
      <c r="DA765">
        <v>0</v>
      </c>
      <c r="DB765" t="s">
        <v>356</v>
      </c>
      <c r="DC765">
        <v>1662142938.1</v>
      </c>
      <c r="DD765">
        <v>1662142938.1</v>
      </c>
      <c r="DE765">
        <v>0</v>
      </c>
      <c r="DF765">
        <v>0.077</v>
      </c>
      <c r="DG765">
        <v>-0.133</v>
      </c>
      <c r="DH765">
        <v>-3.393</v>
      </c>
      <c r="DI765">
        <v>-0.24</v>
      </c>
      <c r="DJ765">
        <v>419</v>
      </c>
      <c r="DK765">
        <v>24</v>
      </c>
      <c r="DL765">
        <v>0.26</v>
      </c>
      <c r="DM765">
        <v>0.23</v>
      </c>
      <c r="DN765">
        <v>-79.01169250000001</v>
      </c>
      <c r="DO765">
        <v>-2.32674484052536</v>
      </c>
      <c r="DP765">
        <v>0.2384866069483773</v>
      </c>
      <c r="DQ765">
        <v>0</v>
      </c>
      <c r="DR765">
        <v>12.7965675</v>
      </c>
      <c r="DS765">
        <v>-0.5630150093808609</v>
      </c>
      <c r="DT765">
        <v>0.06334476847972516</v>
      </c>
      <c r="DU765">
        <v>0</v>
      </c>
      <c r="DV765">
        <v>0</v>
      </c>
      <c r="DW765">
        <v>2</v>
      </c>
      <c r="DX765" t="s">
        <v>363</v>
      </c>
      <c r="DY765">
        <v>2.97361</v>
      </c>
      <c r="DZ765">
        <v>2.71565</v>
      </c>
      <c r="EA765">
        <v>0.202304</v>
      </c>
      <c r="EB765">
        <v>0.206874</v>
      </c>
      <c r="EC765">
        <v>0.100003</v>
      </c>
      <c r="ED765">
        <v>0.0526363</v>
      </c>
      <c r="EE765">
        <v>24946.7</v>
      </c>
      <c r="EF765">
        <v>24932.3</v>
      </c>
      <c r="EG765">
        <v>29121.1</v>
      </c>
      <c r="EH765">
        <v>29114.2</v>
      </c>
      <c r="EI765">
        <v>34757</v>
      </c>
      <c r="EJ765">
        <v>36662</v>
      </c>
      <c r="EK765">
        <v>41041.2</v>
      </c>
      <c r="EL765">
        <v>41477</v>
      </c>
      <c r="EM765">
        <v>1.8995</v>
      </c>
      <c r="EN765">
        <v>1.74627</v>
      </c>
      <c r="EO765">
        <v>-0.06455180000000001</v>
      </c>
      <c r="EP765">
        <v>0</v>
      </c>
      <c r="EQ765">
        <v>29.2078</v>
      </c>
      <c r="ER765">
        <v>999.9</v>
      </c>
      <c r="ES765">
        <v>45.3</v>
      </c>
      <c r="ET765">
        <v>35.9</v>
      </c>
      <c r="EU765">
        <v>29.6635</v>
      </c>
      <c r="EV765">
        <v>63.2393</v>
      </c>
      <c r="EW765">
        <v>32.7524</v>
      </c>
      <c r="EX765">
        <v>1</v>
      </c>
      <c r="EY765">
        <v>0.5528380000000001</v>
      </c>
      <c r="EZ765">
        <v>3.52884</v>
      </c>
      <c r="FA765">
        <v>20.3523</v>
      </c>
      <c r="FB765">
        <v>5.21459</v>
      </c>
      <c r="FC765">
        <v>12.0135</v>
      </c>
      <c r="FD765">
        <v>4.98705</v>
      </c>
      <c r="FE765">
        <v>3.28768</v>
      </c>
      <c r="FF765">
        <v>9999</v>
      </c>
      <c r="FG765">
        <v>9999</v>
      </c>
      <c r="FH765">
        <v>9999</v>
      </c>
      <c r="FI765">
        <v>237.8</v>
      </c>
      <c r="FJ765">
        <v>1.86742</v>
      </c>
      <c r="FK765">
        <v>1.86647</v>
      </c>
      <c r="FL765">
        <v>1.86584</v>
      </c>
      <c r="FM765">
        <v>1.86582</v>
      </c>
      <c r="FN765">
        <v>1.86768</v>
      </c>
      <c r="FO765">
        <v>1.87012</v>
      </c>
      <c r="FP765">
        <v>1.86874</v>
      </c>
      <c r="FQ765">
        <v>1.87013</v>
      </c>
      <c r="FR765">
        <v>0</v>
      </c>
      <c r="FS765">
        <v>0</v>
      </c>
      <c r="FT765">
        <v>0</v>
      </c>
      <c r="FU765">
        <v>0</v>
      </c>
      <c r="FV765" t="s">
        <v>358</v>
      </c>
      <c r="FW765" t="s">
        <v>359</v>
      </c>
      <c r="FX765" t="s">
        <v>360</v>
      </c>
      <c r="FY765" t="s">
        <v>360</v>
      </c>
      <c r="FZ765" t="s">
        <v>360</v>
      </c>
      <c r="GA765" t="s">
        <v>360</v>
      </c>
      <c r="GB765">
        <v>0</v>
      </c>
      <c r="GC765">
        <v>100</v>
      </c>
      <c r="GD765">
        <v>100</v>
      </c>
      <c r="GE765">
        <v>-6.45</v>
      </c>
      <c r="GF765">
        <v>-0.1433</v>
      </c>
      <c r="GG765">
        <v>-2.195102806586654</v>
      </c>
      <c r="GH765">
        <v>-0.004122691595359968</v>
      </c>
      <c r="GI765">
        <v>1.072409145259099E-06</v>
      </c>
      <c r="GJ765">
        <v>-3.02996143763856E-10</v>
      </c>
      <c r="GK765">
        <v>-0.2199643628225807</v>
      </c>
      <c r="GL765">
        <v>-0.007501815610006822</v>
      </c>
      <c r="GM765">
        <v>0.0006897476983249637</v>
      </c>
      <c r="GN765">
        <v>-8.847485469147719E-06</v>
      </c>
      <c r="GO765">
        <v>3</v>
      </c>
      <c r="GP765">
        <v>2326</v>
      </c>
      <c r="GQ765">
        <v>1</v>
      </c>
      <c r="GR765">
        <v>31</v>
      </c>
      <c r="GS765">
        <v>20151.7</v>
      </c>
      <c r="GT765">
        <v>20151.7</v>
      </c>
      <c r="GU765">
        <v>2.7124</v>
      </c>
      <c r="GV765">
        <v>2.21069</v>
      </c>
      <c r="GW765">
        <v>1.39648</v>
      </c>
      <c r="GX765">
        <v>2.34741</v>
      </c>
      <c r="GY765">
        <v>1.49536</v>
      </c>
      <c r="GZ765">
        <v>2.46582</v>
      </c>
      <c r="HA765">
        <v>39.868</v>
      </c>
      <c r="HB765">
        <v>13.7118</v>
      </c>
      <c r="HC765">
        <v>18</v>
      </c>
      <c r="HD765">
        <v>544.677</v>
      </c>
      <c r="HE765">
        <v>399.119</v>
      </c>
      <c r="HF765">
        <v>25.0003</v>
      </c>
      <c r="HG765">
        <v>34.1309</v>
      </c>
      <c r="HH765">
        <v>30.0003</v>
      </c>
      <c r="HI765">
        <v>34.0711</v>
      </c>
      <c r="HJ765">
        <v>34.0105</v>
      </c>
      <c r="HK765">
        <v>54.3161</v>
      </c>
      <c r="HL765">
        <v>60.336</v>
      </c>
      <c r="HM765">
        <v>0</v>
      </c>
      <c r="HN765">
        <v>25</v>
      </c>
      <c r="HO765">
        <v>1403.76</v>
      </c>
      <c r="HP765">
        <v>9.521269999999999</v>
      </c>
      <c r="HQ765">
        <v>99.6157</v>
      </c>
      <c r="HR765">
        <v>99.62479999999999</v>
      </c>
    </row>
    <row r="766" spans="1:226">
      <c r="A766">
        <v>750</v>
      </c>
      <c r="B766">
        <v>1663352045.5</v>
      </c>
      <c r="C766">
        <v>14304</v>
      </c>
      <c r="D766" t="s">
        <v>1866</v>
      </c>
      <c r="E766" t="s">
        <v>1867</v>
      </c>
      <c r="F766">
        <v>5</v>
      </c>
      <c r="G766" t="s">
        <v>1699</v>
      </c>
      <c r="H766" t="s">
        <v>354</v>
      </c>
      <c r="I766">
        <v>1663352038</v>
      </c>
      <c r="J766">
        <f>(K766)/1000</f>
        <v>0</v>
      </c>
      <c r="K766">
        <f>IF(BF766, AN766, AH766)</f>
        <v>0</v>
      </c>
      <c r="L766">
        <f>IF(BF766, AI766, AG766)</f>
        <v>0</v>
      </c>
      <c r="M766">
        <f>BH766 - IF(AU766&gt;1, L766*BB766*100.0/(AW766*BV766), 0)</f>
        <v>0</v>
      </c>
      <c r="N766">
        <f>((T766-J766/2)*M766-L766)/(T766+J766/2)</f>
        <v>0</v>
      </c>
      <c r="O766">
        <f>N766*(BO766+BP766)/1000.0</f>
        <v>0</v>
      </c>
      <c r="P766">
        <f>(BH766 - IF(AU766&gt;1, L766*BB766*100.0/(AW766*BV766), 0))*(BO766+BP766)/1000.0</f>
        <v>0</v>
      </c>
      <c r="Q766">
        <f>2.0/((1/S766-1/R766)+SIGN(S766)*SQRT((1/S766-1/R766)*(1/S766-1/R766) + 4*BC766/((BC766+1)*(BC766+1))*(2*1/S766*1/R766-1/R766*1/R766)))</f>
        <v>0</v>
      </c>
      <c r="R766">
        <f>IF(LEFT(BD766,1)&lt;&gt;"0",IF(LEFT(BD766,1)="1",3.0,BE766),$D$5+$E$5*(BV766*BO766/($K$5*1000))+$F$5*(BV766*BO766/($K$5*1000))*MAX(MIN(BB766,$J$5),$I$5)*MAX(MIN(BB766,$J$5),$I$5)+$G$5*MAX(MIN(BB766,$J$5),$I$5)*(BV766*BO766/($K$5*1000))+$H$5*(BV766*BO766/($K$5*1000))*(BV766*BO766/($K$5*1000)))</f>
        <v>0</v>
      </c>
      <c r="S766">
        <f>J766*(1000-(1000*0.61365*exp(17.502*W766/(240.97+W766))/(BO766+BP766)+BJ766)/2)/(1000*0.61365*exp(17.502*W766/(240.97+W766))/(BO766+BP766)-BJ766)</f>
        <v>0</v>
      </c>
      <c r="T766">
        <f>1/((BC766+1)/(Q766/1.6)+1/(R766/1.37)) + BC766/((BC766+1)/(Q766/1.6) + BC766/(R766/1.37))</f>
        <v>0</v>
      </c>
      <c r="U766">
        <f>(AX766*BA766)</f>
        <v>0</v>
      </c>
      <c r="V766">
        <f>(BQ766+(U766+2*0.95*5.67E-8*(((BQ766+$B$7)+273)^4-(BQ766+273)^4)-44100*J766)/(1.84*29.3*R766+8*0.95*5.67E-8*(BQ766+273)^3))</f>
        <v>0</v>
      </c>
      <c r="W766">
        <f>($C$7*BR766+$D$7*BS766+$E$7*V766)</f>
        <v>0</v>
      </c>
      <c r="X766">
        <f>0.61365*exp(17.502*W766/(240.97+W766))</f>
        <v>0</v>
      </c>
      <c r="Y766">
        <f>(Z766/AA766*100)</f>
        <v>0</v>
      </c>
      <c r="Z766">
        <f>BJ766*(BO766+BP766)/1000</f>
        <v>0</v>
      </c>
      <c r="AA766">
        <f>0.61365*exp(17.502*BQ766/(240.97+BQ766))</f>
        <v>0</v>
      </c>
      <c r="AB766">
        <f>(X766-BJ766*(BO766+BP766)/1000)</f>
        <v>0</v>
      </c>
      <c r="AC766">
        <f>(-J766*44100)</f>
        <v>0</v>
      </c>
      <c r="AD766">
        <f>2*29.3*R766*0.92*(BQ766-W766)</f>
        <v>0</v>
      </c>
      <c r="AE766">
        <f>2*0.95*5.67E-8*(((BQ766+$B$7)+273)^4-(W766+273)^4)</f>
        <v>0</v>
      </c>
      <c r="AF766">
        <f>U766+AE766+AC766+AD766</f>
        <v>0</v>
      </c>
      <c r="AG766">
        <f>BN766*AU766*(BI766-BH766*(1000-AU766*BK766)/(1000-AU766*BJ766))/(100*BB766)</f>
        <v>0</v>
      </c>
      <c r="AH766">
        <f>1000*BN766*AU766*(BJ766-BK766)/(100*BB766*(1000-AU766*BJ766))</f>
        <v>0</v>
      </c>
      <c r="AI766">
        <f>(AJ766 - AK766 - BO766*1E3/(8.314*(BQ766+273.15)) * AM766/BN766 * AL766) * BN766/(100*BB766) * (1000 - BK766)/1000</f>
        <v>0</v>
      </c>
      <c r="AJ766">
        <v>1407.681335202136</v>
      </c>
      <c r="AK766">
        <v>1351.70709090909</v>
      </c>
      <c r="AL766">
        <v>3.378275990728858</v>
      </c>
      <c r="AM766">
        <v>64.77159452188947</v>
      </c>
      <c r="AN766">
        <f>(AP766 - AO766 + BO766*1E3/(8.314*(BQ766+273.15)) * AR766/BN766 * AQ766) * BN766/(100*BB766) * 1000/(1000 - AP766)</f>
        <v>0</v>
      </c>
      <c r="AO766">
        <v>9.457937687265153</v>
      </c>
      <c r="AP766">
        <v>22.09980545454545</v>
      </c>
      <c r="AQ766">
        <v>0.01025995058048925</v>
      </c>
      <c r="AR766">
        <v>85.72811382933341</v>
      </c>
      <c r="AS766">
        <v>0</v>
      </c>
      <c r="AT766">
        <v>0</v>
      </c>
      <c r="AU766">
        <f>IF(AS766*$H$13&gt;=AW766,1.0,(AW766/(AW766-AS766*$H$13)))</f>
        <v>0</v>
      </c>
      <c r="AV766">
        <f>(AU766-1)*100</f>
        <v>0</v>
      </c>
      <c r="AW766">
        <f>MAX(0,($B$13+$C$13*BV766)/(1+$D$13*BV766)*BO766/(BQ766+273)*$E$13)</f>
        <v>0</v>
      </c>
      <c r="AX766">
        <f>$B$11*BW766+$C$11*BX766+$F$11*CI766*(1-CL766)</f>
        <v>0</v>
      </c>
      <c r="AY766">
        <f>AX766*AZ766</f>
        <v>0</v>
      </c>
      <c r="AZ766">
        <f>($B$11*$D$9+$C$11*$D$9+$F$11*((CV766+CN766)/MAX(CV766+CN766+CW766, 0.1)*$I$9+CW766/MAX(CV766+CN766+CW766, 0.1)*$J$9))/($B$11+$C$11+$F$11)</f>
        <v>0</v>
      </c>
      <c r="BA766">
        <f>($B$11*$K$9+$C$11*$K$9+$F$11*((CV766+CN766)/MAX(CV766+CN766+CW766, 0.1)*$P$9+CW766/MAX(CV766+CN766+CW766, 0.1)*$Q$9))/($B$11+$C$11+$F$11)</f>
        <v>0</v>
      </c>
      <c r="BB766">
        <v>6</v>
      </c>
      <c r="BC766">
        <v>0.5</v>
      </c>
      <c r="BD766" t="s">
        <v>355</v>
      </c>
      <c r="BE766">
        <v>2</v>
      </c>
      <c r="BF766" t="b">
        <v>1</v>
      </c>
      <c r="BG766">
        <v>1663352038</v>
      </c>
      <c r="BH766">
        <v>1298.717037037037</v>
      </c>
      <c r="BI766">
        <v>1378.003333333333</v>
      </c>
      <c r="BJ766">
        <v>22.06275925925926</v>
      </c>
      <c r="BK766">
        <v>9.353115925925927</v>
      </c>
      <c r="BL766">
        <v>1305.14037037037</v>
      </c>
      <c r="BM766">
        <v>22.20607407407407</v>
      </c>
      <c r="BN766">
        <v>500.0536296296297</v>
      </c>
      <c r="BO766">
        <v>90.6536</v>
      </c>
      <c r="BP766">
        <v>0.09996421851851851</v>
      </c>
      <c r="BQ766">
        <v>29.08801851851852</v>
      </c>
      <c r="BR766">
        <v>28.16115185185185</v>
      </c>
      <c r="BS766">
        <v>999.9000000000001</v>
      </c>
      <c r="BT766">
        <v>0</v>
      </c>
      <c r="BU766">
        <v>0</v>
      </c>
      <c r="BV766">
        <v>10004.50740740741</v>
      </c>
      <c r="BW766">
        <v>0</v>
      </c>
      <c r="BX766">
        <v>230.7325555555555</v>
      </c>
      <c r="BY766">
        <v>-79.28621481481481</v>
      </c>
      <c r="BZ766">
        <v>1328.017407407408</v>
      </c>
      <c r="CA766">
        <v>1391.014074074074</v>
      </c>
      <c r="CB766">
        <v>12.70964444444444</v>
      </c>
      <c r="CC766">
        <v>1378.003333333333</v>
      </c>
      <c r="CD766">
        <v>9.353115925925927</v>
      </c>
      <c r="CE766">
        <v>2.000069259259259</v>
      </c>
      <c r="CF766">
        <v>0.8478937407407408</v>
      </c>
      <c r="CG766">
        <v>17.44488148148148</v>
      </c>
      <c r="CH766">
        <v>4.534833703703704</v>
      </c>
      <c r="CI766">
        <v>1499.987777777778</v>
      </c>
      <c r="CJ766">
        <v>0.9730061111111111</v>
      </c>
      <c r="CK766">
        <v>0.02699367407407407</v>
      </c>
      <c r="CL766">
        <v>0</v>
      </c>
      <c r="CM766">
        <v>2.265344444444444</v>
      </c>
      <c r="CN766">
        <v>0</v>
      </c>
      <c r="CO766">
        <v>12999.32592592593</v>
      </c>
      <c r="CP766">
        <v>12533.31111111111</v>
      </c>
      <c r="CQ766">
        <v>41.75229629629629</v>
      </c>
      <c r="CR766">
        <v>43.56199999999998</v>
      </c>
      <c r="CS766">
        <v>42.31199999999999</v>
      </c>
      <c r="CT766">
        <v>42.63188888888889</v>
      </c>
      <c r="CU766">
        <v>41.04822222222221</v>
      </c>
      <c r="CV766">
        <v>1459.495185185185</v>
      </c>
      <c r="CW766">
        <v>40.49074074074074</v>
      </c>
      <c r="CX766">
        <v>0</v>
      </c>
      <c r="CY766">
        <v>1663352045.6</v>
      </c>
      <c r="CZ766">
        <v>0</v>
      </c>
      <c r="DA766">
        <v>0</v>
      </c>
      <c r="DB766" t="s">
        <v>356</v>
      </c>
      <c r="DC766">
        <v>1662142938.1</v>
      </c>
      <c r="DD766">
        <v>1662142938.1</v>
      </c>
      <c r="DE766">
        <v>0</v>
      </c>
      <c r="DF766">
        <v>0.077</v>
      </c>
      <c r="DG766">
        <v>-0.133</v>
      </c>
      <c r="DH766">
        <v>-3.393</v>
      </c>
      <c r="DI766">
        <v>-0.24</v>
      </c>
      <c r="DJ766">
        <v>419</v>
      </c>
      <c r="DK766">
        <v>24</v>
      </c>
      <c r="DL766">
        <v>0.26</v>
      </c>
      <c r="DM766">
        <v>0.23</v>
      </c>
      <c r="DN766">
        <v>-79.201745</v>
      </c>
      <c r="DO766">
        <v>-2.094238649155417</v>
      </c>
      <c r="DP766">
        <v>0.2157259441397812</v>
      </c>
      <c r="DQ766">
        <v>0</v>
      </c>
      <c r="DR766">
        <v>12.741925</v>
      </c>
      <c r="DS766">
        <v>-0.8483482176360525</v>
      </c>
      <c r="DT766">
        <v>0.08692449525306428</v>
      </c>
      <c r="DU766">
        <v>0</v>
      </c>
      <c r="DV766">
        <v>0</v>
      </c>
      <c r="DW766">
        <v>2</v>
      </c>
      <c r="DX766" t="s">
        <v>363</v>
      </c>
      <c r="DY766">
        <v>2.97371</v>
      </c>
      <c r="DZ766">
        <v>2.71571</v>
      </c>
      <c r="EA766">
        <v>0.203884</v>
      </c>
      <c r="EB766">
        <v>0.208404</v>
      </c>
      <c r="EC766">
        <v>0.10013</v>
      </c>
      <c r="ED766">
        <v>0.0527415</v>
      </c>
      <c r="EE766">
        <v>24896.5</v>
      </c>
      <c r="EF766">
        <v>24884</v>
      </c>
      <c r="EG766">
        <v>29120.5</v>
      </c>
      <c r="EH766">
        <v>29114.1</v>
      </c>
      <c r="EI766">
        <v>34751.7</v>
      </c>
      <c r="EJ766">
        <v>36657.9</v>
      </c>
      <c r="EK766">
        <v>41040.7</v>
      </c>
      <c r="EL766">
        <v>41477</v>
      </c>
      <c r="EM766">
        <v>1.89955</v>
      </c>
      <c r="EN766">
        <v>1.7463</v>
      </c>
      <c r="EO766">
        <v>-0.0640452</v>
      </c>
      <c r="EP766">
        <v>0</v>
      </c>
      <c r="EQ766">
        <v>29.2103</v>
      </c>
      <c r="ER766">
        <v>999.9</v>
      </c>
      <c r="ES766">
        <v>45.3</v>
      </c>
      <c r="ET766">
        <v>35.9</v>
      </c>
      <c r="EU766">
        <v>29.6624</v>
      </c>
      <c r="EV766">
        <v>63.2793</v>
      </c>
      <c r="EW766">
        <v>32.7644</v>
      </c>
      <c r="EX766">
        <v>1</v>
      </c>
      <c r="EY766">
        <v>0.553079</v>
      </c>
      <c r="EZ766">
        <v>3.53126</v>
      </c>
      <c r="FA766">
        <v>20.3523</v>
      </c>
      <c r="FB766">
        <v>5.21489</v>
      </c>
      <c r="FC766">
        <v>12.0144</v>
      </c>
      <c r="FD766">
        <v>4.987</v>
      </c>
      <c r="FE766">
        <v>3.28765</v>
      </c>
      <c r="FF766">
        <v>9999</v>
      </c>
      <c r="FG766">
        <v>9999</v>
      </c>
      <c r="FH766">
        <v>9999</v>
      </c>
      <c r="FI766">
        <v>237.8</v>
      </c>
      <c r="FJ766">
        <v>1.86746</v>
      </c>
      <c r="FK766">
        <v>1.86649</v>
      </c>
      <c r="FL766">
        <v>1.86585</v>
      </c>
      <c r="FM766">
        <v>1.86582</v>
      </c>
      <c r="FN766">
        <v>1.86768</v>
      </c>
      <c r="FO766">
        <v>1.87012</v>
      </c>
      <c r="FP766">
        <v>1.86874</v>
      </c>
      <c r="FQ766">
        <v>1.87016</v>
      </c>
      <c r="FR766">
        <v>0</v>
      </c>
      <c r="FS766">
        <v>0</v>
      </c>
      <c r="FT766">
        <v>0</v>
      </c>
      <c r="FU766">
        <v>0</v>
      </c>
      <c r="FV766" t="s">
        <v>358</v>
      </c>
      <c r="FW766" t="s">
        <v>359</v>
      </c>
      <c r="FX766" t="s">
        <v>360</v>
      </c>
      <c r="FY766" t="s">
        <v>360</v>
      </c>
      <c r="FZ766" t="s">
        <v>360</v>
      </c>
      <c r="GA766" t="s">
        <v>360</v>
      </c>
      <c r="GB766">
        <v>0</v>
      </c>
      <c r="GC766">
        <v>100</v>
      </c>
      <c r="GD766">
        <v>100</v>
      </c>
      <c r="GE766">
        <v>-6.49</v>
      </c>
      <c r="GF766">
        <v>-0.1429</v>
      </c>
      <c r="GG766">
        <v>-2.195102806586654</v>
      </c>
      <c r="GH766">
        <v>-0.004122691595359968</v>
      </c>
      <c r="GI766">
        <v>1.072409145259099E-06</v>
      </c>
      <c r="GJ766">
        <v>-3.02996143763856E-10</v>
      </c>
      <c r="GK766">
        <v>-0.2199643628225807</v>
      </c>
      <c r="GL766">
        <v>-0.007501815610006822</v>
      </c>
      <c r="GM766">
        <v>0.0006897476983249637</v>
      </c>
      <c r="GN766">
        <v>-8.847485469147719E-06</v>
      </c>
      <c r="GO766">
        <v>3</v>
      </c>
      <c r="GP766">
        <v>2326</v>
      </c>
      <c r="GQ766">
        <v>1</v>
      </c>
      <c r="GR766">
        <v>31</v>
      </c>
      <c r="GS766">
        <v>20151.8</v>
      </c>
      <c r="GT766">
        <v>20151.8</v>
      </c>
      <c r="GU766">
        <v>2.73682</v>
      </c>
      <c r="GV766">
        <v>2.20703</v>
      </c>
      <c r="GW766">
        <v>1.39648</v>
      </c>
      <c r="GX766">
        <v>2.34619</v>
      </c>
      <c r="GY766">
        <v>1.49536</v>
      </c>
      <c r="GZ766">
        <v>2.4585</v>
      </c>
      <c r="HA766">
        <v>39.868</v>
      </c>
      <c r="HB766">
        <v>13.7118</v>
      </c>
      <c r="HC766">
        <v>18</v>
      </c>
      <c r="HD766">
        <v>544.725</v>
      </c>
      <c r="HE766">
        <v>399.147</v>
      </c>
      <c r="HF766">
        <v>25.0004</v>
      </c>
      <c r="HG766">
        <v>34.1332</v>
      </c>
      <c r="HH766">
        <v>30.0003</v>
      </c>
      <c r="HI766">
        <v>34.0726</v>
      </c>
      <c r="HJ766">
        <v>34.0126</v>
      </c>
      <c r="HK766">
        <v>54.8686</v>
      </c>
      <c r="HL766">
        <v>60.336</v>
      </c>
      <c r="HM766">
        <v>0</v>
      </c>
      <c r="HN766">
        <v>25</v>
      </c>
      <c r="HO766">
        <v>1423.8</v>
      </c>
      <c r="HP766">
        <v>9.546989999999999</v>
      </c>
      <c r="HQ766">
        <v>99.614</v>
      </c>
      <c r="HR766">
        <v>99.6247</v>
      </c>
    </row>
    <row r="767" spans="1:226">
      <c r="A767">
        <v>751</v>
      </c>
      <c r="B767">
        <v>1663352050.5</v>
      </c>
      <c r="C767">
        <v>14309</v>
      </c>
      <c r="D767" t="s">
        <v>1868</v>
      </c>
      <c r="E767" t="s">
        <v>1869</v>
      </c>
      <c r="F767">
        <v>5</v>
      </c>
      <c r="G767" t="s">
        <v>1699</v>
      </c>
      <c r="H767" t="s">
        <v>354</v>
      </c>
      <c r="I767">
        <v>1663352042.714286</v>
      </c>
      <c r="J767">
        <f>(K767)/1000</f>
        <v>0</v>
      </c>
      <c r="K767">
        <f>IF(BF767, AN767, AH767)</f>
        <v>0</v>
      </c>
      <c r="L767">
        <f>IF(BF767, AI767, AG767)</f>
        <v>0</v>
      </c>
      <c r="M767">
        <f>BH767 - IF(AU767&gt;1, L767*BB767*100.0/(AW767*BV767), 0)</f>
        <v>0</v>
      </c>
      <c r="N767">
        <f>((T767-J767/2)*M767-L767)/(T767+J767/2)</f>
        <v>0</v>
      </c>
      <c r="O767">
        <f>N767*(BO767+BP767)/1000.0</f>
        <v>0</v>
      </c>
      <c r="P767">
        <f>(BH767 - IF(AU767&gt;1, L767*BB767*100.0/(AW767*BV767), 0))*(BO767+BP767)/1000.0</f>
        <v>0</v>
      </c>
      <c r="Q767">
        <f>2.0/((1/S767-1/R767)+SIGN(S767)*SQRT((1/S767-1/R767)*(1/S767-1/R767) + 4*BC767/((BC767+1)*(BC767+1))*(2*1/S767*1/R767-1/R767*1/R767)))</f>
        <v>0</v>
      </c>
      <c r="R767">
        <f>IF(LEFT(BD767,1)&lt;&gt;"0",IF(LEFT(BD767,1)="1",3.0,BE767),$D$5+$E$5*(BV767*BO767/($K$5*1000))+$F$5*(BV767*BO767/($K$5*1000))*MAX(MIN(BB767,$J$5),$I$5)*MAX(MIN(BB767,$J$5),$I$5)+$G$5*MAX(MIN(BB767,$J$5),$I$5)*(BV767*BO767/($K$5*1000))+$H$5*(BV767*BO767/($K$5*1000))*(BV767*BO767/($K$5*1000)))</f>
        <v>0</v>
      </c>
      <c r="S767">
        <f>J767*(1000-(1000*0.61365*exp(17.502*W767/(240.97+W767))/(BO767+BP767)+BJ767)/2)/(1000*0.61365*exp(17.502*W767/(240.97+W767))/(BO767+BP767)-BJ767)</f>
        <v>0</v>
      </c>
      <c r="T767">
        <f>1/((BC767+1)/(Q767/1.6)+1/(R767/1.37)) + BC767/((BC767+1)/(Q767/1.6) + BC767/(R767/1.37))</f>
        <v>0</v>
      </c>
      <c r="U767">
        <f>(AX767*BA767)</f>
        <v>0</v>
      </c>
      <c r="V767">
        <f>(BQ767+(U767+2*0.95*5.67E-8*(((BQ767+$B$7)+273)^4-(BQ767+273)^4)-44100*J767)/(1.84*29.3*R767+8*0.95*5.67E-8*(BQ767+273)^3))</f>
        <v>0</v>
      </c>
      <c r="W767">
        <f>($C$7*BR767+$D$7*BS767+$E$7*V767)</f>
        <v>0</v>
      </c>
      <c r="X767">
        <f>0.61365*exp(17.502*W767/(240.97+W767))</f>
        <v>0</v>
      </c>
      <c r="Y767">
        <f>(Z767/AA767*100)</f>
        <v>0</v>
      </c>
      <c r="Z767">
        <f>BJ767*(BO767+BP767)/1000</f>
        <v>0</v>
      </c>
      <c r="AA767">
        <f>0.61365*exp(17.502*BQ767/(240.97+BQ767))</f>
        <v>0</v>
      </c>
      <c r="AB767">
        <f>(X767-BJ767*(BO767+BP767)/1000)</f>
        <v>0</v>
      </c>
      <c r="AC767">
        <f>(-J767*44100)</f>
        <v>0</v>
      </c>
      <c r="AD767">
        <f>2*29.3*R767*0.92*(BQ767-W767)</f>
        <v>0</v>
      </c>
      <c r="AE767">
        <f>2*0.95*5.67E-8*(((BQ767+$B$7)+273)^4-(W767+273)^4)</f>
        <v>0</v>
      </c>
      <c r="AF767">
        <f>U767+AE767+AC767+AD767</f>
        <v>0</v>
      </c>
      <c r="AG767">
        <f>BN767*AU767*(BI767-BH767*(1000-AU767*BK767)/(1000-AU767*BJ767))/(100*BB767)</f>
        <v>0</v>
      </c>
      <c r="AH767">
        <f>1000*BN767*AU767*(BJ767-BK767)/(100*BB767*(1000-AU767*BJ767))</f>
        <v>0</v>
      </c>
      <c r="AI767">
        <f>(AJ767 - AK767 - BO767*1E3/(8.314*(BQ767+273.15)) * AM767/BN767 * AL767) * BN767/(100*BB767) * (1000 - BK767)/1000</f>
        <v>0</v>
      </c>
      <c r="AJ767">
        <v>1424.833818022355</v>
      </c>
      <c r="AK767">
        <v>1368.756484848484</v>
      </c>
      <c r="AL767">
        <v>3.430053214257852</v>
      </c>
      <c r="AM767">
        <v>64.77159452188947</v>
      </c>
      <c r="AN767">
        <f>(AP767 - AO767 + BO767*1E3/(8.314*(BQ767+273.15)) * AR767/BN767 * AQ767) * BN767/(100*BB767) * 1000/(1000 - AP767)</f>
        <v>0</v>
      </c>
      <c r="AO767">
        <v>9.466426225236356</v>
      </c>
      <c r="AP767">
        <v>22.10733757575757</v>
      </c>
      <c r="AQ767">
        <v>0.001853414373882644</v>
      </c>
      <c r="AR767">
        <v>85.72811382933341</v>
      </c>
      <c r="AS767">
        <v>0</v>
      </c>
      <c r="AT767">
        <v>0</v>
      </c>
      <c r="AU767">
        <f>IF(AS767*$H$13&gt;=AW767,1.0,(AW767/(AW767-AS767*$H$13)))</f>
        <v>0</v>
      </c>
      <c r="AV767">
        <f>(AU767-1)*100</f>
        <v>0</v>
      </c>
      <c r="AW767">
        <f>MAX(0,($B$13+$C$13*BV767)/(1+$D$13*BV767)*BO767/(BQ767+273)*$E$13)</f>
        <v>0</v>
      </c>
      <c r="AX767">
        <f>$B$11*BW767+$C$11*BX767+$F$11*CI767*(1-CL767)</f>
        <v>0</v>
      </c>
      <c r="AY767">
        <f>AX767*AZ767</f>
        <v>0</v>
      </c>
      <c r="AZ767">
        <f>($B$11*$D$9+$C$11*$D$9+$F$11*((CV767+CN767)/MAX(CV767+CN767+CW767, 0.1)*$I$9+CW767/MAX(CV767+CN767+CW767, 0.1)*$J$9))/($B$11+$C$11+$F$11)</f>
        <v>0</v>
      </c>
      <c r="BA767">
        <f>($B$11*$K$9+$C$11*$K$9+$F$11*((CV767+CN767)/MAX(CV767+CN767+CW767, 0.1)*$P$9+CW767/MAX(CV767+CN767+CW767, 0.1)*$Q$9))/($B$11+$C$11+$F$11)</f>
        <v>0</v>
      </c>
      <c r="BB767">
        <v>6</v>
      </c>
      <c r="BC767">
        <v>0.5</v>
      </c>
      <c r="BD767" t="s">
        <v>355</v>
      </c>
      <c r="BE767">
        <v>2</v>
      </c>
      <c r="BF767" t="b">
        <v>1</v>
      </c>
      <c r="BG767">
        <v>1663352042.714286</v>
      </c>
      <c r="BH767">
        <v>1314.302142857143</v>
      </c>
      <c r="BI767">
        <v>1393.828928571429</v>
      </c>
      <c r="BJ767">
        <v>22.07945357142857</v>
      </c>
      <c r="BK767">
        <v>9.422629642857144</v>
      </c>
      <c r="BL767">
        <v>1320.770357142857</v>
      </c>
      <c r="BM767">
        <v>22.22259285714285</v>
      </c>
      <c r="BN767">
        <v>500.0632142857144</v>
      </c>
      <c r="BO767">
        <v>90.65400357142858</v>
      </c>
      <c r="BP767">
        <v>0.1000439964285714</v>
      </c>
      <c r="BQ767">
        <v>29.08842142857143</v>
      </c>
      <c r="BR767">
        <v>28.16251071428572</v>
      </c>
      <c r="BS767">
        <v>999.9000000000002</v>
      </c>
      <c r="BT767">
        <v>0</v>
      </c>
      <c r="BU767">
        <v>0</v>
      </c>
      <c r="BV767">
        <v>10006.17928571429</v>
      </c>
      <c r="BW767">
        <v>0</v>
      </c>
      <c r="BX767">
        <v>230.2163928571429</v>
      </c>
      <c r="BY767">
        <v>-79.52670357142858</v>
      </c>
      <c r="BZ767">
        <v>1343.9775</v>
      </c>
      <c r="CA767">
        <v>1407.0875</v>
      </c>
      <c r="CB767">
        <v>12.656825</v>
      </c>
      <c r="CC767">
        <v>1393.828928571429</v>
      </c>
      <c r="CD767">
        <v>9.422629642857144</v>
      </c>
      <c r="CE767">
        <v>2.001591071428571</v>
      </c>
      <c r="CF767">
        <v>0.85419925</v>
      </c>
      <c r="CG767">
        <v>17.45691785714286</v>
      </c>
      <c r="CH767">
        <v>4.641073928571429</v>
      </c>
      <c r="CI767">
        <v>1499.991071428571</v>
      </c>
      <c r="CJ767">
        <v>0.9730053571428571</v>
      </c>
      <c r="CK767">
        <v>0.02699442857142857</v>
      </c>
      <c r="CL767">
        <v>0</v>
      </c>
      <c r="CM767">
        <v>2.312589285714285</v>
      </c>
      <c r="CN767">
        <v>0</v>
      </c>
      <c r="CO767">
        <v>12989.49642857143</v>
      </c>
      <c r="CP767">
        <v>12533.32857142857</v>
      </c>
      <c r="CQ767">
        <v>41.75221428571428</v>
      </c>
      <c r="CR767">
        <v>43.56199999999998</v>
      </c>
      <c r="CS767">
        <v>42.31199999999999</v>
      </c>
      <c r="CT767">
        <v>42.63607142857143</v>
      </c>
      <c r="CU767">
        <v>41.05757142857141</v>
      </c>
      <c r="CV767">
        <v>1459.4975</v>
      </c>
      <c r="CW767">
        <v>40.49214285714286</v>
      </c>
      <c r="CX767">
        <v>0</v>
      </c>
      <c r="CY767">
        <v>1663352051</v>
      </c>
      <c r="CZ767">
        <v>0</v>
      </c>
      <c r="DA767">
        <v>0</v>
      </c>
      <c r="DB767" t="s">
        <v>356</v>
      </c>
      <c r="DC767">
        <v>1662142938.1</v>
      </c>
      <c r="DD767">
        <v>1662142938.1</v>
      </c>
      <c r="DE767">
        <v>0</v>
      </c>
      <c r="DF767">
        <v>0.077</v>
      </c>
      <c r="DG767">
        <v>-0.133</v>
      </c>
      <c r="DH767">
        <v>-3.393</v>
      </c>
      <c r="DI767">
        <v>-0.24</v>
      </c>
      <c r="DJ767">
        <v>419</v>
      </c>
      <c r="DK767">
        <v>24</v>
      </c>
      <c r="DL767">
        <v>0.26</v>
      </c>
      <c r="DM767">
        <v>0.23</v>
      </c>
      <c r="DN767">
        <v>-79.38498749999999</v>
      </c>
      <c r="DO767">
        <v>-2.565391744840486</v>
      </c>
      <c r="DP767">
        <v>0.2650080038296017</v>
      </c>
      <c r="DQ767">
        <v>0</v>
      </c>
      <c r="DR767">
        <v>12.70383</v>
      </c>
      <c r="DS767">
        <v>-0.7571842401501393</v>
      </c>
      <c r="DT767">
        <v>0.08126267039668342</v>
      </c>
      <c r="DU767">
        <v>0</v>
      </c>
      <c r="DV767">
        <v>0</v>
      </c>
      <c r="DW767">
        <v>2</v>
      </c>
      <c r="DX767" t="s">
        <v>363</v>
      </c>
      <c r="DY767">
        <v>2.97377</v>
      </c>
      <c r="DZ767">
        <v>2.71576</v>
      </c>
      <c r="EA767">
        <v>0.205463</v>
      </c>
      <c r="EB767">
        <v>0.209936</v>
      </c>
      <c r="EC767">
        <v>0.100142</v>
      </c>
      <c r="ED767">
        <v>0.0528484</v>
      </c>
      <c r="EE767">
        <v>24847.3</v>
      </c>
      <c r="EF767">
        <v>24835.2</v>
      </c>
      <c r="EG767">
        <v>29120.9</v>
      </c>
      <c r="EH767">
        <v>29113.6</v>
      </c>
      <c r="EI767">
        <v>34751.8</v>
      </c>
      <c r="EJ767">
        <v>36653</v>
      </c>
      <c r="EK767">
        <v>41041.3</v>
      </c>
      <c r="EL767">
        <v>41476.1</v>
      </c>
      <c r="EM767">
        <v>1.89937</v>
      </c>
      <c r="EN767">
        <v>1.74645</v>
      </c>
      <c r="EO767">
        <v>-0.0639632</v>
      </c>
      <c r="EP767">
        <v>0</v>
      </c>
      <c r="EQ767">
        <v>29.2121</v>
      </c>
      <c r="ER767">
        <v>999.9</v>
      </c>
      <c r="ES767">
        <v>45.2</v>
      </c>
      <c r="ET767">
        <v>35.9</v>
      </c>
      <c r="EU767">
        <v>29.5976</v>
      </c>
      <c r="EV767">
        <v>63.3793</v>
      </c>
      <c r="EW767">
        <v>32.7043</v>
      </c>
      <c r="EX767">
        <v>1</v>
      </c>
      <c r="EY767">
        <v>0.553478</v>
      </c>
      <c r="EZ767">
        <v>3.53654</v>
      </c>
      <c r="FA767">
        <v>20.3521</v>
      </c>
      <c r="FB767">
        <v>5.21519</v>
      </c>
      <c r="FC767">
        <v>12.0126</v>
      </c>
      <c r="FD767">
        <v>4.98685</v>
      </c>
      <c r="FE767">
        <v>3.28768</v>
      </c>
      <c r="FF767">
        <v>9999</v>
      </c>
      <c r="FG767">
        <v>9999</v>
      </c>
      <c r="FH767">
        <v>9999</v>
      </c>
      <c r="FI767">
        <v>237.8</v>
      </c>
      <c r="FJ767">
        <v>1.86742</v>
      </c>
      <c r="FK767">
        <v>1.86647</v>
      </c>
      <c r="FL767">
        <v>1.86584</v>
      </c>
      <c r="FM767">
        <v>1.86583</v>
      </c>
      <c r="FN767">
        <v>1.86768</v>
      </c>
      <c r="FO767">
        <v>1.87012</v>
      </c>
      <c r="FP767">
        <v>1.86874</v>
      </c>
      <c r="FQ767">
        <v>1.87015</v>
      </c>
      <c r="FR767">
        <v>0</v>
      </c>
      <c r="FS767">
        <v>0</v>
      </c>
      <c r="FT767">
        <v>0</v>
      </c>
      <c r="FU767">
        <v>0</v>
      </c>
      <c r="FV767" t="s">
        <v>358</v>
      </c>
      <c r="FW767" t="s">
        <v>359</v>
      </c>
      <c r="FX767" t="s">
        <v>360</v>
      </c>
      <c r="FY767" t="s">
        <v>360</v>
      </c>
      <c r="FZ767" t="s">
        <v>360</v>
      </c>
      <c r="GA767" t="s">
        <v>360</v>
      </c>
      <c r="GB767">
        <v>0</v>
      </c>
      <c r="GC767">
        <v>100</v>
      </c>
      <c r="GD767">
        <v>100</v>
      </c>
      <c r="GE767">
        <v>-6.54</v>
      </c>
      <c r="GF767">
        <v>-0.1428</v>
      </c>
      <c r="GG767">
        <v>-2.195102806586654</v>
      </c>
      <c r="GH767">
        <v>-0.004122691595359968</v>
      </c>
      <c r="GI767">
        <v>1.072409145259099E-06</v>
      </c>
      <c r="GJ767">
        <v>-3.02996143763856E-10</v>
      </c>
      <c r="GK767">
        <v>-0.2199643628225807</v>
      </c>
      <c r="GL767">
        <v>-0.007501815610006822</v>
      </c>
      <c r="GM767">
        <v>0.0006897476983249637</v>
      </c>
      <c r="GN767">
        <v>-8.847485469147719E-06</v>
      </c>
      <c r="GO767">
        <v>3</v>
      </c>
      <c r="GP767">
        <v>2326</v>
      </c>
      <c r="GQ767">
        <v>1</v>
      </c>
      <c r="GR767">
        <v>31</v>
      </c>
      <c r="GS767">
        <v>20151.9</v>
      </c>
      <c r="GT767">
        <v>20151.9</v>
      </c>
      <c r="GU767">
        <v>2.76489</v>
      </c>
      <c r="GV767">
        <v>2.20703</v>
      </c>
      <c r="GW767">
        <v>1.39648</v>
      </c>
      <c r="GX767">
        <v>2.34619</v>
      </c>
      <c r="GY767">
        <v>1.49536</v>
      </c>
      <c r="GZ767">
        <v>2.45972</v>
      </c>
      <c r="HA767">
        <v>39.8932</v>
      </c>
      <c r="HB767">
        <v>13.6942</v>
      </c>
      <c r="HC767">
        <v>18</v>
      </c>
      <c r="HD767">
        <v>544.625</v>
      </c>
      <c r="HE767">
        <v>399.253</v>
      </c>
      <c r="HF767">
        <v>25.0009</v>
      </c>
      <c r="HG767">
        <v>34.1363</v>
      </c>
      <c r="HH767">
        <v>30.0004</v>
      </c>
      <c r="HI767">
        <v>34.0754</v>
      </c>
      <c r="HJ767">
        <v>34.0157</v>
      </c>
      <c r="HK767">
        <v>55.3497</v>
      </c>
      <c r="HL767">
        <v>60.0506</v>
      </c>
      <c r="HM767">
        <v>0</v>
      </c>
      <c r="HN767">
        <v>25</v>
      </c>
      <c r="HO767">
        <v>1437.16</v>
      </c>
      <c r="HP767">
        <v>9.595409999999999</v>
      </c>
      <c r="HQ767">
        <v>99.6156</v>
      </c>
      <c r="HR767">
        <v>99.6228</v>
      </c>
    </row>
    <row r="768" spans="1:226">
      <c r="A768">
        <v>752</v>
      </c>
      <c r="B768">
        <v>1663352055.5</v>
      </c>
      <c r="C768">
        <v>14314</v>
      </c>
      <c r="D768" t="s">
        <v>1870</v>
      </c>
      <c r="E768" t="s">
        <v>1871</v>
      </c>
      <c r="F768">
        <v>5</v>
      </c>
      <c r="G768" t="s">
        <v>1699</v>
      </c>
      <c r="H768" t="s">
        <v>354</v>
      </c>
      <c r="I768">
        <v>1663352048</v>
      </c>
      <c r="J768">
        <f>(K768)/1000</f>
        <v>0</v>
      </c>
      <c r="K768">
        <f>IF(BF768, AN768, AH768)</f>
        <v>0</v>
      </c>
      <c r="L768">
        <f>IF(BF768, AI768, AG768)</f>
        <v>0</v>
      </c>
      <c r="M768">
        <f>BH768 - IF(AU768&gt;1, L768*BB768*100.0/(AW768*BV768), 0)</f>
        <v>0</v>
      </c>
      <c r="N768">
        <f>((T768-J768/2)*M768-L768)/(T768+J768/2)</f>
        <v>0</v>
      </c>
      <c r="O768">
        <f>N768*(BO768+BP768)/1000.0</f>
        <v>0</v>
      </c>
      <c r="P768">
        <f>(BH768 - IF(AU768&gt;1, L768*BB768*100.0/(AW768*BV768), 0))*(BO768+BP768)/1000.0</f>
        <v>0</v>
      </c>
      <c r="Q768">
        <f>2.0/((1/S768-1/R768)+SIGN(S768)*SQRT((1/S768-1/R768)*(1/S768-1/R768) + 4*BC768/((BC768+1)*(BC768+1))*(2*1/S768*1/R768-1/R768*1/R768)))</f>
        <v>0</v>
      </c>
      <c r="R768">
        <f>IF(LEFT(BD768,1)&lt;&gt;"0",IF(LEFT(BD768,1)="1",3.0,BE768),$D$5+$E$5*(BV768*BO768/($K$5*1000))+$F$5*(BV768*BO768/($K$5*1000))*MAX(MIN(BB768,$J$5),$I$5)*MAX(MIN(BB768,$J$5),$I$5)+$G$5*MAX(MIN(BB768,$J$5),$I$5)*(BV768*BO768/($K$5*1000))+$H$5*(BV768*BO768/($K$5*1000))*(BV768*BO768/($K$5*1000)))</f>
        <v>0</v>
      </c>
      <c r="S768">
        <f>J768*(1000-(1000*0.61365*exp(17.502*W768/(240.97+W768))/(BO768+BP768)+BJ768)/2)/(1000*0.61365*exp(17.502*W768/(240.97+W768))/(BO768+BP768)-BJ768)</f>
        <v>0</v>
      </c>
      <c r="T768">
        <f>1/((BC768+1)/(Q768/1.6)+1/(R768/1.37)) + BC768/((BC768+1)/(Q768/1.6) + BC768/(R768/1.37))</f>
        <v>0</v>
      </c>
      <c r="U768">
        <f>(AX768*BA768)</f>
        <v>0</v>
      </c>
      <c r="V768">
        <f>(BQ768+(U768+2*0.95*5.67E-8*(((BQ768+$B$7)+273)^4-(BQ768+273)^4)-44100*J768)/(1.84*29.3*R768+8*0.95*5.67E-8*(BQ768+273)^3))</f>
        <v>0</v>
      </c>
      <c r="W768">
        <f>($C$7*BR768+$D$7*BS768+$E$7*V768)</f>
        <v>0</v>
      </c>
      <c r="X768">
        <f>0.61365*exp(17.502*W768/(240.97+W768))</f>
        <v>0</v>
      </c>
      <c r="Y768">
        <f>(Z768/AA768*100)</f>
        <v>0</v>
      </c>
      <c r="Z768">
        <f>BJ768*(BO768+BP768)/1000</f>
        <v>0</v>
      </c>
      <c r="AA768">
        <f>0.61365*exp(17.502*BQ768/(240.97+BQ768))</f>
        <v>0</v>
      </c>
      <c r="AB768">
        <f>(X768-BJ768*(BO768+BP768)/1000)</f>
        <v>0</v>
      </c>
      <c r="AC768">
        <f>(-J768*44100)</f>
        <v>0</v>
      </c>
      <c r="AD768">
        <f>2*29.3*R768*0.92*(BQ768-W768)</f>
        <v>0</v>
      </c>
      <c r="AE768">
        <f>2*0.95*5.67E-8*(((BQ768+$B$7)+273)^4-(W768+273)^4)</f>
        <v>0</v>
      </c>
      <c r="AF768">
        <f>U768+AE768+AC768+AD768</f>
        <v>0</v>
      </c>
      <c r="AG768">
        <f>BN768*AU768*(BI768-BH768*(1000-AU768*BK768)/(1000-AU768*BJ768))/(100*BB768)</f>
        <v>0</v>
      </c>
      <c r="AH768">
        <f>1000*BN768*AU768*(BJ768-BK768)/(100*BB768*(1000-AU768*BJ768))</f>
        <v>0</v>
      </c>
      <c r="AI768">
        <f>(AJ768 - AK768 - BO768*1E3/(8.314*(BQ768+273.15)) * AM768/BN768 * AL768) * BN768/(100*BB768) * (1000 - BK768)/1000</f>
        <v>0</v>
      </c>
      <c r="AJ768">
        <v>1441.707005348953</v>
      </c>
      <c r="AK768">
        <v>1385.907999999999</v>
      </c>
      <c r="AL768">
        <v>3.42444338735651</v>
      </c>
      <c r="AM768">
        <v>64.77159452188947</v>
      </c>
      <c r="AN768">
        <f>(AP768 - AO768 + BO768*1E3/(8.314*(BQ768+273.15)) * AR768/BN768 * AQ768) * BN768/(100*BB768) * 1000/(1000 - AP768)</f>
        <v>0</v>
      </c>
      <c r="AO768">
        <v>9.522848002023867</v>
      </c>
      <c r="AP768">
        <v>22.10863999999999</v>
      </c>
      <c r="AQ768">
        <v>-0.0002689411074400795</v>
      </c>
      <c r="AR768">
        <v>85.72811382933341</v>
      </c>
      <c r="AS768">
        <v>0</v>
      </c>
      <c r="AT768">
        <v>0</v>
      </c>
      <c r="AU768">
        <f>IF(AS768*$H$13&gt;=AW768,1.0,(AW768/(AW768-AS768*$H$13)))</f>
        <v>0</v>
      </c>
      <c r="AV768">
        <f>(AU768-1)*100</f>
        <v>0</v>
      </c>
      <c r="AW768">
        <f>MAX(0,($B$13+$C$13*BV768)/(1+$D$13*BV768)*BO768/(BQ768+273)*$E$13)</f>
        <v>0</v>
      </c>
      <c r="AX768">
        <f>$B$11*BW768+$C$11*BX768+$F$11*CI768*(1-CL768)</f>
        <v>0</v>
      </c>
      <c r="AY768">
        <f>AX768*AZ768</f>
        <v>0</v>
      </c>
      <c r="AZ768">
        <f>($B$11*$D$9+$C$11*$D$9+$F$11*((CV768+CN768)/MAX(CV768+CN768+CW768, 0.1)*$I$9+CW768/MAX(CV768+CN768+CW768, 0.1)*$J$9))/($B$11+$C$11+$F$11)</f>
        <v>0</v>
      </c>
      <c r="BA768">
        <f>($B$11*$K$9+$C$11*$K$9+$F$11*((CV768+CN768)/MAX(CV768+CN768+CW768, 0.1)*$P$9+CW768/MAX(CV768+CN768+CW768, 0.1)*$Q$9))/($B$11+$C$11+$F$11)</f>
        <v>0</v>
      </c>
      <c r="BB768">
        <v>6</v>
      </c>
      <c r="BC768">
        <v>0.5</v>
      </c>
      <c r="BD768" t="s">
        <v>355</v>
      </c>
      <c r="BE768">
        <v>2</v>
      </c>
      <c r="BF768" t="b">
        <v>1</v>
      </c>
      <c r="BG768">
        <v>1663352048</v>
      </c>
      <c r="BH768">
        <v>1331.867777777778</v>
      </c>
      <c r="BI768">
        <v>1411.545555555556</v>
      </c>
      <c r="BJ768">
        <v>22.10062962962963</v>
      </c>
      <c r="BK768">
        <v>9.485713333333333</v>
      </c>
      <c r="BL768">
        <v>1338.385925925926</v>
      </c>
      <c r="BM768">
        <v>22.24355925925925</v>
      </c>
      <c r="BN768">
        <v>500.0557407407408</v>
      </c>
      <c r="BO768">
        <v>90.65429629629628</v>
      </c>
      <c r="BP768">
        <v>0.1000008074074074</v>
      </c>
      <c r="BQ768">
        <v>29.09252222222223</v>
      </c>
      <c r="BR768">
        <v>28.16682222222223</v>
      </c>
      <c r="BS768">
        <v>999.9000000000001</v>
      </c>
      <c r="BT768">
        <v>0</v>
      </c>
      <c r="BU768">
        <v>0</v>
      </c>
      <c r="BV768">
        <v>10007.82962962963</v>
      </c>
      <c r="BW768">
        <v>0</v>
      </c>
      <c r="BX768">
        <v>229.5618888888889</v>
      </c>
      <c r="BY768">
        <v>-79.67787777777778</v>
      </c>
      <c r="BZ768">
        <v>1361.969259259259</v>
      </c>
      <c r="CA768">
        <v>1425.063333333333</v>
      </c>
      <c r="CB768">
        <v>12.61492222222222</v>
      </c>
      <c r="CC768">
        <v>1411.545555555556</v>
      </c>
      <c r="CD768">
        <v>9.485713333333333</v>
      </c>
      <c r="CE768">
        <v>2.003516666666667</v>
      </c>
      <c r="CF768">
        <v>0.8599207407407408</v>
      </c>
      <c r="CG768">
        <v>17.47215185185185</v>
      </c>
      <c r="CH768">
        <v>4.736834074074075</v>
      </c>
      <c r="CI768">
        <v>1499.984074074074</v>
      </c>
      <c r="CJ768">
        <v>0.9730007777777777</v>
      </c>
      <c r="CK768">
        <v>0.02699909629629629</v>
      </c>
      <c r="CL768">
        <v>0</v>
      </c>
      <c r="CM768">
        <v>2.313948148148148</v>
      </c>
      <c r="CN768">
        <v>0</v>
      </c>
      <c r="CO768">
        <v>12987.48148148148</v>
      </c>
      <c r="CP768">
        <v>12533.25185185185</v>
      </c>
      <c r="CQ768">
        <v>41.75229629629629</v>
      </c>
      <c r="CR768">
        <v>43.56199999999998</v>
      </c>
      <c r="CS768">
        <v>42.31199999999999</v>
      </c>
      <c r="CT768">
        <v>42.64107407407406</v>
      </c>
      <c r="CU768">
        <v>41.06199999999999</v>
      </c>
      <c r="CV768">
        <v>1459.485185185185</v>
      </c>
      <c r="CW768">
        <v>40.49777777777778</v>
      </c>
      <c r="CX768">
        <v>0</v>
      </c>
      <c r="CY768">
        <v>1663352055.8</v>
      </c>
      <c r="CZ768">
        <v>0</v>
      </c>
      <c r="DA768">
        <v>0</v>
      </c>
      <c r="DB768" t="s">
        <v>356</v>
      </c>
      <c r="DC768">
        <v>1662142938.1</v>
      </c>
      <c r="DD768">
        <v>1662142938.1</v>
      </c>
      <c r="DE768">
        <v>0</v>
      </c>
      <c r="DF768">
        <v>0.077</v>
      </c>
      <c r="DG768">
        <v>-0.133</v>
      </c>
      <c r="DH768">
        <v>-3.393</v>
      </c>
      <c r="DI768">
        <v>-0.24</v>
      </c>
      <c r="DJ768">
        <v>419</v>
      </c>
      <c r="DK768">
        <v>24</v>
      </c>
      <c r="DL768">
        <v>0.26</v>
      </c>
      <c r="DM768">
        <v>0.23</v>
      </c>
      <c r="DN768">
        <v>-79.55174634146341</v>
      </c>
      <c r="DO768">
        <v>-2.178495470383399</v>
      </c>
      <c r="DP768">
        <v>0.2437277950837196</v>
      </c>
      <c r="DQ768">
        <v>0</v>
      </c>
      <c r="DR768">
        <v>12.6458512195122</v>
      </c>
      <c r="DS768">
        <v>-0.4857846689895585</v>
      </c>
      <c r="DT768">
        <v>0.05746419085152172</v>
      </c>
      <c r="DU768">
        <v>0</v>
      </c>
      <c r="DV768">
        <v>0</v>
      </c>
      <c r="DW768">
        <v>2</v>
      </c>
      <c r="DX768" t="s">
        <v>363</v>
      </c>
      <c r="DY768">
        <v>2.97373</v>
      </c>
      <c r="DZ768">
        <v>2.71568</v>
      </c>
      <c r="EA768">
        <v>0.207036</v>
      </c>
      <c r="EB768">
        <v>0.211438</v>
      </c>
      <c r="EC768">
        <v>0.100152</v>
      </c>
      <c r="ED768">
        <v>0.0530889</v>
      </c>
      <c r="EE768">
        <v>24798.3</v>
      </c>
      <c r="EF768">
        <v>24787.4</v>
      </c>
      <c r="EG768">
        <v>29121.4</v>
      </c>
      <c r="EH768">
        <v>29113.2</v>
      </c>
      <c r="EI768">
        <v>34751.6</v>
      </c>
      <c r="EJ768">
        <v>36643.4</v>
      </c>
      <c r="EK768">
        <v>41041.4</v>
      </c>
      <c r="EL768">
        <v>41475.7</v>
      </c>
      <c r="EM768">
        <v>1.8994</v>
      </c>
      <c r="EN768">
        <v>1.74638</v>
      </c>
      <c r="EO768">
        <v>-0.0634342</v>
      </c>
      <c r="EP768">
        <v>0</v>
      </c>
      <c r="EQ768">
        <v>29.2153</v>
      </c>
      <c r="ER768">
        <v>999.9</v>
      </c>
      <c r="ES768">
        <v>45.2</v>
      </c>
      <c r="ET768">
        <v>35.9</v>
      </c>
      <c r="EU768">
        <v>29.5961</v>
      </c>
      <c r="EV768">
        <v>63.1793</v>
      </c>
      <c r="EW768">
        <v>32.8245</v>
      </c>
      <c r="EX768">
        <v>1</v>
      </c>
      <c r="EY768">
        <v>0.553826</v>
      </c>
      <c r="EZ768">
        <v>3.54236</v>
      </c>
      <c r="FA768">
        <v>20.352</v>
      </c>
      <c r="FB768">
        <v>5.21579</v>
      </c>
      <c r="FC768">
        <v>12.0134</v>
      </c>
      <c r="FD768">
        <v>4.9866</v>
      </c>
      <c r="FE768">
        <v>3.28765</v>
      </c>
      <c r="FF768">
        <v>9999</v>
      </c>
      <c r="FG768">
        <v>9999</v>
      </c>
      <c r="FH768">
        <v>9999</v>
      </c>
      <c r="FI768">
        <v>237.8</v>
      </c>
      <c r="FJ768">
        <v>1.8674</v>
      </c>
      <c r="FK768">
        <v>1.86646</v>
      </c>
      <c r="FL768">
        <v>1.86584</v>
      </c>
      <c r="FM768">
        <v>1.86582</v>
      </c>
      <c r="FN768">
        <v>1.86768</v>
      </c>
      <c r="FO768">
        <v>1.87012</v>
      </c>
      <c r="FP768">
        <v>1.86874</v>
      </c>
      <c r="FQ768">
        <v>1.87014</v>
      </c>
      <c r="FR768">
        <v>0</v>
      </c>
      <c r="FS768">
        <v>0</v>
      </c>
      <c r="FT768">
        <v>0</v>
      </c>
      <c r="FU768">
        <v>0</v>
      </c>
      <c r="FV768" t="s">
        <v>358</v>
      </c>
      <c r="FW768" t="s">
        <v>359</v>
      </c>
      <c r="FX768" t="s">
        <v>360</v>
      </c>
      <c r="FY768" t="s">
        <v>360</v>
      </c>
      <c r="FZ768" t="s">
        <v>360</v>
      </c>
      <c r="GA768" t="s">
        <v>360</v>
      </c>
      <c r="GB768">
        <v>0</v>
      </c>
      <c r="GC768">
        <v>100</v>
      </c>
      <c r="GD768">
        <v>100</v>
      </c>
      <c r="GE768">
        <v>-6.59</v>
      </c>
      <c r="GF768">
        <v>-0.1429</v>
      </c>
      <c r="GG768">
        <v>-2.195102806586654</v>
      </c>
      <c r="GH768">
        <v>-0.004122691595359968</v>
      </c>
      <c r="GI768">
        <v>1.072409145259099E-06</v>
      </c>
      <c r="GJ768">
        <v>-3.02996143763856E-10</v>
      </c>
      <c r="GK768">
        <v>-0.2199643628225807</v>
      </c>
      <c r="GL768">
        <v>-0.007501815610006822</v>
      </c>
      <c r="GM768">
        <v>0.0006897476983249637</v>
      </c>
      <c r="GN768">
        <v>-8.847485469147719E-06</v>
      </c>
      <c r="GO768">
        <v>3</v>
      </c>
      <c r="GP768">
        <v>2326</v>
      </c>
      <c r="GQ768">
        <v>1</v>
      </c>
      <c r="GR768">
        <v>31</v>
      </c>
      <c r="GS768">
        <v>20152</v>
      </c>
      <c r="GT768">
        <v>20152</v>
      </c>
      <c r="GU768">
        <v>2.78809</v>
      </c>
      <c r="GV768">
        <v>2.21069</v>
      </c>
      <c r="GW768">
        <v>1.39648</v>
      </c>
      <c r="GX768">
        <v>2.34619</v>
      </c>
      <c r="GY768">
        <v>1.49536</v>
      </c>
      <c r="GZ768">
        <v>2.41211</v>
      </c>
      <c r="HA768">
        <v>39.8932</v>
      </c>
      <c r="HB768">
        <v>13.703</v>
      </c>
      <c r="HC768">
        <v>18</v>
      </c>
      <c r="HD768">
        <v>544.668</v>
      </c>
      <c r="HE768">
        <v>399.228</v>
      </c>
      <c r="HF768">
        <v>25.0011</v>
      </c>
      <c r="HG768">
        <v>34.1391</v>
      </c>
      <c r="HH768">
        <v>30.0005</v>
      </c>
      <c r="HI768">
        <v>34.0784</v>
      </c>
      <c r="HJ768">
        <v>34.0187</v>
      </c>
      <c r="HK768">
        <v>55.8958</v>
      </c>
      <c r="HL768">
        <v>60.0506</v>
      </c>
      <c r="HM768">
        <v>0</v>
      </c>
      <c r="HN768">
        <v>25</v>
      </c>
      <c r="HO768">
        <v>1457.22</v>
      </c>
      <c r="HP768">
        <v>9.634259999999999</v>
      </c>
      <c r="HQ768">
        <v>99.6164</v>
      </c>
      <c r="HR768">
        <v>99.6217</v>
      </c>
    </row>
    <row r="769" spans="1:226">
      <c r="A769">
        <v>753</v>
      </c>
      <c r="B769">
        <v>1663352060.5</v>
      </c>
      <c r="C769">
        <v>14319</v>
      </c>
      <c r="D769" t="s">
        <v>1872</v>
      </c>
      <c r="E769" t="s">
        <v>1873</v>
      </c>
      <c r="F769">
        <v>5</v>
      </c>
      <c r="G769" t="s">
        <v>1699</v>
      </c>
      <c r="H769" t="s">
        <v>354</v>
      </c>
      <c r="I769">
        <v>1663352052.714286</v>
      </c>
      <c r="J769">
        <f>(K769)/1000</f>
        <v>0</v>
      </c>
      <c r="K769">
        <f>IF(BF769, AN769, AH769)</f>
        <v>0</v>
      </c>
      <c r="L769">
        <f>IF(BF769, AI769, AG769)</f>
        <v>0</v>
      </c>
      <c r="M769">
        <f>BH769 - IF(AU769&gt;1, L769*BB769*100.0/(AW769*BV769), 0)</f>
        <v>0</v>
      </c>
      <c r="N769">
        <f>((T769-J769/2)*M769-L769)/(T769+J769/2)</f>
        <v>0</v>
      </c>
      <c r="O769">
        <f>N769*(BO769+BP769)/1000.0</f>
        <v>0</v>
      </c>
      <c r="P769">
        <f>(BH769 - IF(AU769&gt;1, L769*BB769*100.0/(AW769*BV769), 0))*(BO769+BP769)/1000.0</f>
        <v>0</v>
      </c>
      <c r="Q769">
        <f>2.0/((1/S769-1/R769)+SIGN(S769)*SQRT((1/S769-1/R769)*(1/S769-1/R769) + 4*BC769/((BC769+1)*(BC769+1))*(2*1/S769*1/R769-1/R769*1/R769)))</f>
        <v>0</v>
      </c>
      <c r="R769">
        <f>IF(LEFT(BD769,1)&lt;&gt;"0",IF(LEFT(BD769,1)="1",3.0,BE769),$D$5+$E$5*(BV769*BO769/($K$5*1000))+$F$5*(BV769*BO769/($K$5*1000))*MAX(MIN(BB769,$J$5),$I$5)*MAX(MIN(BB769,$J$5),$I$5)+$G$5*MAX(MIN(BB769,$J$5),$I$5)*(BV769*BO769/($K$5*1000))+$H$5*(BV769*BO769/($K$5*1000))*(BV769*BO769/($K$5*1000)))</f>
        <v>0</v>
      </c>
      <c r="S769">
        <f>J769*(1000-(1000*0.61365*exp(17.502*W769/(240.97+W769))/(BO769+BP769)+BJ769)/2)/(1000*0.61365*exp(17.502*W769/(240.97+W769))/(BO769+BP769)-BJ769)</f>
        <v>0</v>
      </c>
      <c r="T769">
        <f>1/((BC769+1)/(Q769/1.6)+1/(R769/1.37)) + BC769/((BC769+1)/(Q769/1.6) + BC769/(R769/1.37))</f>
        <v>0</v>
      </c>
      <c r="U769">
        <f>(AX769*BA769)</f>
        <v>0</v>
      </c>
      <c r="V769">
        <f>(BQ769+(U769+2*0.95*5.67E-8*(((BQ769+$B$7)+273)^4-(BQ769+273)^4)-44100*J769)/(1.84*29.3*R769+8*0.95*5.67E-8*(BQ769+273)^3))</f>
        <v>0</v>
      </c>
      <c r="W769">
        <f>($C$7*BR769+$D$7*BS769+$E$7*V769)</f>
        <v>0</v>
      </c>
      <c r="X769">
        <f>0.61365*exp(17.502*W769/(240.97+W769))</f>
        <v>0</v>
      </c>
      <c r="Y769">
        <f>(Z769/AA769*100)</f>
        <v>0</v>
      </c>
      <c r="Z769">
        <f>BJ769*(BO769+BP769)/1000</f>
        <v>0</v>
      </c>
      <c r="AA769">
        <f>0.61365*exp(17.502*BQ769/(240.97+BQ769))</f>
        <v>0</v>
      </c>
      <c r="AB769">
        <f>(X769-BJ769*(BO769+BP769)/1000)</f>
        <v>0</v>
      </c>
      <c r="AC769">
        <f>(-J769*44100)</f>
        <v>0</v>
      </c>
      <c r="AD769">
        <f>2*29.3*R769*0.92*(BQ769-W769)</f>
        <v>0</v>
      </c>
      <c r="AE769">
        <f>2*0.95*5.67E-8*(((BQ769+$B$7)+273)^4-(W769+273)^4)</f>
        <v>0</v>
      </c>
      <c r="AF769">
        <f>U769+AE769+AC769+AD769</f>
        <v>0</v>
      </c>
      <c r="AG769">
        <f>BN769*AU769*(BI769-BH769*(1000-AU769*BK769)/(1000-AU769*BJ769))/(100*BB769)</f>
        <v>0</v>
      </c>
      <c r="AH769">
        <f>1000*BN769*AU769*(BJ769-BK769)/(100*BB769*(1000-AU769*BJ769))</f>
        <v>0</v>
      </c>
      <c r="AI769">
        <f>(AJ769 - AK769 - BO769*1E3/(8.314*(BQ769+273.15)) * AM769/BN769 * AL769) * BN769/(100*BB769) * (1000 - BK769)/1000</f>
        <v>0</v>
      </c>
      <c r="AJ769">
        <v>1458.578330498912</v>
      </c>
      <c r="AK769">
        <v>1402.775818181818</v>
      </c>
      <c r="AL769">
        <v>3.387629260130033</v>
      </c>
      <c r="AM769">
        <v>64.77159452188947</v>
      </c>
      <c r="AN769">
        <f>(AP769 - AO769 + BO769*1E3/(8.314*(BQ769+273.15)) * AR769/BN769 * AQ769) * BN769/(100*BB769) * 1000/(1000 - AP769)</f>
        <v>0</v>
      </c>
      <c r="AO769">
        <v>9.549803386314492</v>
      </c>
      <c r="AP769">
        <v>22.12032969696969</v>
      </c>
      <c r="AQ769">
        <v>0.0004077132131525833</v>
      </c>
      <c r="AR769">
        <v>85.72811382933341</v>
      </c>
      <c r="AS769">
        <v>0</v>
      </c>
      <c r="AT769">
        <v>0</v>
      </c>
      <c r="AU769">
        <f>IF(AS769*$H$13&gt;=AW769,1.0,(AW769/(AW769-AS769*$H$13)))</f>
        <v>0</v>
      </c>
      <c r="AV769">
        <f>(AU769-1)*100</f>
        <v>0</v>
      </c>
      <c r="AW769">
        <f>MAX(0,($B$13+$C$13*BV769)/(1+$D$13*BV769)*BO769/(BQ769+273)*$E$13)</f>
        <v>0</v>
      </c>
      <c r="AX769">
        <f>$B$11*BW769+$C$11*BX769+$F$11*CI769*(1-CL769)</f>
        <v>0</v>
      </c>
      <c r="AY769">
        <f>AX769*AZ769</f>
        <v>0</v>
      </c>
      <c r="AZ769">
        <f>($B$11*$D$9+$C$11*$D$9+$F$11*((CV769+CN769)/MAX(CV769+CN769+CW769, 0.1)*$I$9+CW769/MAX(CV769+CN769+CW769, 0.1)*$J$9))/($B$11+$C$11+$F$11)</f>
        <v>0</v>
      </c>
      <c r="BA769">
        <f>($B$11*$K$9+$C$11*$K$9+$F$11*((CV769+CN769)/MAX(CV769+CN769+CW769, 0.1)*$P$9+CW769/MAX(CV769+CN769+CW769, 0.1)*$Q$9))/($B$11+$C$11+$F$11)</f>
        <v>0</v>
      </c>
      <c r="BB769">
        <v>6</v>
      </c>
      <c r="BC769">
        <v>0.5</v>
      </c>
      <c r="BD769" t="s">
        <v>355</v>
      </c>
      <c r="BE769">
        <v>2</v>
      </c>
      <c r="BF769" t="b">
        <v>1</v>
      </c>
      <c r="BG769">
        <v>1663352052.714286</v>
      </c>
      <c r="BH769">
        <v>1347.540357142857</v>
      </c>
      <c r="BI769">
        <v>1427.336428571429</v>
      </c>
      <c r="BJ769">
        <v>22.11023928571429</v>
      </c>
      <c r="BK769">
        <v>9.514570000000003</v>
      </c>
      <c r="BL769">
        <v>1354.102857142857</v>
      </c>
      <c r="BM769">
        <v>22.25307142857143</v>
      </c>
      <c r="BN769">
        <v>500.0620357142857</v>
      </c>
      <c r="BO769">
        <v>90.65444285714287</v>
      </c>
      <c r="BP769">
        <v>0.1000339107142857</v>
      </c>
      <c r="BQ769">
        <v>29.09460714285715</v>
      </c>
      <c r="BR769">
        <v>28.17133571428571</v>
      </c>
      <c r="BS769">
        <v>999.9000000000002</v>
      </c>
      <c r="BT769">
        <v>0</v>
      </c>
      <c r="BU769">
        <v>0</v>
      </c>
      <c r="BV769">
        <v>10004.98392857143</v>
      </c>
      <c r="BW769">
        <v>0</v>
      </c>
      <c r="BX769">
        <v>229.3410357142857</v>
      </c>
      <c r="BY769">
        <v>-79.79666428571429</v>
      </c>
      <c r="BZ769">
        <v>1378.008571428571</v>
      </c>
      <c r="CA769">
        <v>1441.048214285714</v>
      </c>
      <c r="CB769">
        <v>12.59566785714286</v>
      </c>
      <c r="CC769">
        <v>1427.336428571429</v>
      </c>
      <c r="CD769">
        <v>9.514570000000003</v>
      </c>
      <c r="CE769">
        <v>2.004390714285714</v>
      </c>
      <c r="CF769">
        <v>0.8625381785714286</v>
      </c>
      <c r="CG769">
        <v>17.47906785714286</v>
      </c>
      <c r="CH769">
        <v>4.780326785714286</v>
      </c>
      <c r="CI769">
        <v>1500.000357142857</v>
      </c>
      <c r="CJ769">
        <v>0.9729986071428571</v>
      </c>
      <c r="CK769">
        <v>0.02700128571428571</v>
      </c>
      <c r="CL769">
        <v>0</v>
      </c>
      <c r="CM769">
        <v>2.323464285714286</v>
      </c>
      <c r="CN769">
        <v>0</v>
      </c>
      <c r="CO769">
        <v>12983.87857142857</v>
      </c>
      <c r="CP769">
        <v>12533.375</v>
      </c>
      <c r="CQ769">
        <v>41.75664285714286</v>
      </c>
      <c r="CR769">
        <v>43.56199999999998</v>
      </c>
      <c r="CS769">
        <v>42.31199999999999</v>
      </c>
      <c r="CT769">
        <v>42.66042857142855</v>
      </c>
      <c r="CU769">
        <v>41.06199999999999</v>
      </c>
      <c r="CV769">
        <v>1459.499285714285</v>
      </c>
      <c r="CW769">
        <v>40.50214285714286</v>
      </c>
      <c r="CX769">
        <v>0</v>
      </c>
      <c r="CY769">
        <v>1663352060.6</v>
      </c>
      <c r="CZ769">
        <v>0</v>
      </c>
      <c r="DA769">
        <v>0</v>
      </c>
      <c r="DB769" t="s">
        <v>356</v>
      </c>
      <c r="DC769">
        <v>1662142938.1</v>
      </c>
      <c r="DD769">
        <v>1662142938.1</v>
      </c>
      <c r="DE769">
        <v>0</v>
      </c>
      <c r="DF769">
        <v>0.077</v>
      </c>
      <c r="DG769">
        <v>-0.133</v>
      </c>
      <c r="DH769">
        <v>-3.393</v>
      </c>
      <c r="DI769">
        <v>-0.24</v>
      </c>
      <c r="DJ769">
        <v>419</v>
      </c>
      <c r="DK769">
        <v>24</v>
      </c>
      <c r="DL769">
        <v>0.26</v>
      </c>
      <c r="DM769">
        <v>0.23</v>
      </c>
      <c r="DN769">
        <v>-79.714365</v>
      </c>
      <c r="DO769">
        <v>-1.225774108817921</v>
      </c>
      <c r="DP769">
        <v>0.164712599017197</v>
      </c>
      <c r="DQ769">
        <v>0</v>
      </c>
      <c r="DR769">
        <v>12.60339</v>
      </c>
      <c r="DS769">
        <v>-0.2812570356472924</v>
      </c>
      <c r="DT769">
        <v>0.03179384217108712</v>
      </c>
      <c r="DU769">
        <v>0</v>
      </c>
      <c r="DV769">
        <v>0</v>
      </c>
      <c r="DW769">
        <v>2</v>
      </c>
      <c r="DX769" t="s">
        <v>363</v>
      </c>
      <c r="DY769">
        <v>2.97372</v>
      </c>
      <c r="DZ769">
        <v>2.71569</v>
      </c>
      <c r="EA769">
        <v>0.208582</v>
      </c>
      <c r="EB769">
        <v>0.212929</v>
      </c>
      <c r="EC769">
        <v>0.100184</v>
      </c>
      <c r="ED769">
        <v>0.0531614</v>
      </c>
      <c r="EE769">
        <v>24749</v>
      </c>
      <c r="EF769">
        <v>24740.5</v>
      </c>
      <c r="EG769">
        <v>29120.5</v>
      </c>
      <c r="EH769">
        <v>29113.4</v>
      </c>
      <c r="EI769">
        <v>34749.6</v>
      </c>
      <c r="EJ769">
        <v>36640.7</v>
      </c>
      <c r="EK769">
        <v>41040.6</v>
      </c>
      <c r="EL769">
        <v>41475.9</v>
      </c>
      <c r="EM769">
        <v>1.89942</v>
      </c>
      <c r="EN769">
        <v>1.74688</v>
      </c>
      <c r="EO769">
        <v>-0.06411219999999999</v>
      </c>
      <c r="EP769">
        <v>0</v>
      </c>
      <c r="EQ769">
        <v>29.2171</v>
      </c>
      <c r="ER769">
        <v>999.9</v>
      </c>
      <c r="ES769">
        <v>45.2</v>
      </c>
      <c r="ET769">
        <v>35.9</v>
      </c>
      <c r="EU769">
        <v>29.5992</v>
      </c>
      <c r="EV769">
        <v>63.0393</v>
      </c>
      <c r="EW769">
        <v>32.7925</v>
      </c>
      <c r="EX769">
        <v>1</v>
      </c>
      <c r="EY769">
        <v>0.553984</v>
      </c>
      <c r="EZ769">
        <v>3.54807</v>
      </c>
      <c r="FA769">
        <v>20.352</v>
      </c>
      <c r="FB769">
        <v>5.21534</v>
      </c>
      <c r="FC769">
        <v>12.0129</v>
      </c>
      <c r="FD769">
        <v>4.9867</v>
      </c>
      <c r="FE769">
        <v>3.2875</v>
      </c>
      <c r="FF769">
        <v>9999</v>
      </c>
      <c r="FG769">
        <v>9999</v>
      </c>
      <c r="FH769">
        <v>9999</v>
      </c>
      <c r="FI769">
        <v>237.8</v>
      </c>
      <c r="FJ769">
        <v>1.86744</v>
      </c>
      <c r="FK769">
        <v>1.86649</v>
      </c>
      <c r="FL769">
        <v>1.86585</v>
      </c>
      <c r="FM769">
        <v>1.86583</v>
      </c>
      <c r="FN769">
        <v>1.86768</v>
      </c>
      <c r="FO769">
        <v>1.87012</v>
      </c>
      <c r="FP769">
        <v>1.86874</v>
      </c>
      <c r="FQ769">
        <v>1.87016</v>
      </c>
      <c r="FR769">
        <v>0</v>
      </c>
      <c r="FS769">
        <v>0</v>
      </c>
      <c r="FT769">
        <v>0</v>
      </c>
      <c r="FU769">
        <v>0</v>
      </c>
      <c r="FV769" t="s">
        <v>358</v>
      </c>
      <c r="FW769" t="s">
        <v>359</v>
      </c>
      <c r="FX769" t="s">
        <v>360</v>
      </c>
      <c r="FY769" t="s">
        <v>360</v>
      </c>
      <c r="FZ769" t="s">
        <v>360</v>
      </c>
      <c r="GA769" t="s">
        <v>360</v>
      </c>
      <c r="GB769">
        <v>0</v>
      </c>
      <c r="GC769">
        <v>100</v>
      </c>
      <c r="GD769">
        <v>100</v>
      </c>
      <c r="GE769">
        <v>-6.64</v>
      </c>
      <c r="GF769">
        <v>-0.1427</v>
      </c>
      <c r="GG769">
        <v>-2.195102806586654</v>
      </c>
      <c r="GH769">
        <v>-0.004122691595359968</v>
      </c>
      <c r="GI769">
        <v>1.072409145259099E-06</v>
      </c>
      <c r="GJ769">
        <v>-3.02996143763856E-10</v>
      </c>
      <c r="GK769">
        <v>-0.2199643628225807</v>
      </c>
      <c r="GL769">
        <v>-0.007501815610006822</v>
      </c>
      <c r="GM769">
        <v>0.0006897476983249637</v>
      </c>
      <c r="GN769">
        <v>-8.847485469147719E-06</v>
      </c>
      <c r="GO769">
        <v>3</v>
      </c>
      <c r="GP769">
        <v>2326</v>
      </c>
      <c r="GQ769">
        <v>1</v>
      </c>
      <c r="GR769">
        <v>31</v>
      </c>
      <c r="GS769">
        <v>20152</v>
      </c>
      <c r="GT769">
        <v>20152</v>
      </c>
      <c r="GU769">
        <v>2.81616</v>
      </c>
      <c r="GV769">
        <v>2.20703</v>
      </c>
      <c r="GW769">
        <v>1.39648</v>
      </c>
      <c r="GX769">
        <v>2.34741</v>
      </c>
      <c r="GY769">
        <v>1.49536</v>
      </c>
      <c r="GZ769">
        <v>2.46338</v>
      </c>
      <c r="HA769">
        <v>39.8932</v>
      </c>
      <c r="HB769">
        <v>13.6942</v>
      </c>
      <c r="HC769">
        <v>18</v>
      </c>
      <c r="HD769">
        <v>544.706</v>
      </c>
      <c r="HE769">
        <v>399.535</v>
      </c>
      <c r="HF769">
        <v>25.0011</v>
      </c>
      <c r="HG769">
        <v>34.1422</v>
      </c>
      <c r="HH769">
        <v>30.0003</v>
      </c>
      <c r="HI769">
        <v>34.0811</v>
      </c>
      <c r="HJ769">
        <v>34.0212</v>
      </c>
      <c r="HK769">
        <v>56.3846</v>
      </c>
      <c r="HL769">
        <v>59.7741</v>
      </c>
      <c r="HM769">
        <v>0</v>
      </c>
      <c r="HN769">
        <v>25</v>
      </c>
      <c r="HO769">
        <v>1470.58</v>
      </c>
      <c r="HP769">
        <v>9.67966</v>
      </c>
      <c r="HQ769">
        <v>99.6139</v>
      </c>
      <c r="HR769">
        <v>99.6221</v>
      </c>
    </row>
    <row r="770" spans="1:226">
      <c r="A770">
        <v>754</v>
      </c>
      <c r="B770">
        <v>1663352065.5</v>
      </c>
      <c r="C770">
        <v>14324</v>
      </c>
      <c r="D770" t="s">
        <v>1874</v>
      </c>
      <c r="E770" t="s">
        <v>1875</v>
      </c>
      <c r="F770">
        <v>5</v>
      </c>
      <c r="G770" t="s">
        <v>1699</v>
      </c>
      <c r="H770" t="s">
        <v>354</v>
      </c>
      <c r="I770">
        <v>1663352058</v>
      </c>
      <c r="J770">
        <f>(K770)/1000</f>
        <v>0</v>
      </c>
      <c r="K770">
        <f>IF(BF770, AN770, AH770)</f>
        <v>0</v>
      </c>
      <c r="L770">
        <f>IF(BF770, AI770, AG770)</f>
        <v>0</v>
      </c>
      <c r="M770">
        <f>BH770 - IF(AU770&gt;1, L770*BB770*100.0/(AW770*BV770), 0)</f>
        <v>0</v>
      </c>
      <c r="N770">
        <f>((T770-J770/2)*M770-L770)/(T770+J770/2)</f>
        <v>0</v>
      </c>
      <c r="O770">
        <f>N770*(BO770+BP770)/1000.0</f>
        <v>0</v>
      </c>
      <c r="P770">
        <f>(BH770 - IF(AU770&gt;1, L770*BB770*100.0/(AW770*BV770), 0))*(BO770+BP770)/1000.0</f>
        <v>0</v>
      </c>
      <c r="Q770">
        <f>2.0/((1/S770-1/R770)+SIGN(S770)*SQRT((1/S770-1/R770)*(1/S770-1/R770) + 4*BC770/((BC770+1)*(BC770+1))*(2*1/S770*1/R770-1/R770*1/R770)))</f>
        <v>0</v>
      </c>
      <c r="R770">
        <f>IF(LEFT(BD770,1)&lt;&gt;"0",IF(LEFT(BD770,1)="1",3.0,BE770),$D$5+$E$5*(BV770*BO770/($K$5*1000))+$F$5*(BV770*BO770/($K$5*1000))*MAX(MIN(BB770,$J$5),$I$5)*MAX(MIN(BB770,$J$5),$I$5)+$G$5*MAX(MIN(BB770,$J$5),$I$5)*(BV770*BO770/($K$5*1000))+$H$5*(BV770*BO770/($K$5*1000))*(BV770*BO770/($K$5*1000)))</f>
        <v>0</v>
      </c>
      <c r="S770">
        <f>J770*(1000-(1000*0.61365*exp(17.502*W770/(240.97+W770))/(BO770+BP770)+BJ770)/2)/(1000*0.61365*exp(17.502*W770/(240.97+W770))/(BO770+BP770)-BJ770)</f>
        <v>0</v>
      </c>
      <c r="T770">
        <f>1/((BC770+1)/(Q770/1.6)+1/(R770/1.37)) + BC770/((BC770+1)/(Q770/1.6) + BC770/(R770/1.37))</f>
        <v>0</v>
      </c>
      <c r="U770">
        <f>(AX770*BA770)</f>
        <v>0</v>
      </c>
      <c r="V770">
        <f>(BQ770+(U770+2*0.95*5.67E-8*(((BQ770+$B$7)+273)^4-(BQ770+273)^4)-44100*J770)/(1.84*29.3*R770+8*0.95*5.67E-8*(BQ770+273)^3))</f>
        <v>0</v>
      </c>
      <c r="W770">
        <f>($C$7*BR770+$D$7*BS770+$E$7*V770)</f>
        <v>0</v>
      </c>
      <c r="X770">
        <f>0.61365*exp(17.502*W770/(240.97+W770))</f>
        <v>0</v>
      </c>
      <c r="Y770">
        <f>(Z770/AA770*100)</f>
        <v>0</v>
      </c>
      <c r="Z770">
        <f>BJ770*(BO770+BP770)/1000</f>
        <v>0</v>
      </c>
      <c r="AA770">
        <f>0.61365*exp(17.502*BQ770/(240.97+BQ770))</f>
        <v>0</v>
      </c>
      <c r="AB770">
        <f>(X770-BJ770*(BO770+BP770)/1000)</f>
        <v>0</v>
      </c>
      <c r="AC770">
        <f>(-J770*44100)</f>
        <v>0</v>
      </c>
      <c r="AD770">
        <f>2*29.3*R770*0.92*(BQ770-W770)</f>
        <v>0</v>
      </c>
      <c r="AE770">
        <f>2*0.95*5.67E-8*(((BQ770+$B$7)+273)^4-(W770+273)^4)</f>
        <v>0</v>
      </c>
      <c r="AF770">
        <f>U770+AE770+AC770+AD770</f>
        <v>0</v>
      </c>
      <c r="AG770">
        <f>BN770*AU770*(BI770-BH770*(1000-AU770*BK770)/(1000-AU770*BJ770))/(100*BB770)</f>
        <v>0</v>
      </c>
      <c r="AH770">
        <f>1000*BN770*AU770*(BJ770-BK770)/(100*BB770*(1000-AU770*BJ770))</f>
        <v>0</v>
      </c>
      <c r="AI770">
        <f>(AJ770 - AK770 - BO770*1E3/(8.314*(BQ770+273.15)) * AM770/BN770 * AL770) * BN770/(100*BB770) * (1000 - BK770)/1000</f>
        <v>0</v>
      </c>
      <c r="AJ770">
        <v>1475.49455765385</v>
      </c>
      <c r="AK770">
        <v>1419.677878787878</v>
      </c>
      <c r="AL770">
        <v>3.38208941229143</v>
      </c>
      <c r="AM770">
        <v>64.77159452188947</v>
      </c>
      <c r="AN770">
        <f>(AP770 - AO770 + BO770*1E3/(8.314*(BQ770+273.15)) * AR770/BN770 * AQ770) * BN770/(100*BB770) * 1000/(1000 - AP770)</f>
        <v>0</v>
      </c>
      <c r="AO770">
        <v>9.619284282413881</v>
      </c>
      <c r="AP770">
        <v>22.13862606060606</v>
      </c>
      <c r="AQ770">
        <v>0.0001667298311921771</v>
      </c>
      <c r="AR770">
        <v>85.72811382933341</v>
      </c>
      <c r="AS770">
        <v>0</v>
      </c>
      <c r="AT770">
        <v>0</v>
      </c>
      <c r="AU770">
        <f>IF(AS770*$H$13&gt;=AW770,1.0,(AW770/(AW770-AS770*$H$13)))</f>
        <v>0</v>
      </c>
      <c r="AV770">
        <f>(AU770-1)*100</f>
        <v>0</v>
      </c>
      <c r="AW770">
        <f>MAX(0,($B$13+$C$13*BV770)/(1+$D$13*BV770)*BO770/(BQ770+273)*$E$13)</f>
        <v>0</v>
      </c>
      <c r="AX770">
        <f>$B$11*BW770+$C$11*BX770+$F$11*CI770*(1-CL770)</f>
        <v>0</v>
      </c>
      <c r="AY770">
        <f>AX770*AZ770</f>
        <v>0</v>
      </c>
      <c r="AZ770">
        <f>($B$11*$D$9+$C$11*$D$9+$F$11*((CV770+CN770)/MAX(CV770+CN770+CW770, 0.1)*$I$9+CW770/MAX(CV770+CN770+CW770, 0.1)*$J$9))/($B$11+$C$11+$F$11)</f>
        <v>0</v>
      </c>
      <c r="BA770">
        <f>($B$11*$K$9+$C$11*$K$9+$F$11*((CV770+CN770)/MAX(CV770+CN770+CW770, 0.1)*$P$9+CW770/MAX(CV770+CN770+CW770, 0.1)*$Q$9))/($B$11+$C$11+$F$11)</f>
        <v>0</v>
      </c>
      <c r="BB770">
        <v>6</v>
      </c>
      <c r="BC770">
        <v>0.5</v>
      </c>
      <c r="BD770" t="s">
        <v>355</v>
      </c>
      <c r="BE770">
        <v>2</v>
      </c>
      <c r="BF770" t="b">
        <v>1</v>
      </c>
      <c r="BG770">
        <v>1663352058</v>
      </c>
      <c r="BH770">
        <v>1365.114444444444</v>
      </c>
      <c r="BI770">
        <v>1444.964814814815</v>
      </c>
      <c r="BJ770">
        <v>22.11663333333334</v>
      </c>
      <c r="BK770">
        <v>9.571922592592593</v>
      </c>
      <c r="BL770">
        <v>1371.727407407407</v>
      </c>
      <c r="BM770">
        <v>22.25941111111111</v>
      </c>
      <c r="BN770">
        <v>500.0604074074074</v>
      </c>
      <c r="BO770">
        <v>90.65423333333335</v>
      </c>
      <c r="BP770">
        <v>0.0999933185185185</v>
      </c>
      <c r="BQ770">
        <v>29.09892592592592</v>
      </c>
      <c r="BR770">
        <v>28.17699629629629</v>
      </c>
      <c r="BS770">
        <v>999.9000000000001</v>
      </c>
      <c r="BT770">
        <v>0</v>
      </c>
      <c r="BU770">
        <v>0</v>
      </c>
      <c r="BV770">
        <v>10005.10037037037</v>
      </c>
      <c r="BW770">
        <v>0</v>
      </c>
      <c r="BX770">
        <v>229.5355555555556</v>
      </c>
      <c r="BY770">
        <v>-79.85122962962961</v>
      </c>
      <c r="BZ770">
        <v>1395.988888888889</v>
      </c>
      <c r="CA770">
        <v>1458.930740740741</v>
      </c>
      <c r="CB770">
        <v>12.54471481481482</v>
      </c>
      <c r="CC770">
        <v>1444.964814814815</v>
      </c>
      <c r="CD770">
        <v>9.571922592592593</v>
      </c>
      <c r="CE770">
        <v>2.004965555555555</v>
      </c>
      <c r="CF770">
        <v>0.8677354074074075</v>
      </c>
      <c r="CG770">
        <v>17.48361111111111</v>
      </c>
      <c r="CH770">
        <v>4.86628074074074</v>
      </c>
      <c r="CI770">
        <v>1499.995925925926</v>
      </c>
      <c r="CJ770">
        <v>0.9729952222222221</v>
      </c>
      <c r="CK770">
        <v>0.02700472222222222</v>
      </c>
      <c r="CL770">
        <v>0</v>
      </c>
      <c r="CM770">
        <v>2.264888888888889</v>
      </c>
      <c r="CN770">
        <v>0</v>
      </c>
      <c r="CO770">
        <v>12978.51111111111</v>
      </c>
      <c r="CP770">
        <v>12533.32962962963</v>
      </c>
      <c r="CQ770">
        <v>41.77525925925925</v>
      </c>
      <c r="CR770">
        <v>43.583</v>
      </c>
      <c r="CS770">
        <v>42.31666666666666</v>
      </c>
      <c r="CT770">
        <v>42.67781481481479</v>
      </c>
      <c r="CU770">
        <v>41.06199999999999</v>
      </c>
      <c r="CV770">
        <v>1459.491481481482</v>
      </c>
      <c r="CW770">
        <v>40.50592592592593</v>
      </c>
      <c r="CX770">
        <v>0</v>
      </c>
      <c r="CY770">
        <v>1663352066</v>
      </c>
      <c r="CZ770">
        <v>0</v>
      </c>
      <c r="DA770">
        <v>0</v>
      </c>
      <c r="DB770" t="s">
        <v>356</v>
      </c>
      <c r="DC770">
        <v>1662142938.1</v>
      </c>
      <c r="DD770">
        <v>1662142938.1</v>
      </c>
      <c r="DE770">
        <v>0</v>
      </c>
      <c r="DF770">
        <v>0.077</v>
      </c>
      <c r="DG770">
        <v>-0.133</v>
      </c>
      <c r="DH770">
        <v>-3.393</v>
      </c>
      <c r="DI770">
        <v>-0.24</v>
      </c>
      <c r="DJ770">
        <v>419</v>
      </c>
      <c r="DK770">
        <v>24</v>
      </c>
      <c r="DL770">
        <v>0.26</v>
      </c>
      <c r="DM770">
        <v>0.23</v>
      </c>
      <c r="DN770">
        <v>-79.84191000000001</v>
      </c>
      <c r="DO770">
        <v>-0.7684863039398163</v>
      </c>
      <c r="DP770">
        <v>0.1274130837080704</v>
      </c>
      <c r="DQ770">
        <v>0</v>
      </c>
      <c r="DR770">
        <v>12.5705775</v>
      </c>
      <c r="DS770">
        <v>-0.5343545966229053</v>
      </c>
      <c r="DT770">
        <v>0.05477286503141872</v>
      </c>
      <c r="DU770">
        <v>0</v>
      </c>
      <c r="DV770">
        <v>0</v>
      </c>
      <c r="DW770">
        <v>2</v>
      </c>
      <c r="DX770" t="s">
        <v>363</v>
      </c>
      <c r="DY770">
        <v>2.97362</v>
      </c>
      <c r="DZ770">
        <v>2.71576</v>
      </c>
      <c r="EA770">
        <v>0.210116</v>
      </c>
      <c r="EB770">
        <v>0.214443</v>
      </c>
      <c r="EC770">
        <v>0.100253</v>
      </c>
      <c r="ED770">
        <v>0.0537142</v>
      </c>
      <c r="EE770">
        <v>24701.1</v>
      </c>
      <c r="EF770">
        <v>24692.8</v>
      </c>
      <c r="EG770">
        <v>29120.8</v>
      </c>
      <c r="EH770">
        <v>29113.4</v>
      </c>
      <c r="EI770">
        <v>34747.1</v>
      </c>
      <c r="EJ770">
        <v>36619.2</v>
      </c>
      <c r="EK770">
        <v>41040.7</v>
      </c>
      <c r="EL770">
        <v>41475.7</v>
      </c>
      <c r="EM770">
        <v>1.89898</v>
      </c>
      <c r="EN770">
        <v>1.74675</v>
      </c>
      <c r="EO770">
        <v>-0.0629425</v>
      </c>
      <c r="EP770">
        <v>0</v>
      </c>
      <c r="EQ770">
        <v>29.2196</v>
      </c>
      <c r="ER770">
        <v>999.9</v>
      </c>
      <c r="ES770">
        <v>45.2</v>
      </c>
      <c r="ET770">
        <v>35.9</v>
      </c>
      <c r="EU770">
        <v>29.5999</v>
      </c>
      <c r="EV770">
        <v>63.0493</v>
      </c>
      <c r="EW770">
        <v>32.8566</v>
      </c>
      <c r="EX770">
        <v>1</v>
      </c>
      <c r="EY770">
        <v>0.554301</v>
      </c>
      <c r="EZ770">
        <v>3.55423</v>
      </c>
      <c r="FA770">
        <v>20.352</v>
      </c>
      <c r="FB770">
        <v>5.21564</v>
      </c>
      <c r="FC770">
        <v>12.0117</v>
      </c>
      <c r="FD770">
        <v>4.9864</v>
      </c>
      <c r="FE770">
        <v>3.2875</v>
      </c>
      <c r="FF770">
        <v>9999</v>
      </c>
      <c r="FG770">
        <v>9999</v>
      </c>
      <c r="FH770">
        <v>9999</v>
      </c>
      <c r="FI770">
        <v>237.8</v>
      </c>
      <c r="FJ770">
        <v>1.86748</v>
      </c>
      <c r="FK770">
        <v>1.86647</v>
      </c>
      <c r="FL770">
        <v>1.86584</v>
      </c>
      <c r="FM770">
        <v>1.86584</v>
      </c>
      <c r="FN770">
        <v>1.86768</v>
      </c>
      <c r="FO770">
        <v>1.87012</v>
      </c>
      <c r="FP770">
        <v>1.86874</v>
      </c>
      <c r="FQ770">
        <v>1.87016</v>
      </c>
      <c r="FR770">
        <v>0</v>
      </c>
      <c r="FS770">
        <v>0</v>
      </c>
      <c r="FT770">
        <v>0</v>
      </c>
      <c r="FU770">
        <v>0</v>
      </c>
      <c r="FV770" t="s">
        <v>358</v>
      </c>
      <c r="FW770" t="s">
        <v>359</v>
      </c>
      <c r="FX770" t="s">
        <v>360</v>
      </c>
      <c r="FY770" t="s">
        <v>360</v>
      </c>
      <c r="FZ770" t="s">
        <v>360</v>
      </c>
      <c r="GA770" t="s">
        <v>360</v>
      </c>
      <c r="GB770">
        <v>0</v>
      </c>
      <c r="GC770">
        <v>100</v>
      </c>
      <c r="GD770">
        <v>100</v>
      </c>
      <c r="GE770">
        <v>-6.68</v>
      </c>
      <c r="GF770">
        <v>-0.1425</v>
      </c>
      <c r="GG770">
        <v>-2.195102806586654</v>
      </c>
      <c r="GH770">
        <v>-0.004122691595359968</v>
      </c>
      <c r="GI770">
        <v>1.072409145259099E-06</v>
      </c>
      <c r="GJ770">
        <v>-3.02996143763856E-10</v>
      </c>
      <c r="GK770">
        <v>-0.2199643628225807</v>
      </c>
      <c r="GL770">
        <v>-0.007501815610006822</v>
      </c>
      <c r="GM770">
        <v>0.0006897476983249637</v>
      </c>
      <c r="GN770">
        <v>-8.847485469147719E-06</v>
      </c>
      <c r="GO770">
        <v>3</v>
      </c>
      <c r="GP770">
        <v>2326</v>
      </c>
      <c r="GQ770">
        <v>1</v>
      </c>
      <c r="GR770">
        <v>31</v>
      </c>
      <c r="GS770">
        <v>20152.1</v>
      </c>
      <c r="GT770">
        <v>20152.1</v>
      </c>
      <c r="GU770">
        <v>2.84058</v>
      </c>
      <c r="GV770">
        <v>2.21069</v>
      </c>
      <c r="GW770">
        <v>1.39648</v>
      </c>
      <c r="GX770">
        <v>2.34619</v>
      </c>
      <c r="GY770">
        <v>1.49536</v>
      </c>
      <c r="GZ770">
        <v>2.40967</v>
      </c>
      <c r="HA770">
        <v>39.8932</v>
      </c>
      <c r="HB770">
        <v>13.703</v>
      </c>
      <c r="HC770">
        <v>18</v>
      </c>
      <c r="HD770">
        <v>544.407</v>
      </c>
      <c r="HE770">
        <v>399.475</v>
      </c>
      <c r="HF770">
        <v>25.0012</v>
      </c>
      <c r="HG770">
        <v>34.1452</v>
      </c>
      <c r="HH770">
        <v>30.0004</v>
      </c>
      <c r="HI770">
        <v>34.0834</v>
      </c>
      <c r="HJ770">
        <v>34.0234</v>
      </c>
      <c r="HK770">
        <v>56.9241</v>
      </c>
      <c r="HL770">
        <v>59.7741</v>
      </c>
      <c r="HM770">
        <v>0</v>
      </c>
      <c r="HN770">
        <v>25</v>
      </c>
      <c r="HO770">
        <v>1490.61</v>
      </c>
      <c r="HP770">
        <v>9.690160000000001</v>
      </c>
      <c r="HQ770">
        <v>99.61450000000001</v>
      </c>
      <c r="HR770">
        <v>99.6219</v>
      </c>
    </row>
    <row r="771" spans="1:226">
      <c r="A771">
        <v>755</v>
      </c>
      <c r="B771">
        <v>1663352070.5</v>
      </c>
      <c r="C771">
        <v>14329</v>
      </c>
      <c r="D771" t="s">
        <v>1876</v>
      </c>
      <c r="E771" t="s">
        <v>1877</v>
      </c>
      <c r="F771">
        <v>5</v>
      </c>
      <c r="G771" t="s">
        <v>1699</v>
      </c>
      <c r="H771" t="s">
        <v>354</v>
      </c>
      <c r="I771">
        <v>1663352062.714286</v>
      </c>
      <c r="J771">
        <f>(K771)/1000</f>
        <v>0</v>
      </c>
      <c r="K771">
        <f>IF(BF771, AN771, AH771)</f>
        <v>0</v>
      </c>
      <c r="L771">
        <f>IF(BF771, AI771, AG771)</f>
        <v>0</v>
      </c>
      <c r="M771">
        <f>BH771 - IF(AU771&gt;1, L771*BB771*100.0/(AW771*BV771), 0)</f>
        <v>0</v>
      </c>
      <c r="N771">
        <f>((T771-J771/2)*M771-L771)/(T771+J771/2)</f>
        <v>0</v>
      </c>
      <c r="O771">
        <f>N771*(BO771+BP771)/1000.0</f>
        <v>0</v>
      </c>
      <c r="P771">
        <f>(BH771 - IF(AU771&gt;1, L771*BB771*100.0/(AW771*BV771), 0))*(BO771+BP771)/1000.0</f>
        <v>0</v>
      </c>
      <c r="Q771">
        <f>2.0/((1/S771-1/R771)+SIGN(S771)*SQRT((1/S771-1/R771)*(1/S771-1/R771) + 4*BC771/((BC771+1)*(BC771+1))*(2*1/S771*1/R771-1/R771*1/R771)))</f>
        <v>0</v>
      </c>
      <c r="R771">
        <f>IF(LEFT(BD771,1)&lt;&gt;"0",IF(LEFT(BD771,1)="1",3.0,BE771),$D$5+$E$5*(BV771*BO771/($K$5*1000))+$F$5*(BV771*BO771/($K$5*1000))*MAX(MIN(BB771,$J$5),$I$5)*MAX(MIN(BB771,$J$5),$I$5)+$G$5*MAX(MIN(BB771,$J$5),$I$5)*(BV771*BO771/($K$5*1000))+$H$5*(BV771*BO771/($K$5*1000))*(BV771*BO771/($K$5*1000)))</f>
        <v>0</v>
      </c>
      <c r="S771">
        <f>J771*(1000-(1000*0.61365*exp(17.502*W771/(240.97+W771))/(BO771+BP771)+BJ771)/2)/(1000*0.61365*exp(17.502*W771/(240.97+W771))/(BO771+BP771)-BJ771)</f>
        <v>0</v>
      </c>
      <c r="T771">
        <f>1/((BC771+1)/(Q771/1.6)+1/(R771/1.37)) + BC771/((BC771+1)/(Q771/1.6) + BC771/(R771/1.37))</f>
        <v>0</v>
      </c>
      <c r="U771">
        <f>(AX771*BA771)</f>
        <v>0</v>
      </c>
      <c r="V771">
        <f>(BQ771+(U771+2*0.95*5.67E-8*(((BQ771+$B$7)+273)^4-(BQ771+273)^4)-44100*J771)/(1.84*29.3*R771+8*0.95*5.67E-8*(BQ771+273)^3))</f>
        <v>0</v>
      </c>
      <c r="W771">
        <f>($C$7*BR771+$D$7*BS771+$E$7*V771)</f>
        <v>0</v>
      </c>
      <c r="X771">
        <f>0.61365*exp(17.502*W771/(240.97+W771))</f>
        <v>0</v>
      </c>
      <c r="Y771">
        <f>(Z771/AA771*100)</f>
        <v>0</v>
      </c>
      <c r="Z771">
        <f>BJ771*(BO771+BP771)/1000</f>
        <v>0</v>
      </c>
      <c r="AA771">
        <f>0.61365*exp(17.502*BQ771/(240.97+BQ771))</f>
        <v>0</v>
      </c>
      <c r="AB771">
        <f>(X771-BJ771*(BO771+BP771)/1000)</f>
        <v>0</v>
      </c>
      <c r="AC771">
        <f>(-J771*44100)</f>
        <v>0</v>
      </c>
      <c r="AD771">
        <f>2*29.3*R771*0.92*(BQ771-W771)</f>
        <v>0</v>
      </c>
      <c r="AE771">
        <f>2*0.95*5.67E-8*(((BQ771+$B$7)+273)^4-(W771+273)^4)</f>
        <v>0</v>
      </c>
      <c r="AF771">
        <f>U771+AE771+AC771+AD771</f>
        <v>0</v>
      </c>
      <c r="AG771">
        <f>BN771*AU771*(BI771-BH771*(1000-AU771*BK771)/(1000-AU771*BJ771))/(100*BB771)</f>
        <v>0</v>
      </c>
      <c r="AH771">
        <f>1000*BN771*AU771*(BJ771-BK771)/(100*BB771*(1000-AU771*BJ771))</f>
        <v>0</v>
      </c>
      <c r="AI771">
        <f>(AJ771 - AK771 - BO771*1E3/(8.314*(BQ771+273.15)) * AM771/BN771 * AL771) * BN771/(100*BB771) * (1000 - BK771)/1000</f>
        <v>0</v>
      </c>
      <c r="AJ771">
        <v>1492.804521826207</v>
      </c>
      <c r="AK771">
        <v>1436.808363636363</v>
      </c>
      <c r="AL771">
        <v>3.417573126028283</v>
      </c>
      <c r="AM771">
        <v>64.77159452188947</v>
      </c>
      <c r="AN771">
        <f>(AP771 - AO771 + BO771*1E3/(8.314*(BQ771+273.15)) * AR771/BN771 * AQ771) * BN771/(100*BB771) * 1000/(1000 - AP771)</f>
        <v>0</v>
      </c>
      <c r="AO771">
        <v>9.703357604169367</v>
      </c>
      <c r="AP771">
        <v>22.15654181818182</v>
      </c>
      <c r="AQ771">
        <v>0.002401675684327318</v>
      </c>
      <c r="AR771">
        <v>85.72811382933341</v>
      </c>
      <c r="AS771">
        <v>0</v>
      </c>
      <c r="AT771">
        <v>0</v>
      </c>
      <c r="AU771">
        <f>IF(AS771*$H$13&gt;=AW771,1.0,(AW771/(AW771-AS771*$H$13)))</f>
        <v>0</v>
      </c>
      <c r="AV771">
        <f>(AU771-1)*100</f>
        <v>0</v>
      </c>
      <c r="AW771">
        <f>MAX(0,($B$13+$C$13*BV771)/(1+$D$13*BV771)*BO771/(BQ771+273)*$E$13)</f>
        <v>0</v>
      </c>
      <c r="AX771">
        <f>$B$11*BW771+$C$11*BX771+$F$11*CI771*(1-CL771)</f>
        <v>0</v>
      </c>
      <c r="AY771">
        <f>AX771*AZ771</f>
        <v>0</v>
      </c>
      <c r="AZ771">
        <f>($B$11*$D$9+$C$11*$D$9+$F$11*((CV771+CN771)/MAX(CV771+CN771+CW771, 0.1)*$I$9+CW771/MAX(CV771+CN771+CW771, 0.1)*$J$9))/($B$11+$C$11+$F$11)</f>
        <v>0</v>
      </c>
      <c r="BA771">
        <f>($B$11*$K$9+$C$11*$K$9+$F$11*((CV771+CN771)/MAX(CV771+CN771+CW771, 0.1)*$P$9+CW771/MAX(CV771+CN771+CW771, 0.1)*$Q$9))/($B$11+$C$11+$F$11)</f>
        <v>0</v>
      </c>
      <c r="BB771">
        <v>6</v>
      </c>
      <c r="BC771">
        <v>0.5</v>
      </c>
      <c r="BD771" t="s">
        <v>355</v>
      </c>
      <c r="BE771">
        <v>2</v>
      </c>
      <c r="BF771" t="b">
        <v>1</v>
      </c>
      <c r="BG771">
        <v>1663352062.714286</v>
      </c>
      <c r="BH771">
        <v>1380.745</v>
      </c>
      <c r="BI771">
        <v>1460.782142857143</v>
      </c>
      <c r="BJ771">
        <v>22.13108214285715</v>
      </c>
      <c r="BK771">
        <v>9.627903571428572</v>
      </c>
      <c r="BL771">
        <v>1387.404285714286</v>
      </c>
      <c r="BM771">
        <v>22.27371785714286</v>
      </c>
      <c r="BN771">
        <v>500.0555714285715</v>
      </c>
      <c r="BO771">
        <v>90.65403928571429</v>
      </c>
      <c r="BP771">
        <v>0.0999845357142857</v>
      </c>
      <c r="BQ771">
        <v>29.10129642857143</v>
      </c>
      <c r="BR771">
        <v>28.17976428571428</v>
      </c>
      <c r="BS771">
        <v>999.9000000000002</v>
      </c>
      <c r="BT771">
        <v>0</v>
      </c>
      <c r="BU771">
        <v>0</v>
      </c>
      <c r="BV771">
        <v>10005.76392857143</v>
      </c>
      <c r="BW771">
        <v>0</v>
      </c>
      <c r="BX771">
        <v>230.4206785714286</v>
      </c>
      <c r="BY771">
        <v>-80.03800357142856</v>
      </c>
      <c r="BZ771">
        <v>1411.993928571428</v>
      </c>
      <c r="CA771">
        <v>1474.984642857143</v>
      </c>
      <c r="CB771">
        <v>12.503175</v>
      </c>
      <c r="CC771">
        <v>1460.782142857143</v>
      </c>
      <c r="CD771">
        <v>9.627903571428572</v>
      </c>
      <c r="CE771">
        <v>2.006271071428571</v>
      </c>
      <c r="CF771">
        <v>0.8728084285714287</v>
      </c>
      <c r="CG771">
        <v>17.49391785714286</v>
      </c>
      <c r="CH771">
        <v>4.949723571428572</v>
      </c>
      <c r="CI771">
        <v>1499.996428571429</v>
      </c>
      <c r="CJ771">
        <v>0.9729935714285715</v>
      </c>
      <c r="CK771">
        <v>0.02700637857142857</v>
      </c>
      <c r="CL771">
        <v>0</v>
      </c>
      <c r="CM771">
        <v>2.318839285714286</v>
      </c>
      <c r="CN771">
        <v>0</v>
      </c>
      <c r="CO771">
        <v>12985.48928571429</v>
      </c>
      <c r="CP771">
        <v>12533.31785714286</v>
      </c>
      <c r="CQ771">
        <v>41.7942857142857</v>
      </c>
      <c r="CR771">
        <v>43.60250000000001</v>
      </c>
      <c r="CS771">
        <v>42.33224999999999</v>
      </c>
      <c r="CT771">
        <v>42.68699999999998</v>
      </c>
      <c r="CU771">
        <v>41.06199999999999</v>
      </c>
      <c r="CV771">
        <v>1459.489285714286</v>
      </c>
      <c r="CW771">
        <v>40.50964285714286</v>
      </c>
      <c r="CX771">
        <v>0</v>
      </c>
      <c r="CY771">
        <v>1663352070.8</v>
      </c>
      <c r="CZ771">
        <v>0</v>
      </c>
      <c r="DA771">
        <v>0</v>
      </c>
      <c r="DB771" t="s">
        <v>356</v>
      </c>
      <c r="DC771">
        <v>1662142938.1</v>
      </c>
      <c r="DD771">
        <v>1662142938.1</v>
      </c>
      <c r="DE771">
        <v>0</v>
      </c>
      <c r="DF771">
        <v>0.077</v>
      </c>
      <c r="DG771">
        <v>-0.133</v>
      </c>
      <c r="DH771">
        <v>-3.393</v>
      </c>
      <c r="DI771">
        <v>-0.24</v>
      </c>
      <c r="DJ771">
        <v>419</v>
      </c>
      <c r="DK771">
        <v>24</v>
      </c>
      <c r="DL771">
        <v>0.26</v>
      </c>
      <c r="DM771">
        <v>0.23</v>
      </c>
      <c r="DN771">
        <v>-79.9404275</v>
      </c>
      <c r="DO771">
        <v>-1.981842776735549</v>
      </c>
      <c r="DP771">
        <v>0.2197465107658142</v>
      </c>
      <c r="DQ771">
        <v>0</v>
      </c>
      <c r="DR771">
        <v>12.532055</v>
      </c>
      <c r="DS771">
        <v>-0.588612382739238</v>
      </c>
      <c r="DT771">
        <v>0.05980790060685963</v>
      </c>
      <c r="DU771">
        <v>0</v>
      </c>
      <c r="DV771">
        <v>0</v>
      </c>
      <c r="DW771">
        <v>2</v>
      </c>
      <c r="DX771" t="s">
        <v>363</v>
      </c>
      <c r="DY771">
        <v>2.97372</v>
      </c>
      <c r="DZ771">
        <v>2.71576</v>
      </c>
      <c r="EA771">
        <v>0.211651</v>
      </c>
      <c r="EB771">
        <v>0.215914</v>
      </c>
      <c r="EC771">
        <v>0.100299</v>
      </c>
      <c r="ED771">
        <v>0.0537813</v>
      </c>
      <c r="EE771">
        <v>24652.4</v>
      </c>
      <c r="EF771">
        <v>24646.1</v>
      </c>
      <c r="EG771">
        <v>29120.3</v>
      </c>
      <c r="EH771">
        <v>29113.2</v>
      </c>
      <c r="EI771">
        <v>34744.9</v>
      </c>
      <c r="EJ771">
        <v>36616.4</v>
      </c>
      <c r="EK771">
        <v>41040.1</v>
      </c>
      <c r="EL771">
        <v>41475.4</v>
      </c>
      <c r="EM771">
        <v>1.8992</v>
      </c>
      <c r="EN771">
        <v>1.74678</v>
      </c>
      <c r="EO771">
        <v>-0.0639632</v>
      </c>
      <c r="EP771">
        <v>0</v>
      </c>
      <c r="EQ771">
        <v>29.2216</v>
      </c>
      <c r="ER771">
        <v>999.9</v>
      </c>
      <c r="ES771">
        <v>45.2</v>
      </c>
      <c r="ET771">
        <v>35.9</v>
      </c>
      <c r="EU771">
        <v>29.5974</v>
      </c>
      <c r="EV771">
        <v>62.8793</v>
      </c>
      <c r="EW771">
        <v>32.8125</v>
      </c>
      <c r="EX771">
        <v>1</v>
      </c>
      <c r="EY771">
        <v>0.554715</v>
      </c>
      <c r="EZ771">
        <v>3.56012</v>
      </c>
      <c r="FA771">
        <v>20.3517</v>
      </c>
      <c r="FB771">
        <v>5.21564</v>
      </c>
      <c r="FC771">
        <v>12.0123</v>
      </c>
      <c r="FD771">
        <v>4.9863</v>
      </c>
      <c r="FE771">
        <v>3.28753</v>
      </c>
      <c r="FF771">
        <v>9999</v>
      </c>
      <c r="FG771">
        <v>9999</v>
      </c>
      <c r="FH771">
        <v>9999</v>
      </c>
      <c r="FI771">
        <v>237.8</v>
      </c>
      <c r="FJ771">
        <v>1.86744</v>
      </c>
      <c r="FK771">
        <v>1.86647</v>
      </c>
      <c r="FL771">
        <v>1.86584</v>
      </c>
      <c r="FM771">
        <v>1.86584</v>
      </c>
      <c r="FN771">
        <v>1.86768</v>
      </c>
      <c r="FO771">
        <v>1.87012</v>
      </c>
      <c r="FP771">
        <v>1.86874</v>
      </c>
      <c r="FQ771">
        <v>1.87017</v>
      </c>
      <c r="FR771">
        <v>0</v>
      </c>
      <c r="FS771">
        <v>0</v>
      </c>
      <c r="FT771">
        <v>0</v>
      </c>
      <c r="FU771">
        <v>0</v>
      </c>
      <c r="FV771" t="s">
        <v>358</v>
      </c>
      <c r="FW771" t="s">
        <v>359</v>
      </c>
      <c r="FX771" t="s">
        <v>360</v>
      </c>
      <c r="FY771" t="s">
        <v>360</v>
      </c>
      <c r="FZ771" t="s">
        <v>360</v>
      </c>
      <c r="GA771" t="s">
        <v>360</v>
      </c>
      <c r="GB771">
        <v>0</v>
      </c>
      <c r="GC771">
        <v>100</v>
      </c>
      <c r="GD771">
        <v>100</v>
      </c>
      <c r="GE771">
        <v>-6.73</v>
      </c>
      <c r="GF771">
        <v>-0.1424</v>
      </c>
      <c r="GG771">
        <v>-2.195102806586654</v>
      </c>
      <c r="GH771">
        <v>-0.004122691595359968</v>
      </c>
      <c r="GI771">
        <v>1.072409145259099E-06</v>
      </c>
      <c r="GJ771">
        <v>-3.02996143763856E-10</v>
      </c>
      <c r="GK771">
        <v>-0.2199643628225807</v>
      </c>
      <c r="GL771">
        <v>-0.007501815610006822</v>
      </c>
      <c r="GM771">
        <v>0.0006897476983249637</v>
      </c>
      <c r="GN771">
        <v>-8.847485469147719E-06</v>
      </c>
      <c r="GO771">
        <v>3</v>
      </c>
      <c r="GP771">
        <v>2326</v>
      </c>
      <c r="GQ771">
        <v>1</v>
      </c>
      <c r="GR771">
        <v>31</v>
      </c>
      <c r="GS771">
        <v>20152.2</v>
      </c>
      <c r="GT771">
        <v>20152.2</v>
      </c>
      <c r="GU771">
        <v>2.86743</v>
      </c>
      <c r="GV771">
        <v>2.21313</v>
      </c>
      <c r="GW771">
        <v>1.39648</v>
      </c>
      <c r="GX771">
        <v>2.34619</v>
      </c>
      <c r="GY771">
        <v>1.49536</v>
      </c>
      <c r="GZ771">
        <v>2.38403</v>
      </c>
      <c r="HA771">
        <v>39.8932</v>
      </c>
      <c r="HB771">
        <v>13.6855</v>
      </c>
      <c r="HC771">
        <v>18</v>
      </c>
      <c r="HD771">
        <v>544.585</v>
      </c>
      <c r="HE771">
        <v>399.508</v>
      </c>
      <c r="HF771">
        <v>25.0012</v>
      </c>
      <c r="HG771">
        <v>34.1483</v>
      </c>
      <c r="HH771">
        <v>30.0004</v>
      </c>
      <c r="HI771">
        <v>34.0856</v>
      </c>
      <c r="HJ771">
        <v>34.0265</v>
      </c>
      <c r="HK771">
        <v>57.4056</v>
      </c>
      <c r="HL771">
        <v>59.7741</v>
      </c>
      <c r="HM771">
        <v>0</v>
      </c>
      <c r="HN771">
        <v>25</v>
      </c>
      <c r="HO771">
        <v>1503.97</v>
      </c>
      <c r="HP771">
        <v>9.712350000000001</v>
      </c>
      <c r="HQ771">
        <v>99.613</v>
      </c>
      <c r="HR771">
        <v>99.6212</v>
      </c>
    </row>
    <row r="772" spans="1:226">
      <c r="A772">
        <v>756</v>
      </c>
      <c r="B772">
        <v>1663352075</v>
      </c>
      <c r="C772">
        <v>14333.5</v>
      </c>
      <c r="D772" t="s">
        <v>1878</v>
      </c>
      <c r="E772" t="s">
        <v>1879</v>
      </c>
      <c r="F772">
        <v>5</v>
      </c>
      <c r="G772" t="s">
        <v>1699</v>
      </c>
      <c r="H772" t="s">
        <v>354</v>
      </c>
      <c r="I772">
        <v>1663352067.160714</v>
      </c>
      <c r="J772">
        <f>(K772)/1000</f>
        <v>0</v>
      </c>
      <c r="K772">
        <f>IF(BF772, AN772, AH772)</f>
        <v>0</v>
      </c>
      <c r="L772">
        <f>IF(BF772, AI772, AG772)</f>
        <v>0</v>
      </c>
      <c r="M772">
        <f>BH772 - IF(AU772&gt;1, L772*BB772*100.0/(AW772*BV772), 0)</f>
        <v>0</v>
      </c>
      <c r="N772">
        <f>((T772-J772/2)*M772-L772)/(T772+J772/2)</f>
        <v>0</v>
      </c>
      <c r="O772">
        <f>N772*(BO772+BP772)/1000.0</f>
        <v>0</v>
      </c>
      <c r="P772">
        <f>(BH772 - IF(AU772&gt;1, L772*BB772*100.0/(AW772*BV772), 0))*(BO772+BP772)/1000.0</f>
        <v>0</v>
      </c>
      <c r="Q772">
        <f>2.0/((1/S772-1/R772)+SIGN(S772)*SQRT((1/S772-1/R772)*(1/S772-1/R772) + 4*BC772/((BC772+1)*(BC772+1))*(2*1/S772*1/R772-1/R772*1/R772)))</f>
        <v>0</v>
      </c>
      <c r="R772">
        <f>IF(LEFT(BD772,1)&lt;&gt;"0",IF(LEFT(BD772,1)="1",3.0,BE772),$D$5+$E$5*(BV772*BO772/($K$5*1000))+$F$5*(BV772*BO772/($K$5*1000))*MAX(MIN(BB772,$J$5),$I$5)*MAX(MIN(BB772,$J$5),$I$5)+$G$5*MAX(MIN(BB772,$J$5),$I$5)*(BV772*BO772/($K$5*1000))+$H$5*(BV772*BO772/($K$5*1000))*(BV772*BO772/($K$5*1000)))</f>
        <v>0</v>
      </c>
      <c r="S772">
        <f>J772*(1000-(1000*0.61365*exp(17.502*W772/(240.97+W772))/(BO772+BP772)+BJ772)/2)/(1000*0.61365*exp(17.502*W772/(240.97+W772))/(BO772+BP772)-BJ772)</f>
        <v>0</v>
      </c>
      <c r="T772">
        <f>1/((BC772+1)/(Q772/1.6)+1/(R772/1.37)) + BC772/((BC772+1)/(Q772/1.6) + BC772/(R772/1.37))</f>
        <v>0</v>
      </c>
      <c r="U772">
        <f>(AX772*BA772)</f>
        <v>0</v>
      </c>
      <c r="V772">
        <f>(BQ772+(U772+2*0.95*5.67E-8*(((BQ772+$B$7)+273)^4-(BQ772+273)^4)-44100*J772)/(1.84*29.3*R772+8*0.95*5.67E-8*(BQ772+273)^3))</f>
        <v>0</v>
      </c>
      <c r="W772">
        <f>($C$7*BR772+$D$7*BS772+$E$7*V772)</f>
        <v>0</v>
      </c>
      <c r="X772">
        <f>0.61365*exp(17.502*W772/(240.97+W772))</f>
        <v>0</v>
      </c>
      <c r="Y772">
        <f>(Z772/AA772*100)</f>
        <v>0</v>
      </c>
      <c r="Z772">
        <f>BJ772*(BO772+BP772)/1000</f>
        <v>0</v>
      </c>
      <c r="AA772">
        <f>0.61365*exp(17.502*BQ772/(240.97+BQ772))</f>
        <v>0</v>
      </c>
      <c r="AB772">
        <f>(X772-BJ772*(BO772+BP772)/1000)</f>
        <v>0</v>
      </c>
      <c r="AC772">
        <f>(-J772*44100)</f>
        <v>0</v>
      </c>
      <c r="AD772">
        <f>2*29.3*R772*0.92*(BQ772-W772)</f>
        <v>0</v>
      </c>
      <c r="AE772">
        <f>2*0.95*5.67E-8*(((BQ772+$B$7)+273)^4-(W772+273)^4)</f>
        <v>0</v>
      </c>
      <c r="AF772">
        <f>U772+AE772+AC772+AD772</f>
        <v>0</v>
      </c>
      <c r="AG772">
        <f>BN772*AU772*(BI772-BH772*(1000-AU772*BK772)/(1000-AU772*BJ772))/(100*BB772)</f>
        <v>0</v>
      </c>
      <c r="AH772">
        <f>1000*BN772*AU772*(BJ772-BK772)/(100*BB772*(1000-AU772*BJ772))</f>
        <v>0</v>
      </c>
      <c r="AI772">
        <f>(AJ772 - AK772 - BO772*1E3/(8.314*(BQ772+273.15)) * AM772/BN772 * AL772) * BN772/(100*BB772) * (1000 - BK772)/1000</f>
        <v>0</v>
      </c>
      <c r="AJ772">
        <v>1507.874019143422</v>
      </c>
      <c r="AK772">
        <v>1451.976060606061</v>
      </c>
      <c r="AL772">
        <v>3.376421285702959</v>
      </c>
      <c r="AM772">
        <v>64.77159452188947</v>
      </c>
      <c r="AN772">
        <f>(AP772 - AO772 + BO772*1E3/(8.314*(BQ772+273.15)) * AR772/BN772 * AQ772) * BN772/(100*BB772) * 1000/(1000 - AP772)</f>
        <v>0</v>
      </c>
      <c r="AO772">
        <v>9.711385867641219</v>
      </c>
      <c r="AP772">
        <v>22.15486</v>
      </c>
      <c r="AQ772">
        <v>-0.0002900940239202546</v>
      </c>
      <c r="AR772">
        <v>85.72811382933341</v>
      </c>
      <c r="AS772">
        <v>0</v>
      </c>
      <c r="AT772">
        <v>0</v>
      </c>
      <c r="AU772">
        <f>IF(AS772*$H$13&gt;=AW772,1.0,(AW772/(AW772-AS772*$H$13)))</f>
        <v>0</v>
      </c>
      <c r="AV772">
        <f>(AU772-1)*100</f>
        <v>0</v>
      </c>
      <c r="AW772">
        <f>MAX(0,($B$13+$C$13*BV772)/(1+$D$13*BV772)*BO772/(BQ772+273)*$E$13)</f>
        <v>0</v>
      </c>
      <c r="AX772">
        <f>$B$11*BW772+$C$11*BX772+$F$11*CI772*(1-CL772)</f>
        <v>0</v>
      </c>
      <c r="AY772">
        <f>AX772*AZ772</f>
        <v>0</v>
      </c>
      <c r="AZ772">
        <f>($B$11*$D$9+$C$11*$D$9+$F$11*((CV772+CN772)/MAX(CV772+CN772+CW772, 0.1)*$I$9+CW772/MAX(CV772+CN772+CW772, 0.1)*$J$9))/($B$11+$C$11+$F$11)</f>
        <v>0</v>
      </c>
      <c r="BA772">
        <f>($B$11*$K$9+$C$11*$K$9+$F$11*((CV772+CN772)/MAX(CV772+CN772+CW772, 0.1)*$P$9+CW772/MAX(CV772+CN772+CW772, 0.1)*$Q$9))/($B$11+$C$11+$F$11)</f>
        <v>0</v>
      </c>
      <c r="BB772">
        <v>6</v>
      </c>
      <c r="BC772">
        <v>0.5</v>
      </c>
      <c r="BD772" t="s">
        <v>355</v>
      </c>
      <c r="BE772">
        <v>2</v>
      </c>
      <c r="BF772" t="b">
        <v>1</v>
      </c>
      <c r="BG772">
        <v>1663352067.160714</v>
      </c>
      <c r="BH772">
        <v>1395.484285714285</v>
      </c>
      <c r="BI772">
        <v>1475.686428571429</v>
      </c>
      <c r="BJ772">
        <v>22.14268571428572</v>
      </c>
      <c r="BK772">
        <v>9.674397857142859</v>
      </c>
      <c r="BL772">
        <v>1402.186785714286</v>
      </c>
      <c r="BM772">
        <v>22.28520714285714</v>
      </c>
      <c r="BN772">
        <v>500.0571785714287</v>
      </c>
      <c r="BO772">
        <v>90.6533892857143</v>
      </c>
      <c r="BP772">
        <v>0.09998741785714284</v>
      </c>
      <c r="BQ772">
        <v>29.10068214285714</v>
      </c>
      <c r="BR772">
        <v>28.18249285714285</v>
      </c>
      <c r="BS772">
        <v>999.9000000000002</v>
      </c>
      <c r="BT772">
        <v>0</v>
      </c>
      <c r="BU772">
        <v>0</v>
      </c>
      <c r="BV772">
        <v>10006.25535714286</v>
      </c>
      <c r="BW772">
        <v>0</v>
      </c>
      <c r="BX772">
        <v>231.5226071428572</v>
      </c>
      <c r="BY772">
        <v>-80.20241428571428</v>
      </c>
      <c r="BZ772">
        <v>1427.083928571428</v>
      </c>
      <c r="CA772">
        <v>1490.103214285714</v>
      </c>
      <c r="CB772">
        <v>12.46828214285714</v>
      </c>
      <c r="CC772">
        <v>1475.686428571429</v>
      </c>
      <c r="CD772">
        <v>9.674397857142859</v>
      </c>
      <c r="CE772">
        <v>2.007308928571429</v>
      </c>
      <c r="CF772">
        <v>0.8770170000000002</v>
      </c>
      <c r="CG772">
        <v>17.50211071428571</v>
      </c>
      <c r="CH772">
        <v>5.018850357142858</v>
      </c>
      <c r="CI772">
        <v>1499.997857142857</v>
      </c>
      <c r="CJ772">
        <v>0.9729914285714284</v>
      </c>
      <c r="CK772">
        <v>0.02700852857142857</v>
      </c>
      <c r="CL772">
        <v>0</v>
      </c>
      <c r="CM772">
        <v>2.362975</v>
      </c>
      <c r="CN772">
        <v>0</v>
      </c>
      <c r="CO772">
        <v>12996.56785714286</v>
      </c>
      <c r="CP772">
        <v>12533.32142857143</v>
      </c>
      <c r="CQ772">
        <v>41.80757142857141</v>
      </c>
      <c r="CR772">
        <v>43.6205</v>
      </c>
      <c r="CS772">
        <v>42.35025</v>
      </c>
      <c r="CT772">
        <v>42.68699999999998</v>
      </c>
      <c r="CU772">
        <v>41.06199999999999</v>
      </c>
      <c r="CV772">
        <v>1459.487142857143</v>
      </c>
      <c r="CW772">
        <v>40.51357142857143</v>
      </c>
      <c r="CX772">
        <v>0</v>
      </c>
      <c r="CY772">
        <v>1663352075.6</v>
      </c>
      <c r="CZ772">
        <v>0</v>
      </c>
      <c r="DA772">
        <v>0</v>
      </c>
      <c r="DB772" t="s">
        <v>356</v>
      </c>
      <c r="DC772">
        <v>1662142938.1</v>
      </c>
      <c r="DD772">
        <v>1662142938.1</v>
      </c>
      <c r="DE772">
        <v>0</v>
      </c>
      <c r="DF772">
        <v>0.077</v>
      </c>
      <c r="DG772">
        <v>-0.133</v>
      </c>
      <c r="DH772">
        <v>-3.393</v>
      </c>
      <c r="DI772">
        <v>-0.24</v>
      </c>
      <c r="DJ772">
        <v>419</v>
      </c>
      <c r="DK772">
        <v>24</v>
      </c>
      <c r="DL772">
        <v>0.26</v>
      </c>
      <c r="DM772">
        <v>0.23</v>
      </c>
      <c r="DN772">
        <v>-80.09738292682927</v>
      </c>
      <c r="DO772">
        <v>-2.470055749129028</v>
      </c>
      <c r="DP772">
        <v>0.2559525574393159</v>
      </c>
      <c r="DQ772">
        <v>0</v>
      </c>
      <c r="DR772">
        <v>12.49308292682927</v>
      </c>
      <c r="DS772">
        <v>-0.497818118466915</v>
      </c>
      <c r="DT772">
        <v>0.05397115264901185</v>
      </c>
      <c r="DU772">
        <v>0</v>
      </c>
      <c r="DV772">
        <v>0</v>
      </c>
      <c r="DW772">
        <v>2</v>
      </c>
      <c r="DX772" t="s">
        <v>363</v>
      </c>
      <c r="DY772">
        <v>2.97372</v>
      </c>
      <c r="DZ772">
        <v>2.71588</v>
      </c>
      <c r="EA772">
        <v>0.213013</v>
      </c>
      <c r="EB772">
        <v>0.217252</v>
      </c>
      <c r="EC772">
        <v>0.100288</v>
      </c>
      <c r="ED772">
        <v>0.0538006</v>
      </c>
      <c r="EE772">
        <v>24609.6</v>
      </c>
      <c r="EF772">
        <v>24603.7</v>
      </c>
      <c r="EG772">
        <v>29120.2</v>
      </c>
      <c r="EH772">
        <v>29113</v>
      </c>
      <c r="EI772">
        <v>34745.1</v>
      </c>
      <c r="EJ772">
        <v>36615.5</v>
      </c>
      <c r="EK772">
        <v>41039.9</v>
      </c>
      <c r="EL772">
        <v>41475.2</v>
      </c>
      <c r="EM772">
        <v>1.89918</v>
      </c>
      <c r="EN772">
        <v>1.74675</v>
      </c>
      <c r="EO772">
        <v>-0.0635907</v>
      </c>
      <c r="EP772">
        <v>0</v>
      </c>
      <c r="EQ772">
        <v>29.2244</v>
      </c>
      <c r="ER772">
        <v>999.9</v>
      </c>
      <c r="ES772">
        <v>45.2</v>
      </c>
      <c r="ET772">
        <v>35.9</v>
      </c>
      <c r="EU772">
        <v>29.5972</v>
      </c>
      <c r="EV772">
        <v>63.1893</v>
      </c>
      <c r="EW772">
        <v>32.6603</v>
      </c>
      <c r="EX772">
        <v>1</v>
      </c>
      <c r="EY772">
        <v>0.554972</v>
      </c>
      <c r="EZ772">
        <v>3.5615</v>
      </c>
      <c r="FA772">
        <v>20.3514</v>
      </c>
      <c r="FB772">
        <v>5.21519</v>
      </c>
      <c r="FC772">
        <v>12.0132</v>
      </c>
      <c r="FD772">
        <v>4.98615</v>
      </c>
      <c r="FE772">
        <v>3.28745</v>
      </c>
      <c r="FF772">
        <v>9999</v>
      </c>
      <c r="FG772">
        <v>9999</v>
      </c>
      <c r="FH772">
        <v>9999</v>
      </c>
      <c r="FI772">
        <v>237.8</v>
      </c>
      <c r="FJ772">
        <v>1.86744</v>
      </c>
      <c r="FK772">
        <v>1.86647</v>
      </c>
      <c r="FL772">
        <v>1.86584</v>
      </c>
      <c r="FM772">
        <v>1.86584</v>
      </c>
      <c r="FN772">
        <v>1.86768</v>
      </c>
      <c r="FO772">
        <v>1.87012</v>
      </c>
      <c r="FP772">
        <v>1.86874</v>
      </c>
      <c r="FQ772">
        <v>1.87024</v>
      </c>
      <c r="FR772">
        <v>0</v>
      </c>
      <c r="FS772">
        <v>0</v>
      </c>
      <c r="FT772">
        <v>0</v>
      </c>
      <c r="FU772">
        <v>0</v>
      </c>
      <c r="FV772" t="s">
        <v>358</v>
      </c>
      <c r="FW772" t="s">
        <v>359</v>
      </c>
      <c r="FX772" t="s">
        <v>360</v>
      </c>
      <c r="FY772" t="s">
        <v>360</v>
      </c>
      <c r="FZ772" t="s">
        <v>360</v>
      </c>
      <c r="GA772" t="s">
        <v>360</v>
      </c>
      <c r="GB772">
        <v>0</v>
      </c>
      <c r="GC772">
        <v>100</v>
      </c>
      <c r="GD772">
        <v>100</v>
      </c>
      <c r="GE772">
        <v>-6.77</v>
      </c>
      <c r="GF772">
        <v>-0.1424</v>
      </c>
      <c r="GG772">
        <v>-2.195102806586654</v>
      </c>
      <c r="GH772">
        <v>-0.004122691595359968</v>
      </c>
      <c r="GI772">
        <v>1.072409145259099E-06</v>
      </c>
      <c r="GJ772">
        <v>-3.02996143763856E-10</v>
      </c>
      <c r="GK772">
        <v>-0.2199643628225807</v>
      </c>
      <c r="GL772">
        <v>-0.007501815610006822</v>
      </c>
      <c r="GM772">
        <v>0.0006897476983249637</v>
      </c>
      <c r="GN772">
        <v>-8.847485469147719E-06</v>
      </c>
      <c r="GO772">
        <v>3</v>
      </c>
      <c r="GP772">
        <v>2326</v>
      </c>
      <c r="GQ772">
        <v>1</v>
      </c>
      <c r="GR772">
        <v>31</v>
      </c>
      <c r="GS772">
        <v>20152.3</v>
      </c>
      <c r="GT772">
        <v>20152.3</v>
      </c>
      <c r="GU772">
        <v>2.89062</v>
      </c>
      <c r="GV772">
        <v>2.20947</v>
      </c>
      <c r="GW772">
        <v>1.39648</v>
      </c>
      <c r="GX772">
        <v>2.34741</v>
      </c>
      <c r="GY772">
        <v>1.49536</v>
      </c>
      <c r="GZ772">
        <v>2.37671</v>
      </c>
      <c r="HA772">
        <v>39.8932</v>
      </c>
      <c r="HB772">
        <v>13.6942</v>
      </c>
      <c r="HC772">
        <v>18</v>
      </c>
      <c r="HD772">
        <v>544.5839999999999</v>
      </c>
      <c r="HE772">
        <v>399.505</v>
      </c>
      <c r="HF772">
        <v>25.0006</v>
      </c>
      <c r="HG772">
        <v>34.1513</v>
      </c>
      <c r="HH772">
        <v>30.0004</v>
      </c>
      <c r="HI772">
        <v>34.0876</v>
      </c>
      <c r="HJ772">
        <v>34.0284</v>
      </c>
      <c r="HK772">
        <v>57.8393</v>
      </c>
      <c r="HL772">
        <v>59.7741</v>
      </c>
      <c r="HM772">
        <v>0</v>
      </c>
      <c r="HN772">
        <v>25</v>
      </c>
      <c r="HO772">
        <v>1524</v>
      </c>
      <c r="HP772">
        <v>9.74522</v>
      </c>
      <c r="HQ772">
        <v>99.6125</v>
      </c>
      <c r="HR772">
        <v>99.6207</v>
      </c>
    </row>
    <row r="773" spans="1:226">
      <c r="A773">
        <v>757</v>
      </c>
      <c r="B773">
        <v>1663352080.5</v>
      </c>
      <c r="C773">
        <v>14339</v>
      </c>
      <c r="D773" t="s">
        <v>1880</v>
      </c>
      <c r="E773" t="s">
        <v>1881</v>
      </c>
      <c r="F773">
        <v>5</v>
      </c>
      <c r="G773" t="s">
        <v>1699</v>
      </c>
      <c r="H773" t="s">
        <v>354</v>
      </c>
      <c r="I773">
        <v>1663352072.732143</v>
      </c>
      <c r="J773">
        <f>(K773)/1000</f>
        <v>0</v>
      </c>
      <c r="K773">
        <f>IF(BF773, AN773, AH773)</f>
        <v>0</v>
      </c>
      <c r="L773">
        <f>IF(BF773, AI773, AG773)</f>
        <v>0</v>
      </c>
      <c r="M773">
        <f>BH773 - IF(AU773&gt;1, L773*BB773*100.0/(AW773*BV773), 0)</f>
        <v>0</v>
      </c>
      <c r="N773">
        <f>((T773-J773/2)*M773-L773)/(T773+J773/2)</f>
        <v>0</v>
      </c>
      <c r="O773">
        <f>N773*(BO773+BP773)/1000.0</f>
        <v>0</v>
      </c>
      <c r="P773">
        <f>(BH773 - IF(AU773&gt;1, L773*BB773*100.0/(AW773*BV773), 0))*(BO773+BP773)/1000.0</f>
        <v>0</v>
      </c>
      <c r="Q773">
        <f>2.0/((1/S773-1/R773)+SIGN(S773)*SQRT((1/S773-1/R773)*(1/S773-1/R773) + 4*BC773/((BC773+1)*(BC773+1))*(2*1/S773*1/R773-1/R773*1/R773)))</f>
        <v>0</v>
      </c>
      <c r="R773">
        <f>IF(LEFT(BD773,1)&lt;&gt;"0",IF(LEFT(BD773,1)="1",3.0,BE773),$D$5+$E$5*(BV773*BO773/($K$5*1000))+$F$5*(BV773*BO773/($K$5*1000))*MAX(MIN(BB773,$J$5),$I$5)*MAX(MIN(BB773,$J$5),$I$5)+$G$5*MAX(MIN(BB773,$J$5),$I$5)*(BV773*BO773/($K$5*1000))+$H$5*(BV773*BO773/($K$5*1000))*(BV773*BO773/($K$5*1000)))</f>
        <v>0</v>
      </c>
      <c r="S773">
        <f>J773*(1000-(1000*0.61365*exp(17.502*W773/(240.97+W773))/(BO773+BP773)+BJ773)/2)/(1000*0.61365*exp(17.502*W773/(240.97+W773))/(BO773+BP773)-BJ773)</f>
        <v>0</v>
      </c>
      <c r="T773">
        <f>1/((BC773+1)/(Q773/1.6)+1/(R773/1.37)) + BC773/((BC773+1)/(Q773/1.6) + BC773/(R773/1.37))</f>
        <v>0</v>
      </c>
      <c r="U773">
        <f>(AX773*BA773)</f>
        <v>0</v>
      </c>
      <c r="V773">
        <f>(BQ773+(U773+2*0.95*5.67E-8*(((BQ773+$B$7)+273)^4-(BQ773+273)^4)-44100*J773)/(1.84*29.3*R773+8*0.95*5.67E-8*(BQ773+273)^3))</f>
        <v>0</v>
      </c>
      <c r="W773">
        <f>($C$7*BR773+$D$7*BS773+$E$7*V773)</f>
        <v>0</v>
      </c>
      <c r="X773">
        <f>0.61365*exp(17.502*W773/(240.97+W773))</f>
        <v>0</v>
      </c>
      <c r="Y773">
        <f>(Z773/AA773*100)</f>
        <v>0</v>
      </c>
      <c r="Z773">
        <f>BJ773*(BO773+BP773)/1000</f>
        <v>0</v>
      </c>
      <c r="AA773">
        <f>0.61365*exp(17.502*BQ773/(240.97+BQ773))</f>
        <v>0</v>
      </c>
      <c r="AB773">
        <f>(X773-BJ773*(BO773+BP773)/1000)</f>
        <v>0</v>
      </c>
      <c r="AC773">
        <f>(-J773*44100)</f>
        <v>0</v>
      </c>
      <c r="AD773">
        <f>2*29.3*R773*0.92*(BQ773-W773)</f>
        <v>0</v>
      </c>
      <c r="AE773">
        <f>2*0.95*5.67E-8*(((BQ773+$B$7)+273)^4-(W773+273)^4)</f>
        <v>0</v>
      </c>
      <c r="AF773">
        <f>U773+AE773+AC773+AD773</f>
        <v>0</v>
      </c>
      <c r="AG773">
        <f>BN773*AU773*(BI773-BH773*(1000-AU773*BK773)/(1000-AU773*BJ773))/(100*BB773)</f>
        <v>0</v>
      </c>
      <c r="AH773">
        <f>1000*BN773*AU773*(BJ773-BK773)/(100*BB773*(1000-AU773*BJ773))</f>
        <v>0</v>
      </c>
      <c r="AI773">
        <f>(AJ773 - AK773 - BO773*1E3/(8.314*(BQ773+273.15)) * AM773/BN773 * AL773) * BN773/(100*BB773) * (1000 - BK773)/1000</f>
        <v>0</v>
      </c>
      <c r="AJ773">
        <v>1526.464582897293</v>
      </c>
      <c r="AK773">
        <v>1470.639090909091</v>
      </c>
      <c r="AL773">
        <v>3.410036449453144</v>
      </c>
      <c r="AM773">
        <v>64.77159452188947</v>
      </c>
      <c r="AN773">
        <f>(AP773 - AO773 + BO773*1E3/(8.314*(BQ773+273.15)) * AR773/BN773 * AQ773) * BN773/(100*BB773) * 1000/(1000 - AP773)</f>
        <v>0</v>
      </c>
      <c r="AO773">
        <v>9.716590748313436</v>
      </c>
      <c r="AP773">
        <v>22.13859696969697</v>
      </c>
      <c r="AQ773">
        <v>-0.0005180980013785326</v>
      </c>
      <c r="AR773">
        <v>85.72811382933341</v>
      </c>
      <c r="AS773">
        <v>0</v>
      </c>
      <c r="AT773">
        <v>0</v>
      </c>
      <c r="AU773">
        <f>IF(AS773*$H$13&gt;=AW773,1.0,(AW773/(AW773-AS773*$H$13)))</f>
        <v>0</v>
      </c>
      <c r="AV773">
        <f>(AU773-1)*100</f>
        <v>0</v>
      </c>
      <c r="AW773">
        <f>MAX(0,($B$13+$C$13*BV773)/(1+$D$13*BV773)*BO773/(BQ773+273)*$E$13)</f>
        <v>0</v>
      </c>
      <c r="AX773">
        <f>$B$11*BW773+$C$11*BX773+$F$11*CI773*(1-CL773)</f>
        <v>0</v>
      </c>
      <c r="AY773">
        <f>AX773*AZ773</f>
        <v>0</v>
      </c>
      <c r="AZ773">
        <f>($B$11*$D$9+$C$11*$D$9+$F$11*((CV773+CN773)/MAX(CV773+CN773+CW773, 0.1)*$I$9+CW773/MAX(CV773+CN773+CW773, 0.1)*$J$9))/($B$11+$C$11+$F$11)</f>
        <v>0</v>
      </c>
      <c r="BA773">
        <f>($B$11*$K$9+$C$11*$K$9+$F$11*((CV773+CN773)/MAX(CV773+CN773+CW773, 0.1)*$P$9+CW773/MAX(CV773+CN773+CW773, 0.1)*$Q$9))/($B$11+$C$11+$F$11)</f>
        <v>0</v>
      </c>
      <c r="BB773">
        <v>6</v>
      </c>
      <c r="BC773">
        <v>0.5</v>
      </c>
      <c r="BD773" t="s">
        <v>355</v>
      </c>
      <c r="BE773">
        <v>2</v>
      </c>
      <c r="BF773" t="b">
        <v>1</v>
      </c>
      <c r="BG773">
        <v>1663352072.732143</v>
      </c>
      <c r="BH773">
        <v>1413.957857142857</v>
      </c>
      <c r="BI773">
        <v>1494.390357142857</v>
      </c>
      <c r="BJ773">
        <v>22.15116071428572</v>
      </c>
      <c r="BK773">
        <v>9.710783214285714</v>
      </c>
      <c r="BL773">
        <v>1420.713928571428</v>
      </c>
      <c r="BM773">
        <v>22.29359285714286</v>
      </c>
      <c r="BN773">
        <v>500.0608214285714</v>
      </c>
      <c r="BO773">
        <v>90.65295357142854</v>
      </c>
      <c r="BP773">
        <v>0.1000246285714286</v>
      </c>
      <c r="BQ773">
        <v>29.09972857142857</v>
      </c>
      <c r="BR773">
        <v>28.18535</v>
      </c>
      <c r="BS773">
        <v>999.9000000000002</v>
      </c>
      <c r="BT773">
        <v>0</v>
      </c>
      <c r="BU773">
        <v>0</v>
      </c>
      <c r="BV773">
        <v>10001.54357142857</v>
      </c>
      <c r="BW773">
        <v>0</v>
      </c>
      <c r="BX773">
        <v>233.1216428571428</v>
      </c>
      <c r="BY773">
        <v>-80.43400357142858</v>
      </c>
      <c r="BZ773">
        <v>1445.987857142857</v>
      </c>
      <c r="CA773">
        <v>1509.046071428571</v>
      </c>
      <c r="CB773">
        <v>12.44037142857143</v>
      </c>
      <c r="CC773">
        <v>1494.390357142857</v>
      </c>
      <c r="CD773">
        <v>9.710783214285714</v>
      </c>
      <c r="CE773">
        <v>2.008068214285714</v>
      </c>
      <c r="CF773">
        <v>0.88031125</v>
      </c>
      <c r="CG773">
        <v>17.50810357142857</v>
      </c>
      <c r="CH773">
        <v>5.072832857142857</v>
      </c>
      <c r="CI773">
        <v>1499.999285714286</v>
      </c>
      <c r="CJ773">
        <v>0.9729914285714284</v>
      </c>
      <c r="CK773">
        <v>0.02700853928571428</v>
      </c>
      <c r="CL773">
        <v>0</v>
      </c>
      <c r="CM773">
        <v>2.470332142857143</v>
      </c>
      <c r="CN773">
        <v>0</v>
      </c>
      <c r="CO773">
        <v>13014.35</v>
      </c>
      <c r="CP773">
        <v>12533.325</v>
      </c>
      <c r="CQ773">
        <v>41.81199999999999</v>
      </c>
      <c r="CR773">
        <v>43.625</v>
      </c>
      <c r="CS773">
        <v>42.36825</v>
      </c>
      <c r="CT773">
        <v>42.68699999999998</v>
      </c>
      <c r="CU773">
        <v>41.06199999999999</v>
      </c>
      <c r="CV773">
        <v>1459.488571428572</v>
      </c>
      <c r="CW773">
        <v>40.51535714285715</v>
      </c>
      <c r="CX773">
        <v>0</v>
      </c>
      <c r="CY773">
        <v>1663352081</v>
      </c>
      <c r="CZ773">
        <v>0</v>
      </c>
      <c r="DA773">
        <v>0</v>
      </c>
      <c r="DB773" t="s">
        <v>356</v>
      </c>
      <c r="DC773">
        <v>1662142938.1</v>
      </c>
      <c r="DD773">
        <v>1662142938.1</v>
      </c>
      <c r="DE773">
        <v>0</v>
      </c>
      <c r="DF773">
        <v>0.077</v>
      </c>
      <c r="DG773">
        <v>-0.133</v>
      </c>
      <c r="DH773">
        <v>-3.393</v>
      </c>
      <c r="DI773">
        <v>-0.24</v>
      </c>
      <c r="DJ773">
        <v>419</v>
      </c>
      <c r="DK773">
        <v>24</v>
      </c>
      <c r="DL773">
        <v>0.26</v>
      </c>
      <c r="DM773">
        <v>0.23</v>
      </c>
      <c r="DN773">
        <v>-80.284335</v>
      </c>
      <c r="DO773">
        <v>-2.489160225140533</v>
      </c>
      <c r="DP773">
        <v>0.253848317455523</v>
      </c>
      <c r="DQ773">
        <v>0</v>
      </c>
      <c r="DR773">
        <v>12.46175</v>
      </c>
      <c r="DS773">
        <v>-0.3192405253283258</v>
      </c>
      <c r="DT773">
        <v>0.03865915156854843</v>
      </c>
      <c r="DU773">
        <v>0</v>
      </c>
      <c r="DV773">
        <v>0</v>
      </c>
      <c r="DW773">
        <v>2</v>
      </c>
      <c r="DX773" t="s">
        <v>363</v>
      </c>
      <c r="DY773">
        <v>2.97352</v>
      </c>
      <c r="DZ773">
        <v>2.71545</v>
      </c>
      <c r="EA773">
        <v>0.214677</v>
      </c>
      <c r="EB773">
        <v>0.218851</v>
      </c>
      <c r="EC773">
        <v>0.100233</v>
      </c>
      <c r="ED773">
        <v>0.0538193</v>
      </c>
      <c r="EE773">
        <v>24556.9</v>
      </c>
      <c r="EF773">
        <v>24553.3</v>
      </c>
      <c r="EG773">
        <v>29119.6</v>
      </c>
      <c r="EH773">
        <v>29113.1</v>
      </c>
      <c r="EI773">
        <v>34746.6</v>
      </c>
      <c r="EJ773">
        <v>36614.9</v>
      </c>
      <c r="EK773">
        <v>41039.1</v>
      </c>
      <c r="EL773">
        <v>41475.4</v>
      </c>
      <c r="EM773">
        <v>1.89907</v>
      </c>
      <c r="EN773">
        <v>1.74675</v>
      </c>
      <c r="EO773">
        <v>-0.06344909999999999</v>
      </c>
      <c r="EP773">
        <v>0</v>
      </c>
      <c r="EQ773">
        <v>29.2266</v>
      </c>
      <c r="ER773">
        <v>999.9</v>
      </c>
      <c r="ES773">
        <v>45.2</v>
      </c>
      <c r="ET773">
        <v>35.9</v>
      </c>
      <c r="EU773">
        <v>29.5983</v>
      </c>
      <c r="EV773">
        <v>63.0793</v>
      </c>
      <c r="EW773">
        <v>33.0008</v>
      </c>
      <c r="EX773">
        <v>1</v>
      </c>
      <c r="EY773">
        <v>0.5553399999999999</v>
      </c>
      <c r="EZ773">
        <v>3.56142</v>
      </c>
      <c r="FA773">
        <v>20.3515</v>
      </c>
      <c r="FB773">
        <v>5.21579</v>
      </c>
      <c r="FC773">
        <v>12.0134</v>
      </c>
      <c r="FD773">
        <v>4.9864</v>
      </c>
      <c r="FE773">
        <v>3.2875</v>
      </c>
      <c r="FF773">
        <v>9999</v>
      </c>
      <c r="FG773">
        <v>9999</v>
      </c>
      <c r="FH773">
        <v>9999</v>
      </c>
      <c r="FI773">
        <v>237.8</v>
      </c>
      <c r="FJ773">
        <v>1.86743</v>
      </c>
      <c r="FK773">
        <v>1.86647</v>
      </c>
      <c r="FL773">
        <v>1.86584</v>
      </c>
      <c r="FM773">
        <v>1.86584</v>
      </c>
      <c r="FN773">
        <v>1.86768</v>
      </c>
      <c r="FO773">
        <v>1.87012</v>
      </c>
      <c r="FP773">
        <v>1.86874</v>
      </c>
      <c r="FQ773">
        <v>1.87017</v>
      </c>
      <c r="FR773">
        <v>0</v>
      </c>
      <c r="FS773">
        <v>0</v>
      </c>
      <c r="FT773">
        <v>0</v>
      </c>
      <c r="FU773">
        <v>0</v>
      </c>
      <c r="FV773" t="s">
        <v>358</v>
      </c>
      <c r="FW773" t="s">
        <v>359</v>
      </c>
      <c r="FX773" t="s">
        <v>360</v>
      </c>
      <c r="FY773" t="s">
        <v>360</v>
      </c>
      <c r="FZ773" t="s">
        <v>360</v>
      </c>
      <c r="GA773" t="s">
        <v>360</v>
      </c>
      <c r="GB773">
        <v>0</v>
      </c>
      <c r="GC773">
        <v>100</v>
      </c>
      <c r="GD773">
        <v>100</v>
      </c>
      <c r="GE773">
        <v>-6.83</v>
      </c>
      <c r="GF773">
        <v>-0.1425</v>
      </c>
      <c r="GG773">
        <v>-2.195102806586654</v>
      </c>
      <c r="GH773">
        <v>-0.004122691595359968</v>
      </c>
      <c r="GI773">
        <v>1.072409145259099E-06</v>
      </c>
      <c r="GJ773">
        <v>-3.02996143763856E-10</v>
      </c>
      <c r="GK773">
        <v>-0.2199643628225807</v>
      </c>
      <c r="GL773">
        <v>-0.007501815610006822</v>
      </c>
      <c r="GM773">
        <v>0.0006897476983249637</v>
      </c>
      <c r="GN773">
        <v>-8.847485469147719E-06</v>
      </c>
      <c r="GO773">
        <v>3</v>
      </c>
      <c r="GP773">
        <v>2326</v>
      </c>
      <c r="GQ773">
        <v>1</v>
      </c>
      <c r="GR773">
        <v>31</v>
      </c>
      <c r="GS773">
        <v>20152.4</v>
      </c>
      <c r="GT773">
        <v>20152.4</v>
      </c>
      <c r="GU773">
        <v>2.91748</v>
      </c>
      <c r="GV773">
        <v>2.21069</v>
      </c>
      <c r="GW773">
        <v>1.39648</v>
      </c>
      <c r="GX773">
        <v>2.34619</v>
      </c>
      <c r="GY773">
        <v>1.49536</v>
      </c>
      <c r="GZ773">
        <v>2.37061</v>
      </c>
      <c r="HA773">
        <v>39.8932</v>
      </c>
      <c r="HB773">
        <v>13.6767</v>
      </c>
      <c r="HC773">
        <v>18</v>
      </c>
      <c r="HD773">
        <v>544.54</v>
      </c>
      <c r="HE773">
        <v>399.521</v>
      </c>
      <c r="HF773">
        <v>25.0002</v>
      </c>
      <c r="HG773">
        <v>34.1548</v>
      </c>
      <c r="HH773">
        <v>30.0003</v>
      </c>
      <c r="HI773">
        <v>34.091</v>
      </c>
      <c r="HJ773">
        <v>34.031</v>
      </c>
      <c r="HK773">
        <v>58.4207</v>
      </c>
      <c r="HL773">
        <v>59.7741</v>
      </c>
      <c r="HM773">
        <v>0</v>
      </c>
      <c r="HN773">
        <v>25</v>
      </c>
      <c r="HO773">
        <v>1537.46</v>
      </c>
      <c r="HP773">
        <v>9.799149999999999</v>
      </c>
      <c r="HQ773">
        <v>99.61060000000001</v>
      </c>
      <c r="HR773">
        <v>99.621</v>
      </c>
    </row>
    <row r="774" spans="1:226">
      <c r="A774">
        <v>758</v>
      </c>
      <c r="B774">
        <v>1663352085.5</v>
      </c>
      <c r="C774">
        <v>14344</v>
      </c>
      <c r="D774" t="s">
        <v>1882</v>
      </c>
      <c r="E774" t="s">
        <v>1883</v>
      </c>
      <c r="F774">
        <v>5</v>
      </c>
      <c r="G774" t="s">
        <v>1699</v>
      </c>
      <c r="H774" t="s">
        <v>354</v>
      </c>
      <c r="I774">
        <v>1663352078.018518</v>
      </c>
      <c r="J774">
        <f>(K774)/1000</f>
        <v>0</v>
      </c>
      <c r="K774">
        <f>IF(BF774, AN774, AH774)</f>
        <v>0</v>
      </c>
      <c r="L774">
        <f>IF(BF774, AI774, AG774)</f>
        <v>0</v>
      </c>
      <c r="M774">
        <f>BH774 - IF(AU774&gt;1, L774*BB774*100.0/(AW774*BV774), 0)</f>
        <v>0</v>
      </c>
      <c r="N774">
        <f>((T774-J774/2)*M774-L774)/(T774+J774/2)</f>
        <v>0</v>
      </c>
      <c r="O774">
        <f>N774*(BO774+BP774)/1000.0</f>
        <v>0</v>
      </c>
      <c r="P774">
        <f>(BH774 - IF(AU774&gt;1, L774*BB774*100.0/(AW774*BV774), 0))*(BO774+BP774)/1000.0</f>
        <v>0</v>
      </c>
      <c r="Q774">
        <f>2.0/((1/S774-1/R774)+SIGN(S774)*SQRT((1/S774-1/R774)*(1/S774-1/R774) + 4*BC774/((BC774+1)*(BC774+1))*(2*1/S774*1/R774-1/R774*1/R774)))</f>
        <v>0</v>
      </c>
      <c r="R774">
        <f>IF(LEFT(BD774,1)&lt;&gt;"0",IF(LEFT(BD774,1)="1",3.0,BE774),$D$5+$E$5*(BV774*BO774/($K$5*1000))+$F$5*(BV774*BO774/($K$5*1000))*MAX(MIN(BB774,$J$5),$I$5)*MAX(MIN(BB774,$J$5),$I$5)+$G$5*MAX(MIN(BB774,$J$5),$I$5)*(BV774*BO774/($K$5*1000))+$H$5*(BV774*BO774/($K$5*1000))*(BV774*BO774/($K$5*1000)))</f>
        <v>0</v>
      </c>
      <c r="S774">
        <f>J774*(1000-(1000*0.61365*exp(17.502*W774/(240.97+W774))/(BO774+BP774)+BJ774)/2)/(1000*0.61365*exp(17.502*W774/(240.97+W774))/(BO774+BP774)-BJ774)</f>
        <v>0</v>
      </c>
      <c r="T774">
        <f>1/((BC774+1)/(Q774/1.6)+1/(R774/1.37)) + BC774/((BC774+1)/(Q774/1.6) + BC774/(R774/1.37))</f>
        <v>0</v>
      </c>
      <c r="U774">
        <f>(AX774*BA774)</f>
        <v>0</v>
      </c>
      <c r="V774">
        <f>(BQ774+(U774+2*0.95*5.67E-8*(((BQ774+$B$7)+273)^4-(BQ774+273)^4)-44100*J774)/(1.84*29.3*R774+8*0.95*5.67E-8*(BQ774+273)^3))</f>
        <v>0</v>
      </c>
      <c r="W774">
        <f>($C$7*BR774+$D$7*BS774+$E$7*V774)</f>
        <v>0</v>
      </c>
      <c r="X774">
        <f>0.61365*exp(17.502*W774/(240.97+W774))</f>
        <v>0</v>
      </c>
      <c r="Y774">
        <f>(Z774/AA774*100)</f>
        <v>0</v>
      </c>
      <c r="Z774">
        <f>BJ774*(BO774+BP774)/1000</f>
        <v>0</v>
      </c>
      <c r="AA774">
        <f>0.61365*exp(17.502*BQ774/(240.97+BQ774))</f>
        <v>0</v>
      </c>
      <c r="AB774">
        <f>(X774-BJ774*(BO774+BP774)/1000)</f>
        <v>0</v>
      </c>
      <c r="AC774">
        <f>(-J774*44100)</f>
        <v>0</v>
      </c>
      <c r="AD774">
        <f>2*29.3*R774*0.92*(BQ774-W774)</f>
        <v>0</v>
      </c>
      <c r="AE774">
        <f>2*0.95*5.67E-8*(((BQ774+$B$7)+273)^4-(W774+273)^4)</f>
        <v>0</v>
      </c>
      <c r="AF774">
        <f>U774+AE774+AC774+AD774</f>
        <v>0</v>
      </c>
      <c r="AG774">
        <f>BN774*AU774*(BI774-BH774*(1000-AU774*BK774)/(1000-AU774*BJ774))/(100*BB774)</f>
        <v>0</v>
      </c>
      <c r="AH774">
        <f>1000*BN774*AU774*(BJ774-BK774)/(100*BB774*(1000-AU774*BJ774))</f>
        <v>0</v>
      </c>
      <c r="AI774">
        <f>(AJ774 - AK774 - BO774*1E3/(8.314*(BQ774+273.15)) * AM774/BN774 * AL774) * BN774/(100*BB774) * (1000 - BK774)/1000</f>
        <v>0</v>
      </c>
      <c r="AJ774">
        <v>1543.440913282213</v>
      </c>
      <c r="AK774">
        <v>1487.58909090909</v>
      </c>
      <c r="AL774">
        <v>3.386337461679598</v>
      </c>
      <c r="AM774">
        <v>64.77159452188947</v>
      </c>
      <c r="AN774">
        <f>(AP774 - AO774 + BO774*1E3/(8.314*(BQ774+273.15)) * AR774/BN774 * AQ774) * BN774/(100*BB774) * 1000/(1000 - AP774)</f>
        <v>0</v>
      </c>
      <c r="AO774">
        <v>9.721010369279776</v>
      </c>
      <c r="AP774">
        <v>22.11973575757575</v>
      </c>
      <c r="AQ774">
        <v>-0.0004017387765706792</v>
      </c>
      <c r="AR774">
        <v>85.72811382933341</v>
      </c>
      <c r="AS774">
        <v>0</v>
      </c>
      <c r="AT774">
        <v>0</v>
      </c>
      <c r="AU774">
        <f>IF(AS774*$H$13&gt;=AW774,1.0,(AW774/(AW774-AS774*$H$13)))</f>
        <v>0</v>
      </c>
      <c r="AV774">
        <f>(AU774-1)*100</f>
        <v>0</v>
      </c>
      <c r="AW774">
        <f>MAX(0,($B$13+$C$13*BV774)/(1+$D$13*BV774)*BO774/(BQ774+273)*$E$13)</f>
        <v>0</v>
      </c>
      <c r="AX774">
        <f>$B$11*BW774+$C$11*BX774+$F$11*CI774*(1-CL774)</f>
        <v>0</v>
      </c>
      <c r="AY774">
        <f>AX774*AZ774</f>
        <v>0</v>
      </c>
      <c r="AZ774">
        <f>($B$11*$D$9+$C$11*$D$9+$F$11*((CV774+CN774)/MAX(CV774+CN774+CW774, 0.1)*$I$9+CW774/MAX(CV774+CN774+CW774, 0.1)*$J$9))/($B$11+$C$11+$F$11)</f>
        <v>0</v>
      </c>
      <c r="BA774">
        <f>($B$11*$K$9+$C$11*$K$9+$F$11*((CV774+CN774)/MAX(CV774+CN774+CW774, 0.1)*$P$9+CW774/MAX(CV774+CN774+CW774, 0.1)*$Q$9))/($B$11+$C$11+$F$11)</f>
        <v>0</v>
      </c>
      <c r="BB774">
        <v>6</v>
      </c>
      <c r="BC774">
        <v>0.5</v>
      </c>
      <c r="BD774" t="s">
        <v>355</v>
      </c>
      <c r="BE774">
        <v>2</v>
      </c>
      <c r="BF774" t="b">
        <v>1</v>
      </c>
      <c r="BG774">
        <v>1663352078.018518</v>
      </c>
      <c r="BH774">
        <v>1431.494444444444</v>
      </c>
      <c r="BI774">
        <v>1512.072592592593</v>
      </c>
      <c r="BJ774">
        <v>22.14318888888889</v>
      </c>
      <c r="BK774">
        <v>9.717009629629629</v>
      </c>
      <c r="BL774">
        <v>1438.301481481482</v>
      </c>
      <c r="BM774">
        <v>22.2856962962963</v>
      </c>
      <c r="BN774">
        <v>500.0648148148148</v>
      </c>
      <c r="BO774">
        <v>90.65262962962963</v>
      </c>
      <c r="BP774">
        <v>0.1000355666666667</v>
      </c>
      <c r="BQ774">
        <v>29.10463333333334</v>
      </c>
      <c r="BR774">
        <v>28.1902</v>
      </c>
      <c r="BS774">
        <v>999.9000000000001</v>
      </c>
      <c r="BT774">
        <v>0</v>
      </c>
      <c r="BU774">
        <v>0</v>
      </c>
      <c r="BV774">
        <v>9996.435925925927</v>
      </c>
      <c r="BW774">
        <v>0</v>
      </c>
      <c r="BX774">
        <v>233.5944074074074</v>
      </c>
      <c r="BY774">
        <v>-80.5788037037037</v>
      </c>
      <c r="BZ774">
        <v>1463.909259259259</v>
      </c>
      <c r="CA774">
        <v>1526.910370370371</v>
      </c>
      <c r="CB774">
        <v>12.42618148148148</v>
      </c>
      <c r="CC774">
        <v>1512.072592592593</v>
      </c>
      <c r="CD774">
        <v>9.717009629629629</v>
      </c>
      <c r="CE774">
        <v>2.007338888888889</v>
      </c>
      <c r="CF774">
        <v>0.8808725185185183</v>
      </c>
      <c r="CG774">
        <v>17.50234074074074</v>
      </c>
      <c r="CH774">
        <v>5.081982962962963</v>
      </c>
      <c r="CI774">
        <v>1499.992222222223</v>
      </c>
      <c r="CJ774">
        <v>0.9729914814814813</v>
      </c>
      <c r="CK774">
        <v>0.02700848518518518</v>
      </c>
      <c r="CL774">
        <v>0</v>
      </c>
      <c r="CM774">
        <v>2.437792592592592</v>
      </c>
      <c r="CN774">
        <v>0</v>
      </c>
      <c r="CO774">
        <v>13014.31481481482</v>
      </c>
      <c r="CP774">
        <v>12533.27407407407</v>
      </c>
      <c r="CQ774">
        <v>41.81199999999999</v>
      </c>
      <c r="CR774">
        <v>43.625</v>
      </c>
      <c r="CS774">
        <v>42.37033333333333</v>
      </c>
      <c r="CT774">
        <v>42.68699999999998</v>
      </c>
      <c r="CU774">
        <v>41.06199999999999</v>
      </c>
      <c r="CV774">
        <v>1459.483703703704</v>
      </c>
      <c r="CW774">
        <v>40.51222222222223</v>
      </c>
      <c r="CX774">
        <v>0</v>
      </c>
      <c r="CY774">
        <v>1663352085.8</v>
      </c>
      <c r="CZ774">
        <v>0</v>
      </c>
      <c r="DA774">
        <v>0</v>
      </c>
      <c r="DB774" t="s">
        <v>356</v>
      </c>
      <c r="DC774">
        <v>1662142938.1</v>
      </c>
      <c r="DD774">
        <v>1662142938.1</v>
      </c>
      <c r="DE774">
        <v>0</v>
      </c>
      <c r="DF774">
        <v>0.077</v>
      </c>
      <c r="DG774">
        <v>-0.133</v>
      </c>
      <c r="DH774">
        <v>-3.393</v>
      </c>
      <c r="DI774">
        <v>-0.24</v>
      </c>
      <c r="DJ774">
        <v>419</v>
      </c>
      <c r="DK774">
        <v>24</v>
      </c>
      <c r="DL774">
        <v>0.26</v>
      </c>
      <c r="DM774">
        <v>0.23</v>
      </c>
      <c r="DN774">
        <v>-80.4708725</v>
      </c>
      <c r="DO774">
        <v>-1.682160225140648</v>
      </c>
      <c r="DP774">
        <v>0.1745051302791688</v>
      </c>
      <c r="DQ774">
        <v>0</v>
      </c>
      <c r="DR774">
        <v>12.4347275</v>
      </c>
      <c r="DS774">
        <v>-0.1452776735460007</v>
      </c>
      <c r="DT774">
        <v>0.01505644359568361</v>
      </c>
      <c r="DU774">
        <v>0</v>
      </c>
      <c r="DV774">
        <v>0</v>
      </c>
      <c r="DW774">
        <v>2</v>
      </c>
      <c r="DX774" t="s">
        <v>363</v>
      </c>
      <c r="DY774">
        <v>2.97367</v>
      </c>
      <c r="DZ774">
        <v>2.71557</v>
      </c>
      <c r="EA774">
        <v>0.216176</v>
      </c>
      <c r="EB774">
        <v>0.220314</v>
      </c>
      <c r="EC774">
        <v>0.100174</v>
      </c>
      <c r="ED774">
        <v>0.0538306</v>
      </c>
      <c r="EE774">
        <v>24509.4</v>
      </c>
      <c r="EF774">
        <v>24506.9</v>
      </c>
      <c r="EG774">
        <v>29119.1</v>
      </c>
      <c r="EH774">
        <v>29112.8</v>
      </c>
      <c r="EI774">
        <v>34748.5</v>
      </c>
      <c r="EJ774">
        <v>36614.1</v>
      </c>
      <c r="EK774">
        <v>41038.6</v>
      </c>
      <c r="EL774">
        <v>41474.9</v>
      </c>
      <c r="EM774">
        <v>1.89915</v>
      </c>
      <c r="EN774">
        <v>1.7468</v>
      </c>
      <c r="EO774">
        <v>-0.0631809</v>
      </c>
      <c r="EP774">
        <v>0</v>
      </c>
      <c r="EQ774">
        <v>29.2297</v>
      </c>
      <c r="ER774">
        <v>999.9</v>
      </c>
      <c r="ES774">
        <v>45.2</v>
      </c>
      <c r="ET774">
        <v>35.9</v>
      </c>
      <c r="EU774">
        <v>29.6006</v>
      </c>
      <c r="EV774">
        <v>63.0893</v>
      </c>
      <c r="EW774">
        <v>33.0489</v>
      </c>
      <c r="EX774">
        <v>1</v>
      </c>
      <c r="EY774">
        <v>0.5557569999999999</v>
      </c>
      <c r="EZ774">
        <v>3.56299</v>
      </c>
      <c r="FA774">
        <v>20.3515</v>
      </c>
      <c r="FB774">
        <v>5.21594</v>
      </c>
      <c r="FC774">
        <v>12.0132</v>
      </c>
      <c r="FD774">
        <v>4.9863</v>
      </c>
      <c r="FE774">
        <v>3.2875</v>
      </c>
      <c r="FF774">
        <v>9999</v>
      </c>
      <c r="FG774">
        <v>9999</v>
      </c>
      <c r="FH774">
        <v>9999</v>
      </c>
      <c r="FI774">
        <v>237.8</v>
      </c>
      <c r="FJ774">
        <v>1.86747</v>
      </c>
      <c r="FK774">
        <v>1.86649</v>
      </c>
      <c r="FL774">
        <v>1.86585</v>
      </c>
      <c r="FM774">
        <v>1.86584</v>
      </c>
      <c r="FN774">
        <v>1.86768</v>
      </c>
      <c r="FO774">
        <v>1.87012</v>
      </c>
      <c r="FP774">
        <v>1.86874</v>
      </c>
      <c r="FQ774">
        <v>1.87023</v>
      </c>
      <c r="FR774">
        <v>0</v>
      </c>
      <c r="FS774">
        <v>0</v>
      </c>
      <c r="FT774">
        <v>0</v>
      </c>
      <c r="FU774">
        <v>0</v>
      </c>
      <c r="FV774" t="s">
        <v>358</v>
      </c>
      <c r="FW774" t="s">
        <v>359</v>
      </c>
      <c r="FX774" t="s">
        <v>360</v>
      </c>
      <c r="FY774" t="s">
        <v>360</v>
      </c>
      <c r="FZ774" t="s">
        <v>360</v>
      </c>
      <c r="GA774" t="s">
        <v>360</v>
      </c>
      <c r="GB774">
        <v>0</v>
      </c>
      <c r="GC774">
        <v>100</v>
      </c>
      <c r="GD774">
        <v>100</v>
      </c>
      <c r="GE774">
        <v>-6.88</v>
      </c>
      <c r="GF774">
        <v>-0.1428</v>
      </c>
      <c r="GG774">
        <v>-2.195102806586654</v>
      </c>
      <c r="GH774">
        <v>-0.004122691595359968</v>
      </c>
      <c r="GI774">
        <v>1.072409145259099E-06</v>
      </c>
      <c r="GJ774">
        <v>-3.02996143763856E-10</v>
      </c>
      <c r="GK774">
        <v>-0.2199643628225807</v>
      </c>
      <c r="GL774">
        <v>-0.007501815610006822</v>
      </c>
      <c r="GM774">
        <v>0.0006897476983249637</v>
      </c>
      <c r="GN774">
        <v>-8.847485469147719E-06</v>
      </c>
      <c r="GO774">
        <v>3</v>
      </c>
      <c r="GP774">
        <v>2326</v>
      </c>
      <c r="GQ774">
        <v>1</v>
      </c>
      <c r="GR774">
        <v>31</v>
      </c>
      <c r="GS774">
        <v>20152.5</v>
      </c>
      <c r="GT774">
        <v>20152.5</v>
      </c>
      <c r="GU774">
        <v>2.94189</v>
      </c>
      <c r="GV774">
        <v>2.20703</v>
      </c>
      <c r="GW774">
        <v>1.39648</v>
      </c>
      <c r="GX774">
        <v>2.34741</v>
      </c>
      <c r="GY774">
        <v>1.49536</v>
      </c>
      <c r="GZ774">
        <v>2.45361</v>
      </c>
      <c r="HA774">
        <v>39.9184</v>
      </c>
      <c r="HB774">
        <v>13.6855</v>
      </c>
      <c r="HC774">
        <v>18</v>
      </c>
      <c r="HD774">
        <v>544.617</v>
      </c>
      <c r="HE774">
        <v>399.569</v>
      </c>
      <c r="HF774">
        <v>25.0002</v>
      </c>
      <c r="HG774">
        <v>34.1579</v>
      </c>
      <c r="HH774">
        <v>30.0005</v>
      </c>
      <c r="HI774">
        <v>34.0938</v>
      </c>
      <c r="HJ774">
        <v>34.0341</v>
      </c>
      <c r="HK774">
        <v>58.9542</v>
      </c>
      <c r="HL774">
        <v>59.4943</v>
      </c>
      <c r="HM774">
        <v>0</v>
      </c>
      <c r="HN774">
        <v>25</v>
      </c>
      <c r="HO774">
        <v>1557.49</v>
      </c>
      <c r="HP774">
        <v>9.851039999999999</v>
      </c>
      <c r="HQ774">
        <v>99.6092</v>
      </c>
      <c r="HR774">
        <v>99.62</v>
      </c>
    </row>
    <row r="775" spans="1:226">
      <c r="A775">
        <v>759</v>
      </c>
      <c r="B775">
        <v>1663352090.5</v>
      </c>
      <c r="C775">
        <v>14349</v>
      </c>
      <c r="D775" t="s">
        <v>1884</v>
      </c>
      <c r="E775" t="s">
        <v>1885</v>
      </c>
      <c r="F775">
        <v>5</v>
      </c>
      <c r="G775" t="s">
        <v>1699</v>
      </c>
      <c r="H775" t="s">
        <v>354</v>
      </c>
      <c r="I775">
        <v>1663352082.732143</v>
      </c>
      <c r="J775">
        <f>(K775)/1000</f>
        <v>0</v>
      </c>
      <c r="K775">
        <f>IF(BF775, AN775, AH775)</f>
        <v>0</v>
      </c>
      <c r="L775">
        <f>IF(BF775, AI775, AG775)</f>
        <v>0</v>
      </c>
      <c r="M775">
        <f>BH775 - IF(AU775&gt;1, L775*BB775*100.0/(AW775*BV775), 0)</f>
        <v>0</v>
      </c>
      <c r="N775">
        <f>((T775-J775/2)*M775-L775)/(T775+J775/2)</f>
        <v>0</v>
      </c>
      <c r="O775">
        <f>N775*(BO775+BP775)/1000.0</f>
        <v>0</v>
      </c>
      <c r="P775">
        <f>(BH775 - IF(AU775&gt;1, L775*BB775*100.0/(AW775*BV775), 0))*(BO775+BP775)/1000.0</f>
        <v>0</v>
      </c>
      <c r="Q775">
        <f>2.0/((1/S775-1/R775)+SIGN(S775)*SQRT((1/S775-1/R775)*(1/S775-1/R775) + 4*BC775/((BC775+1)*(BC775+1))*(2*1/S775*1/R775-1/R775*1/R775)))</f>
        <v>0</v>
      </c>
      <c r="R775">
        <f>IF(LEFT(BD775,1)&lt;&gt;"0",IF(LEFT(BD775,1)="1",3.0,BE775),$D$5+$E$5*(BV775*BO775/($K$5*1000))+$F$5*(BV775*BO775/($K$5*1000))*MAX(MIN(BB775,$J$5),$I$5)*MAX(MIN(BB775,$J$5),$I$5)+$G$5*MAX(MIN(BB775,$J$5),$I$5)*(BV775*BO775/($K$5*1000))+$H$5*(BV775*BO775/($K$5*1000))*(BV775*BO775/($K$5*1000)))</f>
        <v>0</v>
      </c>
      <c r="S775">
        <f>J775*(1000-(1000*0.61365*exp(17.502*W775/(240.97+W775))/(BO775+BP775)+BJ775)/2)/(1000*0.61365*exp(17.502*W775/(240.97+W775))/(BO775+BP775)-BJ775)</f>
        <v>0</v>
      </c>
      <c r="T775">
        <f>1/((BC775+1)/(Q775/1.6)+1/(R775/1.37)) + BC775/((BC775+1)/(Q775/1.6) + BC775/(R775/1.37))</f>
        <v>0</v>
      </c>
      <c r="U775">
        <f>(AX775*BA775)</f>
        <v>0</v>
      </c>
      <c r="V775">
        <f>(BQ775+(U775+2*0.95*5.67E-8*(((BQ775+$B$7)+273)^4-(BQ775+273)^4)-44100*J775)/(1.84*29.3*R775+8*0.95*5.67E-8*(BQ775+273)^3))</f>
        <v>0</v>
      </c>
      <c r="W775">
        <f>($C$7*BR775+$D$7*BS775+$E$7*V775)</f>
        <v>0</v>
      </c>
      <c r="X775">
        <f>0.61365*exp(17.502*W775/(240.97+W775))</f>
        <v>0</v>
      </c>
      <c r="Y775">
        <f>(Z775/AA775*100)</f>
        <v>0</v>
      </c>
      <c r="Z775">
        <f>BJ775*(BO775+BP775)/1000</f>
        <v>0</v>
      </c>
      <c r="AA775">
        <f>0.61365*exp(17.502*BQ775/(240.97+BQ775))</f>
        <v>0</v>
      </c>
      <c r="AB775">
        <f>(X775-BJ775*(BO775+BP775)/1000)</f>
        <v>0</v>
      </c>
      <c r="AC775">
        <f>(-J775*44100)</f>
        <v>0</v>
      </c>
      <c r="AD775">
        <f>2*29.3*R775*0.92*(BQ775-W775)</f>
        <v>0</v>
      </c>
      <c r="AE775">
        <f>2*0.95*5.67E-8*(((BQ775+$B$7)+273)^4-(W775+273)^4)</f>
        <v>0</v>
      </c>
      <c r="AF775">
        <f>U775+AE775+AC775+AD775</f>
        <v>0</v>
      </c>
      <c r="AG775">
        <f>BN775*AU775*(BI775-BH775*(1000-AU775*BK775)/(1000-AU775*BJ775))/(100*BB775)</f>
        <v>0</v>
      </c>
      <c r="AH775">
        <f>1000*BN775*AU775*(BJ775-BK775)/(100*BB775*(1000-AU775*BJ775))</f>
        <v>0</v>
      </c>
      <c r="AI775">
        <f>(AJ775 - AK775 - BO775*1E3/(8.314*(BQ775+273.15)) * AM775/BN775 * AL775) * BN775/(100*BB775) * (1000 - BK775)/1000</f>
        <v>0</v>
      </c>
      <c r="AJ775">
        <v>1560.419056810046</v>
      </c>
      <c r="AK775">
        <v>1504.535393939393</v>
      </c>
      <c r="AL775">
        <v>3.389854956445046</v>
      </c>
      <c r="AM775">
        <v>64.77159452188947</v>
      </c>
      <c r="AN775">
        <f>(AP775 - AO775 + BO775*1E3/(8.314*(BQ775+273.15)) * AR775/BN775 * AQ775) * BN775/(100*BB775) * 1000/(1000 - AP775)</f>
        <v>0</v>
      </c>
      <c r="AO775">
        <v>9.73235729463754</v>
      </c>
      <c r="AP775">
        <v>22.10557757575756</v>
      </c>
      <c r="AQ775">
        <v>-0.0003478707470913964</v>
      </c>
      <c r="AR775">
        <v>85.72811382933341</v>
      </c>
      <c r="AS775">
        <v>0</v>
      </c>
      <c r="AT775">
        <v>0</v>
      </c>
      <c r="AU775">
        <f>IF(AS775*$H$13&gt;=AW775,1.0,(AW775/(AW775-AS775*$H$13)))</f>
        <v>0</v>
      </c>
      <c r="AV775">
        <f>(AU775-1)*100</f>
        <v>0</v>
      </c>
      <c r="AW775">
        <f>MAX(0,($B$13+$C$13*BV775)/(1+$D$13*BV775)*BO775/(BQ775+273)*$E$13)</f>
        <v>0</v>
      </c>
      <c r="AX775">
        <f>$B$11*BW775+$C$11*BX775+$F$11*CI775*(1-CL775)</f>
        <v>0</v>
      </c>
      <c r="AY775">
        <f>AX775*AZ775</f>
        <v>0</v>
      </c>
      <c r="AZ775">
        <f>($B$11*$D$9+$C$11*$D$9+$F$11*((CV775+CN775)/MAX(CV775+CN775+CW775, 0.1)*$I$9+CW775/MAX(CV775+CN775+CW775, 0.1)*$J$9))/($B$11+$C$11+$F$11)</f>
        <v>0</v>
      </c>
      <c r="BA775">
        <f>($B$11*$K$9+$C$11*$K$9+$F$11*((CV775+CN775)/MAX(CV775+CN775+CW775, 0.1)*$P$9+CW775/MAX(CV775+CN775+CW775, 0.1)*$Q$9))/($B$11+$C$11+$F$11)</f>
        <v>0</v>
      </c>
      <c r="BB775">
        <v>6</v>
      </c>
      <c r="BC775">
        <v>0.5</v>
      </c>
      <c r="BD775" t="s">
        <v>355</v>
      </c>
      <c r="BE775">
        <v>2</v>
      </c>
      <c r="BF775" t="b">
        <v>1</v>
      </c>
      <c r="BG775">
        <v>1663352082.732143</v>
      </c>
      <c r="BH775">
        <v>1447.14</v>
      </c>
      <c r="BI775">
        <v>1527.878571428571</v>
      </c>
      <c r="BJ775">
        <v>22.128925</v>
      </c>
      <c r="BK775">
        <v>9.726722857142859</v>
      </c>
      <c r="BL775">
        <v>1453.992857142857</v>
      </c>
      <c r="BM775">
        <v>22.27156785714286</v>
      </c>
      <c r="BN775">
        <v>500.05625</v>
      </c>
      <c r="BO775">
        <v>90.65243214285714</v>
      </c>
      <c r="BP775">
        <v>0.09998889999999998</v>
      </c>
      <c r="BQ775">
        <v>29.11077142857143</v>
      </c>
      <c r="BR775">
        <v>28.19685357142857</v>
      </c>
      <c r="BS775">
        <v>999.9000000000002</v>
      </c>
      <c r="BT775">
        <v>0</v>
      </c>
      <c r="BU775">
        <v>0</v>
      </c>
      <c r="BV775">
        <v>9993.906071428572</v>
      </c>
      <c r="BW775">
        <v>0</v>
      </c>
      <c r="BX775">
        <v>227.7440357142857</v>
      </c>
      <c r="BY775">
        <v>-80.73967500000002</v>
      </c>
      <c r="BZ775">
        <v>1479.887142857143</v>
      </c>
      <c r="CA775">
        <v>1542.886785714286</v>
      </c>
      <c r="CB775">
        <v>12.40220357142857</v>
      </c>
      <c r="CC775">
        <v>1527.878571428571</v>
      </c>
      <c r="CD775">
        <v>9.726722857142859</v>
      </c>
      <c r="CE775">
        <v>2.006041071428572</v>
      </c>
      <c r="CF775">
        <v>0.881751107142857</v>
      </c>
      <c r="CG775">
        <v>17.49208571428571</v>
      </c>
      <c r="CH775">
        <v>5.09628</v>
      </c>
      <c r="CI775">
        <v>1499.991428571428</v>
      </c>
      <c r="CJ775">
        <v>0.9729901785714284</v>
      </c>
      <c r="CK775">
        <v>0.02700980714285714</v>
      </c>
      <c r="CL775">
        <v>0</v>
      </c>
      <c r="CM775">
        <v>2.440328571428572</v>
      </c>
      <c r="CN775">
        <v>0</v>
      </c>
      <c r="CO775">
        <v>13007.58928571429</v>
      </c>
      <c r="CP775">
        <v>12533.26428571429</v>
      </c>
      <c r="CQ775">
        <v>41.81199999999999</v>
      </c>
      <c r="CR775">
        <v>43.62942857142856</v>
      </c>
      <c r="CS775">
        <v>42.3705</v>
      </c>
      <c r="CT775">
        <v>42.69599999999998</v>
      </c>
      <c r="CU775">
        <v>41.07774999999999</v>
      </c>
      <c r="CV775">
        <v>1459.481428571429</v>
      </c>
      <c r="CW775">
        <v>40.5125</v>
      </c>
      <c r="CX775">
        <v>0</v>
      </c>
      <c r="CY775">
        <v>1663352090.6</v>
      </c>
      <c r="CZ775">
        <v>0</v>
      </c>
      <c r="DA775">
        <v>0</v>
      </c>
      <c r="DB775" t="s">
        <v>356</v>
      </c>
      <c r="DC775">
        <v>1662142938.1</v>
      </c>
      <c r="DD775">
        <v>1662142938.1</v>
      </c>
      <c r="DE775">
        <v>0</v>
      </c>
      <c r="DF775">
        <v>0.077</v>
      </c>
      <c r="DG775">
        <v>-0.133</v>
      </c>
      <c r="DH775">
        <v>-3.393</v>
      </c>
      <c r="DI775">
        <v>-0.24</v>
      </c>
      <c r="DJ775">
        <v>419</v>
      </c>
      <c r="DK775">
        <v>24</v>
      </c>
      <c r="DL775">
        <v>0.26</v>
      </c>
      <c r="DM775">
        <v>0.23</v>
      </c>
      <c r="DN775">
        <v>-80.655525</v>
      </c>
      <c r="DO775">
        <v>-2.015882926829154</v>
      </c>
      <c r="DP775">
        <v>0.2039825111988773</v>
      </c>
      <c r="DQ775">
        <v>0</v>
      </c>
      <c r="DR775">
        <v>12.4128075</v>
      </c>
      <c r="DS775">
        <v>-0.2988866791744773</v>
      </c>
      <c r="DT775">
        <v>0.0303344061051144</v>
      </c>
      <c r="DU775">
        <v>0</v>
      </c>
      <c r="DV775">
        <v>0</v>
      </c>
      <c r="DW775">
        <v>2</v>
      </c>
      <c r="DX775" t="s">
        <v>363</v>
      </c>
      <c r="DY775">
        <v>2.97366</v>
      </c>
      <c r="DZ775">
        <v>2.71573</v>
      </c>
      <c r="EA775">
        <v>0.21767</v>
      </c>
      <c r="EB775">
        <v>0.221764</v>
      </c>
      <c r="EC775">
        <v>0.10013</v>
      </c>
      <c r="ED775">
        <v>0.0540706</v>
      </c>
      <c r="EE775">
        <v>24462.2</v>
      </c>
      <c r="EF775">
        <v>24460.9</v>
      </c>
      <c r="EG775">
        <v>29118.8</v>
      </c>
      <c r="EH775">
        <v>29112.6</v>
      </c>
      <c r="EI775">
        <v>34749.9</v>
      </c>
      <c r="EJ775">
        <v>36604.5</v>
      </c>
      <c r="EK775">
        <v>41038.2</v>
      </c>
      <c r="EL775">
        <v>41474.5</v>
      </c>
      <c r="EM775">
        <v>1.89913</v>
      </c>
      <c r="EN775">
        <v>1.74662</v>
      </c>
      <c r="EO775">
        <v>-0.06293509999999999</v>
      </c>
      <c r="EP775">
        <v>0</v>
      </c>
      <c r="EQ775">
        <v>29.2329</v>
      </c>
      <c r="ER775">
        <v>999.9</v>
      </c>
      <c r="ES775">
        <v>45.2</v>
      </c>
      <c r="ET775">
        <v>35.9</v>
      </c>
      <c r="EU775">
        <v>29.5959</v>
      </c>
      <c r="EV775">
        <v>62.9793</v>
      </c>
      <c r="EW775">
        <v>33.153</v>
      </c>
      <c r="EX775">
        <v>1</v>
      </c>
      <c r="EY775">
        <v>0.556044</v>
      </c>
      <c r="EZ775">
        <v>3.56766</v>
      </c>
      <c r="FA775">
        <v>20.3514</v>
      </c>
      <c r="FB775">
        <v>5.21504</v>
      </c>
      <c r="FC775">
        <v>12.0134</v>
      </c>
      <c r="FD775">
        <v>4.9864</v>
      </c>
      <c r="FE775">
        <v>3.2875</v>
      </c>
      <c r="FF775">
        <v>9999</v>
      </c>
      <c r="FG775">
        <v>9999</v>
      </c>
      <c r="FH775">
        <v>9999</v>
      </c>
      <c r="FI775">
        <v>237.8</v>
      </c>
      <c r="FJ775">
        <v>1.86744</v>
      </c>
      <c r="FK775">
        <v>1.86649</v>
      </c>
      <c r="FL775">
        <v>1.86584</v>
      </c>
      <c r="FM775">
        <v>1.86584</v>
      </c>
      <c r="FN775">
        <v>1.86768</v>
      </c>
      <c r="FO775">
        <v>1.87012</v>
      </c>
      <c r="FP775">
        <v>1.86874</v>
      </c>
      <c r="FQ775">
        <v>1.87022</v>
      </c>
      <c r="FR775">
        <v>0</v>
      </c>
      <c r="FS775">
        <v>0</v>
      </c>
      <c r="FT775">
        <v>0</v>
      </c>
      <c r="FU775">
        <v>0</v>
      </c>
      <c r="FV775" t="s">
        <v>358</v>
      </c>
      <c r="FW775" t="s">
        <v>359</v>
      </c>
      <c r="FX775" t="s">
        <v>360</v>
      </c>
      <c r="FY775" t="s">
        <v>360</v>
      </c>
      <c r="FZ775" t="s">
        <v>360</v>
      </c>
      <c r="GA775" t="s">
        <v>360</v>
      </c>
      <c r="GB775">
        <v>0</v>
      </c>
      <c r="GC775">
        <v>100</v>
      </c>
      <c r="GD775">
        <v>100</v>
      </c>
      <c r="GE775">
        <v>-6.93</v>
      </c>
      <c r="GF775">
        <v>-0.1429</v>
      </c>
      <c r="GG775">
        <v>-2.195102806586654</v>
      </c>
      <c r="GH775">
        <v>-0.004122691595359968</v>
      </c>
      <c r="GI775">
        <v>1.072409145259099E-06</v>
      </c>
      <c r="GJ775">
        <v>-3.02996143763856E-10</v>
      </c>
      <c r="GK775">
        <v>-0.2199643628225807</v>
      </c>
      <c r="GL775">
        <v>-0.007501815610006822</v>
      </c>
      <c r="GM775">
        <v>0.0006897476983249637</v>
      </c>
      <c r="GN775">
        <v>-8.847485469147719E-06</v>
      </c>
      <c r="GO775">
        <v>3</v>
      </c>
      <c r="GP775">
        <v>2326</v>
      </c>
      <c r="GQ775">
        <v>1</v>
      </c>
      <c r="GR775">
        <v>31</v>
      </c>
      <c r="GS775">
        <v>20152.5</v>
      </c>
      <c r="GT775">
        <v>20152.5</v>
      </c>
      <c r="GU775">
        <v>2.96875</v>
      </c>
      <c r="GV775">
        <v>2.21191</v>
      </c>
      <c r="GW775">
        <v>1.39648</v>
      </c>
      <c r="GX775">
        <v>2.34619</v>
      </c>
      <c r="GY775">
        <v>1.49536</v>
      </c>
      <c r="GZ775">
        <v>2.34497</v>
      </c>
      <c r="HA775">
        <v>39.9184</v>
      </c>
      <c r="HB775">
        <v>13.668</v>
      </c>
      <c r="HC775">
        <v>18</v>
      </c>
      <c r="HD775">
        <v>544.627</v>
      </c>
      <c r="HE775">
        <v>399.486</v>
      </c>
      <c r="HF775">
        <v>25.0008</v>
      </c>
      <c r="HG775">
        <v>34.1617</v>
      </c>
      <c r="HH775">
        <v>30.0004</v>
      </c>
      <c r="HI775">
        <v>34.0971</v>
      </c>
      <c r="HJ775">
        <v>34.0371</v>
      </c>
      <c r="HK775">
        <v>59.4263</v>
      </c>
      <c r="HL775">
        <v>59.4943</v>
      </c>
      <c r="HM775">
        <v>0</v>
      </c>
      <c r="HN775">
        <v>25</v>
      </c>
      <c r="HO775">
        <v>1570.85</v>
      </c>
      <c r="HP775">
        <v>9.90409</v>
      </c>
      <c r="HQ775">
        <v>99.6082</v>
      </c>
      <c r="HR775">
        <v>99.6191</v>
      </c>
    </row>
    <row r="776" spans="1:226">
      <c r="A776">
        <v>760</v>
      </c>
      <c r="B776">
        <v>1663352095.5</v>
      </c>
      <c r="C776">
        <v>14354</v>
      </c>
      <c r="D776" t="s">
        <v>1886</v>
      </c>
      <c r="E776" t="s">
        <v>1887</v>
      </c>
      <c r="F776">
        <v>5</v>
      </c>
      <c r="G776" t="s">
        <v>1699</v>
      </c>
      <c r="H776" t="s">
        <v>354</v>
      </c>
      <c r="I776">
        <v>1663352088</v>
      </c>
      <c r="J776">
        <f>(K776)/1000</f>
        <v>0</v>
      </c>
      <c r="K776">
        <f>IF(BF776, AN776, AH776)</f>
        <v>0</v>
      </c>
      <c r="L776">
        <f>IF(BF776, AI776, AG776)</f>
        <v>0</v>
      </c>
      <c r="M776">
        <f>BH776 - IF(AU776&gt;1, L776*BB776*100.0/(AW776*BV776), 0)</f>
        <v>0</v>
      </c>
      <c r="N776">
        <f>((T776-J776/2)*M776-L776)/(T776+J776/2)</f>
        <v>0</v>
      </c>
      <c r="O776">
        <f>N776*(BO776+BP776)/1000.0</f>
        <v>0</v>
      </c>
      <c r="P776">
        <f>(BH776 - IF(AU776&gt;1, L776*BB776*100.0/(AW776*BV776), 0))*(BO776+BP776)/1000.0</f>
        <v>0</v>
      </c>
      <c r="Q776">
        <f>2.0/((1/S776-1/R776)+SIGN(S776)*SQRT((1/S776-1/R776)*(1/S776-1/R776) + 4*BC776/((BC776+1)*(BC776+1))*(2*1/S776*1/R776-1/R776*1/R776)))</f>
        <v>0</v>
      </c>
      <c r="R776">
        <f>IF(LEFT(BD776,1)&lt;&gt;"0",IF(LEFT(BD776,1)="1",3.0,BE776),$D$5+$E$5*(BV776*BO776/($K$5*1000))+$F$5*(BV776*BO776/($K$5*1000))*MAX(MIN(BB776,$J$5),$I$5)*MAX(MIN(BB776,$J$5),$I$5)+$G$5*MAX(MIN(BB776,$J$5),$I$5)*(BV776*BO776/($K$5*1000))+$H$5*(BV776*BO776/($K$5*1000))*(BV776*BO776/($K$5*1000)))</f>
        <v>0</v>
      </c>
      <c r="S776">
        <f>J776*(1000-(1000*0.61365*exp(17.502*W776/(240.97+W776))/(BO776+BP776)+BJ776)/2)/(1000*0.61365*exp(17.502*W776/(240.97+W776))/(BO776+BP776)-BJ776)</f>
        <v>0</v>
      </c>
      <c r="T776">
        <f>1/((BC776+1)/(Q776/1.6)+1/(R776/1.37)) + BC776/((BC776+1)/(Q776/1.6) + BC776/(R776/1.37))</f>
        <v>0</v>
      </c>
      <c r="U776">
        <f>(AX776*BA776)</f>
        <v>0</v>
      </c>
      <c r="V776">
        <f>(BQ776+(U776+2*0.95*5.67E-8*(((BQ776+$B$7)+273)^4-(BQ776+273)^4)-44100*J776)/(1.84*29.3*R776+8*0.95*5.67E-8*(BQ776+273)^3))</f>
        <v>0</v>
      </c>
      <c r="W776">
        <f>($C$7*BR776+$D$7*BS776+$E$7*V776)</f>
        <v>0</v>
      </c>
      <c r="X776">
        <f>0.61365*exp(17.502*W776/(240.97+W776))</f>
        <v>0</v>
      </c>
      <c r="Y776">
        <f>(Z776/AA776*100)</f>
        <v>0</v>
      </c>
      <c r="Z776">
        <f>BJ776*(BO776+BP776)/1000</f>
        <v>0</v>
      </c>
      <c r="AA776">
        <f>0.61365*exp(17.502*BQ776/(240.97+BQ776))</f>
        <v>0</v>
      </c>
      <c r="AB776">
        <f>(X776-BJ776*(BO776+BP776)/1000)</f>
        <v>0</v>
      </c>
      <c r="AC776">
        <f>(-J776*44100)</f>
        <v>0</v>
      </c>
      <c r="AD776">
        <f>2*29.3*R776*0.92*(BQ776-W776)</f>
        <v>0</v>
      </c>
      <c r="AE776">
        <f>2*0.95*5.67E-8*(((BQ776+$B$7)+273)^4-(W776+273)^4)</f>
        <v>0</v>
      </c>
      <c r="AF776">
        <f>U776+AE776+AC776+AD776</f>
        <v>0</v>
      </c>
      <c r="AG776">
        <f>BN776*AU776*(BI776-BH776*(1000-AU776*BK776)/(1000-AU776*BJ776))/(100*BB776)</f>
        <v>0</v>
      </c>
      <c r="AH776">
        <f>1000*BN776*AU776*(BJ776-BK776)/(100*BB776*(1000-AU776*BJ776))</f>
        <v>0</v>
      </c>
      <c r="AI776">
        <f>(AJ776 - AK776 - BO776*1E3/(8.314*(BQ776+273.15)) * AM776/BN776 * AL776) * BN776/(100*BB776) * (1000 - BK776)/1000</f>
        <v>0</v>
      </c>
      <c r="AJ776">
        <v>1577.38617419844</v>
      </c>
      <c r="AK776">
        <v>1521.610303030303</v>
      </c>
      <c r="AL776">
        <v>3.416789357148353</v>
      </c>
      <c r="AM776">
        <v>64.77159452188947</v>
      </c>
      <c r="AN776">
        <f>(AP776 - AO776 + BO776*1E3/(8.314*(BQ776+273.15)) * AR776/BN776 * AQ776) * BN776/(100*BB776) * 1000/(1000 - AP776)</f>
        <v>0</v>
      </c>
      <c r="AO776">
        <v>9.789870578942741</v>
      </c>
      <c r="AP776">
        <v>22.10546</v>
      </c>
      <c r="AQ776">
        <v>3.974042293162002E-05</v>
      </c>
      <c r="AR776">
        <v>85.72811382933341</v>
      </c>
      <c r="AS776">
        <v>0</v>
      </c>
      <c r="AT776">
        <v>0</v>
      </c>
      <c r="AU776">
        <f>IF(AS776*$H$13&gt;=AW776,1.0,(AW776/(AW776-AS776*$H$13)))</f>
        <v>0</v>
      </c>
      <c r="AV776">
        <f>(AU776-1)*100</f>
        <v>0</v>
      </c>
      <c r="AW776">
        <f>MAX(0,($B$13+$C$13*BV776)/(1+$D$13*BV776)*BO776/(BQ776+273)*$E$13)</f>
        <v>0</v>
      </c>
      <c r="AX776">
        <f>$B$11*BW776+$C$11*BX776+$F$11*CI776*(1-CL776)</f>
        <v>0</v>
      </c>
      <c r="AY776">
        <f>AX776*AZ776</f>
        <v>0</v>
      </c>
      <c r="AZ776">
        <f>($B$11*$D$9+$C$11*$D$9+$F$11*((CV776+CN776)/MAX(CV776+CN776+CW776, 0.1)*$I$9+CW776/MAX(CV776+CN776+CW776, 0.1)*$J$9))/($B$11+$C$11+$F$11)</f>
        <v>0</v>
      </c>
      <c r="BA776">
        <f>($B$11*$K$9+$C$11*$K$9+$F$11*((CV776+CN776)/MAX(CV776+CN776+CW776, 0.1)*$P$9+CW776/MAX(CV776+CN776+CW776, 0.1)*$Q$9))/($B$11+$C$11+$F$11)</f>
        <v>0</v>
      </c>
      <c r="BB776">
        <v>6</v>
      </c>
      <c r="BC776">
        <v>0.5</v>
      </c>
      <c r="BD776" t="s">
        <v>355</v>
      </c>
      <c r="BE776">
        <v>2</v>
      </c>
      <c r="BF776" t="b">
        <v>1</v>
      </c>
      <c r="BG776">
        <v>1663352088</v>
      </c>
      <c r="BH776">
        <v>1464.661111111111</v>
      </c>
      <c r="BI776">
        <v>1545.528518518519</v>
      </c>
      <c r="BJ776">
        <v>22.11424444444445</v>
      </c>
      <c r="BK776">
        <v>9.753745925925925</v>
      </c>
      <c r="BL776">
        <v>1471.565925925926</v>
      </c>
      <c r="BM776">
        <v>22.25704074074074</v>
      </c>
      <c r="BN776">
        <v>500.0547037037036</v>
      </c>
      <c r="BO776">
        <v>90.65227777777778</v>
      </c>
      <c r="BP776">
        <v>0.09999267407407407</v>
      </c>
      <c r="BQ776">
        <v>29.11651851851852</v>
      </c>
      <c r="BR776">
        <v>28.20357407407407</v>
      </c>
      <c r="BS776">
        <v>999.9000000000001</v>
      </c>
      <c r="BT776">
        <v>0</v>
      </c>
      <c r="BU776">
        <v>0</v>
      </c>
      <c r="BV776">
        <v>9993.101111111111</v>
      </c>
      <c r="BW776">
        <v>0</v>
      </c>
      <c r="BX776">
        <v>223.7596296296296</v>
      </c>
      <c r="BY776">
        <v>-80.86807407407407</v>
      </c>
      <c r="BZ776">
        <v>1497.783703703704</v>
      </c>
      <c r="CA776">
        <v>1560.752962962963</v>
      </c>
      <c r="CB776">
        <v>12.3604962962963</v>
      </c>
      <c r="CC776">
        <v>1545.528518518519</v>
      </c>
      <c r="CD776">
        <v>9.753745925925925</v>
      </c>
      <c r="CE776">
        <v>2.004706296296296</v>
      </c>
      <c r="CF776">
        <v>0.8841993333333332</v>
      </c>
      <c r="CG776">
        <v>17.48154444444445</v>
      </c>
      <c r="CH776">
        <v>5.136031111111111</v>
      </c>
      <c r="CI776">
        <v>1499.981851851852</v>
      </c>
      <c r="CJ776">
        <v>0.9729903703703704</v>
      </c>
      <c r="CK776">
        <v>0.02700959999999999</v>
      </c>
      <c r="CL776">
        <v>0</v>
      </c>
      <c r="CM776">
        <v>2.418814814814815</v>
      </c>
      <c r="CN776">
        <v>0</v>
      </c>
      <c r="CO776">
        <v>13003.66296296296</v>
      </c>
      <c r="CP776">
        <v>12533.1962962963</v>
      </c>
      <c r="CQ776">
        <v>41.81199999999999</v>
      </c>
      <c r="CR776">
        <v>43.64107407407406</v>
      </c>
      <c r="CS776">
        <v>42.37033333333333</v>
      </c>
      <c r="CT776">
        <v>42.71733333333333</v>
      </c>
      <c r="CU776">
        <v>41.09466666666667</v>
      </c>
      <c r="CV776">
        <v>1459.471851851852</v>
      </c>
      <c r="CW776">
        <v>40.51</v>
      </c>
      <c r="CX776">
        <v>0</v>
      </c>
      <c r="CY776">
        <v>1663352096</v>
      </c>
      <c r="CZ776">
        <v>0</v>
      </c>
      <c r="DA776">
        <v>0</v>
      </c>
      <c r="DB776" t="s">
        <v>356</v>
      </c>
      <c r="DC776">
        <v>1662142938.1</v>
      </c>
      <c r="DD776">
        <v>1662142938.1</v>
      </c>
      <c r="DE776">
        <v>0</v>
      </c>
      <c r="DF776">
        <v>0.077</v>
      </c>
      <c r="DG776">
        <v>-0.133</v>
      </c>
      <c r="DH776">
        <v>-3.393</v>
      </c>
      <c r="DI776">
        <v>-0.24</v>
      </c>
      <c r="DJ776">
        <v>419</v>
      </c>
      <c r="DK776">
        <v>24</v>
      </c>
      <c r="DL776">
        <v>0.26</v>
      </c>
      <c r="DM776">
        <v>0.23</v>
      </c>
      <c r="DN776">
        <v>-80.78085999999999</v>
      </c>
      <c r="DO776">
        <v>-1.625993245778563</v>
      </c>
      <c r="DP776">
        <v>0.1666334942321032</v>
      </c>
      <c r="DQ776">
        <v>0</v>
      </c>
      <c r="DR776">
        <v>12.3869325</v>
      </c>
      <c r="DS776">
        <v>-0.4455816135084436</v>
      </c>
      <c r="DT776">
        <v>0.04436736631523219</v>
      </c>
      <c r="DU776">
        <v>0</v>
      </c>
      <c r="DV776">
        <v>0</v>
      </c>
      <c r="DW776">
        <v>2</v>
      </c>
      <c r="DX776" t="s">
        <v>363</v>
      </c>
      <c r="DY776">
        <v>2.97357</v>
      </c>
      <c r="DZ776">
        <v>2.71545</v>
      </c>
      <c r="EA776">
        <v>0.219163</v>
      </c>
      <c r="EB776">
        <v>0.223182</v>
      </c>
      <c r="EC776">
        <v>0.100134</v>
      </c>
      <c r="ED776">
        <v>0.0542613</v>
      </c>
      <c r="EE776">
        <v>24414.7</v>
      </c>
      <c r="EF776">
        <v>24415.8</v>
      </c>
      <c r="EG776">
        <v>29118.2</v>
      </c>
      <c r="EH776">
        <v>29112.2</v>
      </c>
      <c r="EI776">
        <v>34749</v>
      </c>
      <c r="EJ776">
        <v>36596.9</v>
      </c>
      <c r="EK776">
        <v>41037.3</v>
      </c>
      <c r="EL776">
        <v>41474.3</v>
      </c>
      <c r="EM776">
        <v>1.89928</v>
      </c>
      <c r="EN776">
        <v>1.7468</v>
      </c>
      <c r="EO776">
        <v>-0.06298719999999999</v>
      </c>
      <c r="EP776">
        <v>0</v>
      </c>
      <c r="EQ776">
        <v>29.2374</v>
      </c>
      <c r="ER776">
        <v>999.9</v>
      </c>
      <c r="ES776">
        <v>45.2</v>
      </c>
      <c r="ET776">
        <v>35.9</v>
      </c>
      <c r="EU776">
        <v>29.5997</v>
      </c>
      <c r="EV776">
        <v>63.1093</v>
      </c>
      <c r="EW776">
        <v>33.2452</v>
      </c>
      <c r="EX776">
        <v>1</v>
      </c>
      <c r="EY776">
        <v>0.556555</v>
      </c>
      <c r="EZ776">
        <v>3.57555</v>
      </c>
      <c r="FA776">
        <v>20.3513</v>
      </c>
      <c r="FB776">
        <v>5.21579</v>
      </c>
      <c r="FC776">
        <v>12.0137</v>
      </c>
      <c r="FD776">
        <v>4.98635</v>
      </c>
      <c r="FE776">
        <v>3.2875</v>
      </c>
      <c r="FF776">
        <v>9999</v>
      </c>
      <c r="FG776">
        <v>9999</v>
      </c>
      <c r="FH776">
        <v>9999</v>
      </c>
      <c r="FI776">
        <v>237.8</v>
      </c>
      <c r="FJ776">
        <v>1.86744</v>
      </c>
      <c r="FK776">
        <v>1.86647</v>
      </c>
      <c r="FL776">
        <v>1.86584</v>
      </c>
      <c r="FM776">
        <v>1.86584</v>
      </c>
      <c r="FN776">
        <v>1.86768</v>
      </c>
      <c r="FO776">
        <v>1.87012</v>
      </c>
      <c r="FP776">
        <v>1.86874</v>
      </c>
      <c r="FQ776">
        <v>1.87022</v>
      </c>
      <c r="FR776">
        <v>0</v>
      </c>
      <c r="FS776">
        <v>0</v>
      </c>
      <c r="FT776">
        <v>0</v>
      </c>
      <c r="FU776">
        <v>0</v>
      </c>
      <c r="FV776" t="s">
        <v>358</v>
      </c>
      <c r="FW776" t="s">
        <v>359</v>
      </c>
      <c r="FX776" t="s">
        <v>360</v>
      </c>
      <c r="FY776" t="s">
        <v>360</v>
      </c>
      <c r="FZ776" t="s">
        <v>360</v>
      </c>
      <c r="GA776" t="s">
        <v>360</v>
      </c>
      <c r="GB776">
        <v>0</v>
      </c>
      <c r="GC776">
        <v>100</v>
      </c>
      <c r="GD776">
        <v>100</v>
      </c>
      <c r="GE776">
        <v>-6.98</v>
      </c>
      <c r="GF776">
        <v>-0.1428</v>
      </c>
      <c r="GG776">
        <v>-2.195102806586654</v>
      </c>
      <c r="GH776">
        <v>-0.004122691595359968</v>
      </c>
      <c r="GI776">
        <v>1.072409145259099E-06</v>
      </c>
      <c r="GJ776">
        <v>-3.02996143763856E-10</v>
      </c>
      <c r="GK776">
        <v>-0.2199643628225807</v>
      </c>
      <c r="GL776">
        <v>-0.007501815610006822</v>
      </c>
      <c r="GM776">
        <v>0.0006897476983249637</v>
      </c>
      <c r="GN776">
        <v>-8.847485469147719E-06</v>
      </c>
      <c r="GO776">
        <v>3</v>
      </c>
      <c r="GP776">
        <v>2326</v>
      </c>
      <c r="GQ776">
        <v>1</v>
      </c>
      <c r="GR776">
        <v>31</v>
      </c>
      <c r="GS776">
        <v>20152.6</v>
      </c>
      <c r="GT776">
        <v>20152.6</v>
      </c>
      <c r="GU776">
        <v>2.99194</v>
      </c>
      <c r="GV776">
        <v>2.21313</v>
      </c>
      <c r="GW776">
        <v>1.39648</v>
      </c>
      <c r="GX776">
        <v>2.34619</v>
      </c>
      <c r="GY776">
        <v>1.49536</v>
      </c>
      <c r="GZ776">
        <v>2.35596</v>
      </c>
      <c r="HA776">
        <v>39.9184</v>
      </c>
      <c r="HB776">
        <v>13.668</v>
      </c>
      <c r="HC776">
        <v>18</v>
      </c>
      <c r="HD776">
        <v>544.758</v>
      </c>
      <c r="HE776">
        <v>399.611</v>
      </c>
      <c r="HF776">
        <v>25.0013</v>
      </c>
      <c r="HG776">
        <v>34.1656</v>
      </c>
      <c r="HH776">
        <v>30.0005</v>
      </c>
      <c r="HI776">
        <v>34.1002</v>
      </c>
      <c r="HJ776">
        <v>34.041</v>
      </c>
      <c r="HK776">
        <v>59.9613</v>
      </c>
      <c r="HL776">
        <v>59.2211</v>
      </c>
      <c r="HM776">
        <v>0</v>
      </c>
      <c r="HN776">
        <v>25</v>
      </c>
      <c r="HO776">
        <v>1590.88</v>
      </c>
      <c r="HP776">
        <v>9.945069999999999</v>
      </c>
      <c r="HQ776">
        <v>99.60590000000001</v>
      </c>
      <c r="HR776">
        <v>99.6183</v>
      </c>
    </row>
    <row r="777" spans="1:226">
      <c r="A777">
        <v>761</v>
      </c>
      <c r="B777">
        <v>1663353686.6</v>
      </c>
      <c r="C777">
        <v>15945.09999990463</v>
      </c>
      <c r="D777" t="s">
        <v>1888</v>
      </c>
      <c r="E777" t="s">
        <v>1889</v>
      </c>
      <c r="F777">
        <v>5</v>
      </c>
      <c r="G777" t="s">
        <v>1699</v>
      </c>
      <c r="H777" t="s">
        <v>354</v>
      </c>
      <c r="I777">
        <v>1663353678.849999</v>
      </c>
      <c r="J777">
        <f>(K777)/1000</f>
        <v>0</v>
      </c>
      <c r="K777">
        <f>IF(BF777, AN777, AH777)</f>
        <v>0</v>
      </c>
      <c r="L777">
        <f>IF(BF777, AI777, AG777)</f>
        <v>0</v>
      </c>
      <c r="M777">
        <f>BH777 - IF(AU777&gt;1, L777*BB777*100.0/(AW777*BV777), 0)</f>
        <v>0</v>
      </c>
      <c r="N777">
        <f>((T777-J777/2)*M777-L777)/(T777+J777/2)</f>
        <v>0</v>
      </c>
      <c r="O777">
        <f>N777*(BO777+BP777)/1000.0</f>
        <v>0</v>
      </c>
      <c r="P777">
        <f>(BH777 - IF(AU777&gt;1, L777*BB777*100.0/(AW777*BV777), 0))*(BO777+BP777)/1000.0</f>
        <v>0</v>
      </c>
      <c r="Q777">
        <f>2.0/((1/S777-1/R777)+SIGN(S777)*SQRT((1/S777-1/R777)*(1/S777-1/R777) + 4*BC777/((BC777+1)*(BC777+1))*(2*1/S777*1/R777-1/R777*1/R777)))</f>
        <v>0</v>
      </c>
      <c r="R777">
        <f>IF(LEFT(BD777,1)&lt;&gt;"0",IF(LEFT(BD777,1)="1",3.0,BE777),$D$5+$E$5*(BV777*BO777/($K$5*1000))+$F$5*(BV777*BO777/($K$5*1000))*MAX(MIN(BB777,$J$5),$I$5)*MAX(MIN(BB777,$J$5),$I$5)+$G$5*MAX(MIN(BB777,$J$5),$I$5)*(BV777*BO777/($K$5*1000))+$H$5*(BV777*BO777/($K$5*1000))*(BV777*BO777/($K$5*1000)))</f>
        <v>0</v>
      </c>
      <c r="S777">
        <f>J777*(1000-(1000*0.61365*exp(17.502*W777/(240.97+W777))/(BO777+BP777)+BJ777)/2)/(1000*0.61365*exp(17.502*W777/(240.97+W777))/(BO777+BP777)-BJ777)</f>
        <v>0</v>
      </c>
      <c r="T777">
        <f>1/((BC777+1)/(Q777/1.6)+1/(R777/1.37)) + BC777/((BC777+1)/(Q777/1.6) + BC777/(R777/1.37))</f>
        <v>0</v>
      </c>
      <c r="U777">
        <f>(AX777*BA777)</f>
        <v>0</v>
      </c>
      <c r="V777">
        <f>(BQ777+(U777+2*0.95*5.67E-8*(((BQ777+$B$7)+273)^4-(BQ777+273)^4)-44100*J777)/(1.84*29.3*R777+8*0.95*5.67E-8*(BQ777+273)^3))</f>
        <v>0</v>
      </c>
      <c r="W777">
        <f>($C$7*BR777+$D$7*BS777+$E$7*V777)</f>
        <v>0</v>
      </c>
      <c r="X777">
        <f>0.61365*exp(17.502*W777/(240.97+W777))</f>
        <v>0</v>
      </c>
      <c r="Y777">
        <f>(Z777/AA777*100)</f>
        <v>0</v>
      </c>
      <c r="Z777">
        <f>BJ777*(BO777+BP777)/1000</f>
        <v>0</v>
      </c>
      <c r="AA777">
        <f>0.61365*exp(17.502*BQ777/(240.97+BQ777))</f>
        <v>0</v>
      </c>
      <c r="AB777">
        <f>(X777-BJ777*(BO777+BP777)/1000)</f>
        <v>0</v>
      </c>
      <c r="AC777">
        <f>(-J777*44100)</f>
        <v>0</v>
      </c>
      <c r="AD777">
        <f>2*29.3*R777*0.92*(BQ777-W777)</f>
        <v>0</v>
      </c>
      <c r="AE777">
        <f>2*0.95*5.67E-8*(((BQ777+$B$7)+273)^4-(W777+273)^4)</f>
        <v>0</v>
      </c>
      <c r="AF777">
        <f>U777+AE777+AC777+AD777</f>
        <v>0</v>
      </c>
      <c r="AG777">
        <f>BN777*AU777*(BI777-BH777*(1000-AU777*BK777)/(1000-AU777*BJ777))/(100*BB777)</f>
        <v>0</v>
      </c>
      <c r="AH777">
        <f>1000*BN777*AU777*(BJ777-BK777)/(100*BB777*(1000-AU777*BJ777))</f>
        <v>0</v>
      </c>
      <c r="AI777">
        <f>(AJ777 - AK777 - BO777*1E3/(8.314*(BQ777+273.15)) * AM777/BN777 * AL777) * BN777/(100*BB777) * (1000 - BK777)/1000</f>
        <v>0</v>
      </c>
      <c r="AJ777">
        <v>423.3977056122049</v>
      </c>
      <c r="AK777">
        <v>387.3529575757575</v>
      </c>
      <c r="AL777">
        <v>0.0003766279077140849</v>
      </c>
      <c r="AM777">
        <v>64.64027058929599</v>
      </c>
      <c r="AN777">
        <f>(AP777 - AO777 + BO777*1E3/(8.314*(BQ777+273.15)) * AR777/BN777 * AQ777) * BN777/(100*BB777) * 1000/(1000 - AP777)</f>
        <v>0</v>
      </c>
      <c r="AO777">
        <v>7.974257014069992</v>
      </c>
      <c r="AP777">
        <v>22.4504109090909</v>
      </c>
      <c r="AQ777">
        <v>7.553787279571411E-05</v>
      </c>
      <c r="AR777">
        <v>85.55727596216782</v>
      </c>
      <c r="AS777">
        <v>0</v>
      </c>
      <c r="AT777">
        <v>0</v>
      </c>
      <c r="AU777">
        <f>IF(AS777*$H$13&gt;=AW777,1.0,(AW777/(AW777-AS777*$H$13)))</f>
        <v>0</v>
      </c>
      <c r="AV777">
        <f>(AU777-1)*100</f>
        <v>0</v>
      </c>
      <c r="AW777">
        <f>MAX(0,($B$13+$C$13*BV777)/(1+$D$13*BV777)*BO777/(BQ777+273)*$E$13)</f>
        <v>0</v>
      </c>
      <c r="AX777">
        <f>$B$11*BW777+$C$11*BX777+$F$11*CI777*(1-CL777)</f>
        <v>0</v>
      </c>
      <c r="AY777">
        <f>AX777*AZ777</f>
        <v>0</v>
      </c>
      <c r="AZ777">
        <f>($B$11*$D$9+$C$11*$D$9+$F$11*((CV777+CN777)/MAX(CV777+CN777+CW777, 0.1)*$I$9+CW777/MAX(CV777+CN777+CW777, 0.1)*$J$9))/($B$11+$C$11+$F$11)</f>
        <v>0</v>
      </c>
      <c r="BA777">
        <f>($B$11*$K$9+$C$11*$K$9+$F$11*((CV777+CN777)/MAX(CV777+CN777+CW777, 0.1)*$P$9+CW777/MAX(CV777+CN777+CW777, 0.1)*$Q$9))/($B$11+$C$11+$F$11)</f>
        <v>0</v>
      </c>
      <c r="BB777">
        <v>6</v>
      </c>
      <c r="BC777">
        <v>0.5</v>
      </c>
      <c r="BD777" t="s">
        <v>355</v>
      </c>
      <c r="BE777">
        <v>2</v>
      </c>
      <c r="BF777" t="b">
        <v>1</v>
      </c>
      <c r="BG777">
        <v>1663353678.849999</v>
      </c>
      <c r="BH777">
        <v>378.6568333333333</v>
      </c>
      <c r="BI777">
        <v>419.9967333333334</v>
      </c>
      <c r="BJ777">
        <v>22.43738</v>
      </c>
      <c r="BK777">
        <v>7.973216999999999</v>
      </c>
      <c r="BL777">
        <v>382.2880333333334</v>
      </c>
      <c r="BM777">
        <v>22.57695666666666</v>
      </c>
      <c r="BN777">
        <v>500.0649666666666</v>
      </c>
      <c r="BO777">
        <v>90.63054666666667</v>
      </c>
      <c r="BP777">
        <v>0.1000177866666667</v>
      </c>
      <c r="BQ777">
        <v>29.21072999999999</v>
      </c>
      <c r="BR777">
        <v>27.98885</v>
      </c>
      <c r="BS777">
        <v>999.9000000000002</v>
      </c>
      <c r="BT777">
        <v>0</v>
      </c>
      <c r="BU777">
        <v>0</v>
      </c>
      <c r="BV777">
        <v>9998.743666666665</v>
      </c>
      <c r="BW777">
        <v>0</v>
      </c>
      <c r="BX777">
        <v>236.0679</v>
      </c>
      <c r="BY777">
        <v>-41.33996</v>
      </c>
      <c r="BZ777">
        <v>387.3478333333334</v>
      </c>
      <c r="CA777">
        <v>423.3723333333334</v>
      </c>
      <c r="CB777">
        <v>14.46416666666667</v>
      </c>
      <c r="CC777">
        <v>419.9967333333334</v>
      </c>
      <c r="CD777">
        <v>7.973216999999999</v>
      </c>
      <c r="CE777">
        <v>2.033512666666666</v>
      </c>
      <c r="CF777">
        <v>0.7226169333333332</v>
      </c>
      <c r="CG777">
        <v>17.70771666666667</v>
      </c>
      <c r="CH777">
        <v>2.271675333333333</v>
      </c>
      <c r="CI777">
        <v>1500.001666666667</v>
      </c>
      <c r="CJ777">
        <v>0.9729930000000002</v>
      </c>
      <c r="CK777">
        <v>0.02700716666666666</v>
      </c>
      <c r="CL777">
        <v>0</v>
      </c>
      <c r="CM777">
        <v>2.29127</v>
      </c>
      <c r="CN777">
        <v>0</v>
      </c>
      <c r="CO777">
        <v>14185.86333333333</v>
      </c>
      <c r="CP777">
        <v>12533.37666666667</v>
      </c>
      <c r="CQ777">
        <v>41.90186666666664</v>
      </c>
      <c r="CR777">
        <v>43.6208</v>
      </c>
      <c r="CS777">
        <v>42.41426666666665</v>
      </c>
      <c r="CT777">
        <v>42.75</v>
      </c>
      <c r="CU777">
        <v>41.18699999999998</v>
      </c>
      <c r="CV777">
        <v>1459.491</v>
      </c>
      <c r="CW777">
        <v>40.51066666666667</v>
      </c>
      <c r="CX777">
        <v>0</v>
      </c>
      <c r="CY777">
        <v>1663353687.2</v>
      </c>
      <c r="CZ777">
        <v>0</v>
      </c>
      <c r="DA777">
        <v>0</v>
      </c>
      <c r="DB777" t="s">
        <v>356</v>
      </c>
      <c r="DC777">
        <v>1662142938.1</v>
      </c>
      <c r="DD777">
        <v>1662142938.1</v>
      </c>
      <c r="DE777">
        <v>0</v>
      </c>
      <c r="DF777">
        <v>0.077</v>
      </c>
      <c r="DG777">
        <v>-0.133</v>
      </c>
      <c r="DH777">
        <v>-3.393</v>
      </c>
      <c r="DI777">
        <v>-0.24</v>
      </c>
      <c r="DJ777">
        <v>419</v>
      </c>
      <c r="DK777">
        <v>24</v>
      </c>
      <c r="DL777">
        <v>0.26</v>
      </c>
      <c r="DM777">
        <v>0.23</v>
      </c>
      <c r="DN777">
        <v>-41.3510725</v>
      </c>
      <c r="DO777">
        <v>0.07604465290822834</v>
      </c>
      <c r="DP777">
        <v>0.04605629700431842</v>
      </c>
      <c r="DQ777">
        <v>1</v>
      </c>
      <c r="DR777">
        <v>14.4571275</v>
      </c>
      <c r="DS777">
        <v>0.1756424015009037</v>
      </c>
      <c r="DT777">
        <v>0.01761388638972105</v>
      </c>
      <c r="DU777">
        <v>0</v>
      </c>
      <c r="DV777">
        <v>1</v>
      </c>
      <c r="DW777">
        <v>2</v>
      </c>
      <c r="DX777" t="s">
        <v>357</v>
      </c>
      <c r="DY777">
        <v>2.97304</v>
      </c>
      <c r="DZ777">
        <v>2.71545</v>
      </c>
      <c r="EA777">
        <v>0.0862686</v>
      </c>
      <c r="EB777">
        <v>0.09176869999999999</v>
      </c>
      <c r="EC777">
        <v>0.101114</v>
      </c>
      <c r="ED777">
        <v>0.045968</v>
      </c>
      <c r="EE777">
        <v>28563</v>
      </c>
      <c r="EF777">
        <v>28540.1</v>
      </c>
      <c r="EG777">
        <v>29102.1</v>
      </c>
      <c r="EH777">
        <v>29095.6</v>
      </c>
      <c r="EI777">
        <v>34689.3</v>
      </c>
      <c r="EJ777">
        <v>36894.4</v>
      </c>
      <c r="EK777">
        <v>41013.4</v>
      </c>
      <c r="EL777">
        <v>41451.2</v>
      </c>
      <c r="EM777">
        <v>1.90352</v>
      </c>
      <c r="EN777">
        <v>1.73283</v>
      </c>
      <c r="EO777">
        <v>-0.0903606</v>
      </c>
      <c r="EP777">
        <v>0</v>
      </c>
      <c r="EQ777">
        <v>29.4711</v>
      </c>
      <c r="ER777">
        <v>999.9</v>
      </c>
      <c r="ES777">
        <v>44</v>
      </c>
      <c r="ET777">
        <v>36.5</v>
      </c>
      <c r="EU777">
        <v>29.7848</v>
      </c>
      <c r="EV777">
        <v>63.1515</v>
      </c>
      <c r="EW777">
        <v>32.7324</v>
      </c>
      <c r="EX777">
        <v>1</v>
      </c>
      <c r="EY777">
        <v>0.586911</v>
      </c>
      <c r="EZ777">
        <v>3.75284</v>
      </c>
      <c r="FA777">
        <v>20.3482</v>
      </c>
      <c r="FB777">
        <v>5.21864</v>
      </c>
      <c r="FC777">
        <v>12.0129</v>
      </c>
      <c r="FD777">
        <v>4.98805</v>
      </c>
      <c r="FE777">
        <v>3.28825</v>
      </c>
      <c r="FF777">
        <v>9999</v>
      </c>
      <c r="FG777">
        <v>9999</v>
      </c>
      <c r="FH777">
        <v>9999</v>
      </c>
      <c r="FI777">
        <v>238.2</v>
      </c>
      <c r="FJ777">
        <v>1.86748</v>
      </c>
      <c r="FK777">
        <v>1.86649</v>
      </c>
      <c r="FL777">
        <v>1.86585</v>
      </c>
      <c r="FM777">
        <v>1.86579</v>
      </c>
      <c r="FN777">
        <v>1.86768</v>
      </c>
      <c r="FO777">
        <v>1.87012</v>
      </c>
      <c r="FP777">
        <v>1.86874</v>
      </c>
      <c r="FQ777">
        <v>1.87022</v>
      </c>
      <c r="FR777">
        <v>0</v>
      </c>
      <c r="FS777">
        <v>0</v>
      </c>
      <c r="FT777">
        <v>0</v>
      </c>
      <c r="FU777">
        <v>0</v>
      </c>
      <c r="FV777" t="s">
        <v>358</v>
      </c>
      <c r="FW777" t="s">
        <v>359</v>
      </c>
      <c r="FX777" t="s">
        <v>360</v>
      </c>
      <c r="FY777" t="s">
        <v>360</v>
      </c>
      <c r="FZ777" t="s">
        <v>360</v>
      </c>
      <c r="GA777" t="s">
        <v>360</v>
      </c>
      <c r="GB777">
        <v>0</v>
      </c>
      <c r="GC777">
        <v>100</v>
      </c>
      <c r="GD777">
        <v>100</v>
      </c>
      <c r="GE777">
        <v>-3.631</v>
      </c>
      <c r="GF777">
        <v>-0.1394</v>
      </c>
      <c r="GG777">
        <v>-2.195102806586654</v>
      </c>
      <c r="GH777">
        <v>-0.004122691595359968</v>
      </c>
      <c r="GI777">
        <v>1.072409145259099E-06</v>
      </c>
      <c r="GJ777">
        <v>-3.02996143763856E-10</v>
      </c>
      <c r="GK777">
        <v>-0.2199643628225807</v>
      </c>
      <c r="GL777">
        <v>-0.007501815610006822</v>
      </c>
      <c r="GM777">
        <v>0.0006897476983249637</v>
      </c>
      <c r="GN777">
        <v>-8.847485469147719E-06</v>
      </c>
      <c r="GO777">
        <v>3</v>
      </c>
      <c r="GP777">
        <v>2326</v>
      </c>
      <c r="GQ777">
        <v>1</v>
      </c>
      <c r="GR777">
        <v>31</v>
      </c>
      <c r="GS777">
        <v>20179.1</v>
      </c>
      <c r="GT777">
        <v>20179.1</v>
      </c>
      <c r="GU777">
        <v>1.0376</v>
      </c>
      <c r="GV777">
        <v>2.23633</v>
      </c>
      <c r="GW777">
        <v>1.39771</v>
      </c>
      <c r="GX777">
        <v>2.34619</v>
      </c>
      <c r="GY777">
        <v>1.49536</v>
      </c>
      <c r="GZ777">
        <v>2.40723</v>
      </c>
      <c r="HA777">
        <v>40.4</v>
      </c>
      <c r="HB777">
        <v>13.3002</v>
      </c>
      <c r="HC777">
        <v>18</v>
      </c>
      <c r="HD777">
        <v>550.513</v>
      </c>
      <c r="HE777">
        <v>393.466</v>
      </c>
      <c r="HF777">
        <v>25.0014</v>
      </c>
      <c r="HG777">
        <v>34.4898</v>
      </c>
      <c r="HH777">
        <v>30.0003</v>
      </c>
      <c r="HI777">
        <v>34.4305</v>
      </c>
      <c r="HJ777">
        <v>34.3734</v>
      </c>
      <c r="HK777">
        <v>20.7774</v>
      </c>
      <c r="HL777">
        <v>64.0269</v>
      </c>
      <c r="HM777">
        <v>0</v>
      </c>
      <c r="HN777">
        <v>25</v>
      </c>
      <c r="HO777">
        <v>413.32</v>
      </c>
      <c r="HP777">
        <v>7.84993</v>
      </c>
      <c r="HQ777">
        <v>99.5492</v>
      </c>
      <c r="HR777">
        <v>99.5622</v>
      </c>
    </row>
    <row r="778" spans="1:226">
      <c r="A778">
        <v>762</v>
      </c>
      <c r="B778">
        <v>1663353691.6</v>
      </c>
      <c r="C778">
        <v>15950.09999990463</v>
      </c>
      <c r="D778" t="s">
        <v>1890</v>
      </c>
      <c r="E778" t="s">
        <v>1891</v>
      </c>
      <c r="F778">
        <v>5</v>
      </c>
      <c r="G778" t="s">
        <v>1699</v>
      </c>
      <c r="H778" t="s">
        <v>354</v>
      </c>
      <c r="I778">
        <v>1663353683.755172</v>
      </c>
      <c r="J778">
        <f>(K778)/1000</f>
        <v>0</v>
      </c>
      <c r="K778">
        <f>IF(BF778, AN778, AH778)</f>
        <v>0</v>
      </c>
      <c r="L778">
        <f>IF(BF778, AI778, AG778)</f>
        <v>0</v>
      </c>
      <c r="M778">
        <f>BH778 - IF(AU778&gt;1, L778*BB778*100.0/(AW778*BV778), 0)</f>
        <v>0</v>
      </c>
      <c r="N778">
        <f>((T778-J778/2)*M778-L778)/(T778+J778/2)</f>
        <v>0</v>
      </c>
      <c r="O778">
        <f>N778*(BO778+BP778)/1000.0</f>
        <v>0</v>
      </c>
      <c r="P778">
        <f>(BH778 - IF(AU778&gt;1, L778*BB778*100.0/(AW778*BV778), 0))*(BO778+BP778)/1000.0</f>
        <v>0</v>
      </c>
      <c r="Q778">
        <f>2.0/((1/S778-1/R778)+SIGN(S778)*SQRT((1/S778-1/R778)*(1/S778-1/R778) + 4*BC778/((BC778+1)*(BC778+1))*(2*1/S778*1/R778-1/R778*1/R778)))</f>
        <v>0</v>
      </c>
      <c r="R778">
        <f>IF(LEFT(BD778,1)&lt;&gt;"0",IF(LEFT(BD778,1)="1",3.0,BE778),$D$5+$E$5*(BV778*BO778/($K$5*1000))+$F$5*(BV778*BO778/($K$5*1000))*MAX(MIN(BB778,$J$5),$I$5)*MAX(MIN(BB778,$J$5),$I$5)+$G$5*MAX(MIN(BB778,$J$5),$I$5)*(BV778*BO778/($K$5*1000))+$H$5*(BV778*BO778/($K$5*1000))*(BV778*BO778/($K$5*1000)))</f>
        <v>0</v>
      </c>
      <c r="S778">
        <f>J778*(1000-(1000*0.61365*exp(17.502*W778/(240.97+W778))/(BO778+BP778)+BJ778)/2)/(1000*0.61365*exp(17.502*W778/(240.97+W778))/(BO778+BP778)-BJ778)</f>
        <v>0</v>
      </c>
      <c r="T778">
        <f>1/((BC778+1)/(Q778/1.6)+1/(R778/1.37)) + BC778/((BC778+1)/(Q778/1.6) + BC778/(R778/1.37))</f>
        <v>0</v>
      </c>
      <c r="U778">
        <f>(AX778*BA778)</f>
        <v>0</v>
      </c>
      <c r="V778">
        <f>(BQ778+(U778+2*0.95*5.67E-8*(((BQ778+$B$7)+273)^4-(BQ778+273)^4)-44100*J778)/(1.84*29.3*R778+8*0.95*5.67E-8*(BQ778+273)^3))</f>
        <v>0</v>
      </c>
      <c r="W778">
        <f>($C$7*BR778+$D$7*BS778+$E$7*V778)</f>
        <v>0</v>
      </c>
      <c r="X778">
        <f>0.61365*exp(17.502*W778/(240.97+W778))</f>
        <v>0</v>
      </c>
      <c r="Y778">
        <f>(Z778/AA778*100)</f>
        <v>0</v>
      </c>
      <c r="Z778">
        <f>BJ778*(BO778+BP778)/1000</f>
        <v>0</v>
      </c>
      <c r="AA778">
        <f>0.61365*exp(17.502*BQ778/(240.97+BQ778))</f>
        <v>0</v>
      </c>
      <c r="AB778">
        <f>(X778-BJ778*(BO778+BP778)/1000)</f>
        <v>0</v>
      </c>
      <c r="AC778">
        <f>(-J778*44100)</f>
        <v>0</v>
      </c>
      <c r="AD778">
        <f>2*29.3*R778*0.92*(BQ778-W778)</f>
        <v>0</v>
      </c>
      <c r="AE778">
        <f>2*0.95*5.67E-8*(((BQ778+$B$7)+273)^4-(W778+273)^4)</f>
        <v>0</v>
      </c>
      <c r="AF778">
        <f>U778+AE778+AC778+AD778</f>
        <v>0</v>
      </c>
      <c r="AG778">
        <f>BN778*AU778*(BI778-BH778*(1000-AU778*BK778)/(1000-AU778*BJ778))/(100*BB778)</f>
        <v>0</v>
      </c>
      <c r="AH778">
        <f>1000*BN778*AU778*(BJ778-BK778)/(100*BB778*(1000-AU778*BJ778))</f>
        <v>0</v>
      </c>
      <c r="AI778">
        <f>(AJ778 - AK778 - BO778*1E3/(8.314*(BQ778+273.15)) * AM778/BN778 * AL778) * BN778/(100*BB778) * (1000 - BK778)/1000</f>
        <v>0</v>
      </c>
      <c r="AJ778">
        <v>423.2315072674582</v>
      </c>
      <c r="AK778">
        <v>387.2899939393939</v>
      </c>
      <c r="AL778">
        <v>-0.0004751456279399889</v>
      </c>
      <c r="AM778">
        <v>64.64027058929599</v>
      </c>
      <c r="AN778">
        <f>(AP778 - AO778 + BO778*1E3/(8.314*(BQ778+273.15)) * AR778/BN778 * AQ778) * BN778/(100*BB778) * 1000/(1000 - AP778)</f>
        <v>0</v>
      </c>
      <c r="AO778">
        <v>7.92048494326478</v>
      </c>
      <c r="AP778">
        <v>22.44079818181816</v>
      </c>
      <c r="AQ778">
        <v>-6.568097320840551E-05</v>
      </c>
      <c r="AR778">
        <v>85.55727596216782</v>
      </c>
      <c r="AS778">
        <v>0</v>
      </c>
      <c r="AT778">
        <v>0</v>
      </c>
      <c r="AU778">
        <f>IF(AS778*$H$13&gt;=AW778,1.0,(AW778/(AW778-AS778*$H$13)))</f>
        <v>0</v>
      </c>
      <c r="AV778">
        <f>(AU778-1)*100</f>
        <v>0</v>
      </c>
      <c r="AW778">
        <f>MAX(0,($B$13+$C$13*BV778)/(1+$D$13*BV778)*BO778/(BQ778+273)*$E$13)</f>
        <v>0</v>
      </c>
      <c r="AX778">
        <f>$B$11*BW778+$C$11*BX778+$F$11*CI778*(1-CL778)</f>
        <v>0</v>
      </c>
      <c r="AY778">
        <f>AX778*AZ778</f>
        <v>0</v>
      </c>
      <c r="AZ778">
        <f>($B$11*$D$9+$C$11*$D$9+$F$11*((CV778+CN778)/MAX(CV778+CN778+CW778, 0.1)*$I$9+CW778/MAX(CV778+CN778+CW778, 0.1)*$J$9))/($B$11+$C$11+$F$11)</f>
        <v>0</v>
      </c>
      <c r="BA778">
        <f>($B$11*$K$9+$C$11*$K$9+$F$11*((CV778+CN778)/MAX(CV778+CN778+CW778, 0.1)*$P$9+CW778/MAX(CV778+CN778+CW778, 0.1)*$Q$9))/($B$11+$C$11+$F$11)</f>
        <v>0</v>
      </c>
      <c r="BB778">
        <v>6</v>
      </c>
      <c r="BC778">
        <v>0.5</v>
      </c>
      <c r="BD778" t="s">
        <v>355</v>
      </c>
      <c r="BE778">
        <v>2</v>
      </c>
      <c r="BF778" t="b">
        <v>1</v>
      </c>
      <c r="BG778">
        <v>1663353683.755172</v>
      </c>
      <c r="BH778">
        <v>378.6468965517242</v>
      </c>
      <c r="BI778">
        <v>419.8602068965516</v>
      </c>
      <c r="BJ778">
        <v>22.44325172413793</v>
      </c>
      <c r="BK778">
        <v>7.955722413793104</v>
      </c>
      <c r="BL778">
        <v>382.2782068965518</v>
      </c>
      <c r="BM778">
        <v>22.58276206896552</v>
      </c>
      <c r="BN778">
        <v>500.0433103448275</v>
      </c>
      <c r="BO778">
        <v>90.63005517241378</v>
      </c>
      <c r="BP778">
        <v>0.09995152758620687</v>
      </c>
      <c r="BQ778">
        <v>29.21437241379311</v>
      </c>
      <c r="BR778">
        <v>27.98926551724138</v>
      </c>
      <c r="BS778">
        <v>999.9000000000002</v>
      </c>
      <c r="BT778">
        <v>0</v>
      </c>
      <c r="BU778">
        <v>0</v>
      </c>
      <c r="BV778">
        <v>10000.31655172414</v>
      </c>
      <c r="BW778">
        <v>0</v>
      </c>
      <c r="BX778">
        <v>235.8476896551724</v>
      </c>
      <c r="BY778">
        <v>-41.21326206896552</v>
      </c>
      <c r="BZ778">
        <v>387.3401724137931</v>
      </c>
      <c r="CA778">
        <v>423.2272068965517</v>
      </c>
      <c r="CB778">
        <v>14.48753793103448</v>
      </c>
      <c r="CC778">
        <v>419.8602068965516</v>
      </c>
      <c r="CD778">
        <v>7.955722413793104</v>
      </c>
      <c r="CE778">
        <v>2.034033793103448</v>
      </c>
      <c r="CF778">
        <v>0.7210275862068967</v>
      </c>
      <c r="CG778">
        <v>17.71178620689655</v>
      </c>
      <c r="CH778">
        <v>2.240731724137931</v>
      </c>
      <c r="CI778">
        <v>1499.984482758621</v>
      </c>
      <c r="CJ778">
        <v>0.972992724137931</v>
      </c>
      <c r="CK778">
        <v>0.02700741034482758</v>
      </c>
      <c r="CL778">
        <v>0</v>
      </c>
      <c r="CM778">
        <v>2.260262068965517</v>
      </c>
      <c r="CN778">
        <v>0</v>
      </c>
      <c r="CO778">
        <v>14183.7</v>
      </c>
      <c r="CP778">
        <v>12533.22413793103</v>
      </c>
      <c r="CQ778">
        <v>41.91989655172412</v>
      </c>
      <c r="CR778">
        <v>43.625</v>
      </c>
      <c r="CS778">
        <v>42.43272413793102</v>
      </c>
      <c r="CT778">
        <v>42.75</v>
      </c>
      <c r="CU778">
        <v>41.18699999999998</v>
      </c>
      <c r="CV778">
        <v>1459.474137931035</v>
      </c>
      <c r="CW778">
        <v>40.5103448275862</v>
      </c>
      <c r="CX778">
        <v>0</v>
      </c>
      <c r="CY778">
        <v>1663353692</v>
      </c>
      <c r="CZ778">
        <v>0</v>
      </c>
      <c r="DA778">
        <v>0</v>
      </c>
      <c r="DB778" t="s">
        <v>356</v>
      </c>
      <c r="DC778">
        <v>1662142938.1</v>
      </c>
      <c r="DD778">
        <v>1662142938.1</v>
      </c>
      <c r="DE778">
        <v>0</v>
      </c>
      <c r="DF778">
        <v>0.077</v>
      </c>
      <c r="DG778">
        <v>-0.133</v>
      </c>
      <c r="DH778">
        <v>-3.393</v>
      </c>
      <c r="DI778">
        <v>-0.24</v>
      </c>
      <c r="DJ778">
        <v>419</v>
      </c>
      <c r="DK778">
        <v>24</v>
      </c>
      <c r="DL778">
        <v>0.26</v>
      </c>
      <c r="DM778">
        <v>0.23</v>
      </c>
      <c r="DN778">
        <v>-41.252125</v>
      </c>
      <c r="DO778">
        <v>1.416258911819972</v>
      </c>
      <c r="DP778">
        <v>0.3182701099302286</v>
      </c>
      <c r="DQ778">
        <v>0</v>
      </c>
      <c r="DR778">
        <v>14.47895</v>
      </c>
      <c r="DS778">
        <v>0.2801651031895042</v>
      </c>
      <c r="DT778">
        <v>0.0286124710572156</v>
      </c>
      <c r="DU778">
        <v>0</v>
      </c>
      <c r="DV778">
        <v>0</v>
      </c>
      <c r="DW778">
        <v>2</v>
      </c>
      <c r="DX778" t="s">
        <v>363</v>
      </c>
      <c r="DY778">
        <v>2.97308</v>
      </c>
      <c r="DZ778">
        <v>2.71565</v>
      </c>
      <c r="EA778">
        <v>0.0862411</v>
      </c>
      <c r="EB778">
        <v>0.0913479</v>
      </c>
      <c r="EC778">
        <v>0.10108</v>
      </c>
      <c r="ED778">
        <v>0.0458527</v>
      </c>
      <c r="EE778">
        <v>28563.4</v>
      </c>
      <c r="EF778">
        <v>28552.7</v>
      </c>
      <c r="EG778">
        <v>29101.7</v>
      </c>
      <c r="EH778">
        <v>29095</v>
      </c>
      <c r="EI778">
        <v>34690.3</v>
      </c>
      <c r="EJ778">
        <v>36898</v>
      </c>
      <c r="EK778">
        <v>41013</v>
      </c>
      <c r="EL778">
        <v>41450.2</v>
      </c>
      <c r="EM778">
        <v>1.90395</v>
      </c>
      <c r="EN778">
        <v>1.73255</v>
      </c>
      <c r="EO778">
        <v>-0.091292</v>
      </c>
      <c r="EP778">
        <v>0</v>
      </c>
      <c r="EQ778">
        <v>29.4775</v>
      </c>
      <c r="ER778">
        <v>999.9</v>
      </c>
      <c r="ES778">
        <v>44</v>
      </c>
      <c r="ET778">
        <v>36.5</v>
      </c>
      <c r="EU778">
        <v>29.7804</v>
      </c>
      <c r="EV778">
        <v>63.3415</v>
      </c>
      <c r="EW778">
        <v>33.3854</v>
      </c>
      <c r="EX778">
        <v>1</v>
      </c>
      <c r="EY778">
        <v>0.587251</v>
      </c>
      <c r="EZ778">
        <v>3.75668</v>
      </c>
      <c r="FA778">
        <v>20.3476</v>
      </c>
      <c r="FB778">
        <v>5.214</v>
      </c>
      <c r="FC778">
        <v>12.0141</v>
      </c>
      <c r="FD778">
        <v>4.98705</v>
      </c>
      <c r="FE778">
        <v>3.28753</v>
      </c>
      <c r="FF778">
        <v>9999</v>
      </c>
      <c r="FG778">
        <v>9999</v>
      </c>
      <c r="FH778">
        <v>9999</v>
      </c>
      <c r="FI778">
        <v>238.2</v>
      </c>
      <c r="FJ778">
        <v>1.86749</v>
      </c>
      <c r="FK778">
        <v>1.86648</v>
      </c>
      <c r="FL778">
        <v>1.86585</v>
      </c>
      <c r="FM778">
        <v>1.86581</v>
      </c>
      <c r="FN778">
        <v>1.86768</v>
      </c>
      <c r="FO778">
        <v>1.87011</v>
      </c>
      <c r="FP778">
        <v>1.86874</v>
      </c>
      <c r="FQ778">
        <v>1.87024</v>
      </c>
      <c r="FR778">
        <v>0</v>
      </c>
      <c r="FS778">
        <v>0</v>
      </c>
      <c r="FT778">
        <v>0</v>
      </c>
      <c r="FU778">
        <v>0</v>
      </c>
      <c r="FV778" t="s">
        <v>358</v>
      </c>
      <c r="FW778" t="s">
        <v>359</v>
      </c>
      <c r="FX778" t="s">
        <v>360</v>
      </c>
      <c r="FY778" t="s">
        <v>360</v>
      </c>
      <c r="FZ778" t="s">
        <v>360</v>
      </c>
      <c r="GA778" t="s">
        <v>360</v>
      </c>
      <c r="GB778">
        <v>0</v>
      </c>
      <c r="GC778">
        <v>100</v>
      </c>
      <c r="GD778">
        <v>100</v>
      </c>
      <c r="GE778">
        <v>-3.631</v>
      </c>
      <c r="GF778">
        <v>-0.1396</v>
      </c>
      <c r="GG778">
        <v>-2.195102806586654</v>
      </c>
      <c r="GH778">
        <v>-0.004122691595359968</v>
      </c>
      <c r="GI778">
        <v>1.072409145259099E-06</v>
      </c>
      <c r="GJ778">
        <v>-3.02996143763856E-10</v>
      </c>
      <c r="GK778">
        <v>-0.2199643628225807</v>
      </c>
      <c r="GL778">
        <v>-0.007501815610006822</v>
      </c>
      <c r="GM778">
        <v>0.0006897476983249637</v>
      </c>
      <c r="GN778">
        <v>-8.847485469147719E-06</v>
      </c>
      <c r="GO778">
        <v>3</v>
      </c>
      <c r="GP778">
        <v>2326</v>
      </c>
      <c r="GQ778">
        <v>1</v>
      </c>
      <c r="GR778">
        <v>31</v>
      </c>
      <c r="GS778">
        <v>20179.2</v>
      </c>
      <c r="GT778">
        <v>20179.2</v>
      </c>
      <c r="GU778">
        <v>1.01074</v>
      </c>
      <c r="GV778">
        <v>2.24121</v>
      </c>
      <c r="GW778">
        <v>1.39648</v>
      </c>
      <c r="GX778">
        <v>2.34619</v>
      </c>
      <c r="GY778">
        <v>1.49536</v>
      </c>
      <c r="GZ778">
        <v>2.40723</v>
      </c>
      <c r="HA778">
        <v>40.4255</v>
      </c>
      <c r="HB778">
        <v>13.2915</v>
      </c>
      <c r="HC778">
        <v>18</v>
      </c>
      <c r="HD778">
        <v>550.841</v>
      </c>
      <c r="HE778">
        <v>393.311</v>
      </c>
      <c r="HF778">
        <v>25.0009</v>
      </c>
      <c r="HG778">
        <v>34.4921</v>
      </c>
      <c r="HH778">
        <v>30.0004</v>
      </c>
      <c r="HI778">
        <v>34.4333</v>
      </c>
      <c r="HJ778">
        <v>34.3742</v>
      </c>
      <c r="HK778">
        <v>20.2419</v>
      </c>
      <c r="HL778">
        <v>64.0269</v>
      </c>
      <c r="HM778">
        <v>0</v>
      </c>
      <c r="HN778">
        <v>25</v>
      </c>
      <c r="HO778">
        <v>399.945</v>
      </c>
      <c r="HP778">
        <v>7.8387</v>
      </c>
      <c r="HQ778">
        <v>99.548</v>
      </c>
      <c r="HR778">
        <v>99.5599</v>
      </c>
    </row>
    <row r="779" spans="1:226">
      <c r="A779">
        <v>763</v>
      </c>
      <c r="B779">
        <v>1663353696.6</v>
      </c>
      <c r="C779">
        <v>15955.09999990463</v>
      </c>
      <c r="D779" t="s">
        <v>1892</v>
      </c>
      <c r="E779" t="s">
        <v>1893</v>
      </c>
      <c r="F779">
        <v>5</v>
      </c>
      <c r="G779" t="s">
        <v>1699</v>
      </c>
      <c r="H779" t="s">
        <v>354</v>
      </c>
      <c r="I779">
        <v>1663353688.832142</v>
      </c>
      <c r="J779">
        <f>(K779)/1000</f>
        <v>0</v>
      </c>
      <c r="K779">
        <f>IF(BF779, AN779, AH779)</f>
        <v>0</v>
      </c>
      <c r="L779">
        <f>IF(BF779, AI779, AG779)</f>
        <v>0</v>
      </c>
      <c r="M779">
        <f>BH779 - IF(AU779&gt;1, L779*BB779*100.0/(AW779*BV779), 0)</f>
        <v>0</v>
      </c>
      <c r="N779">
        <f>((T779-J779/2)*M779-L779)/(T779+J779/2)</f>
        <v>0</v>
      </c>
      <c r="O779">
        <f>N779*(BO779+BP779)/1000.0</f>
        <v>0</v>
      </c>
      <c r="P779">
        <f>(BH779 - IF(AU779&gt;1, L779*BB779*100.0/(AW779*BV779), 0))*(BO779+BP779)/1000.0</f>
        <v>0</v>
      </c>
      <c r="Q779">
        <f>2.0/((1/S779-1/R779)+SIGN(S779)*SQRT((1/S779-1/R779)*(1/S779-1/R779) + 4*BC779/((BC779+1)*(BC779+1))*(2*1/S779*1/R779-1/R779*1/R779)))</f>
        <v>0</v>
      </c>
      <c r="R779">
        <f>IF(LEFT(BD779,1)&lt;&gt;"0",IF(LEFT(BD779,1)="1",3.0,BE779),$D$5+$E$5*(BV779*BO779/($K$5*1000))+$F$5*(BV779*BO779/($K$5*1000))*MAX(MIN(BB779,$J$5),$I$5)*MAX(MIN(BB779,$J$5),$I$5)+$G$5*MAX(MIN(BB779,$J$5),$I$5)*(BV779*BO779/($K$5*1000))+$H$5*(BV779*BO779/($K$5*1000))*(BV779*BO779/($K$5*1000)))</f>
        <v>0</v>
      </c>
      <c r="S779">
        <f>J779*(1000-(1000*0.61365*exp(17.502*W779/(240.97+W779))/(BO779+BP779)+BJ779)/2)/(1000*0.61365*exp(17.502*W779/(240.97+W779))/(BO779+BP779)-BJ779)</f>
        <v>0</v>
      </c>
      <c r="T779">
        <f>1/((BC779+1)/(Q779/1.6)+1/(R779/1.37)) + BC779/((BC779+1)/(Q779/1.6) + BC779/(R779/1.37))</f>
        <v>0</v>
      </c>
      <c r="U779">
        <f>(AX779*BA779)</f>
        <v>0</v>
      </c>
      <c r="V779">
        <f>(BQ779+(U779+2*0.95*5.67E-8*(((BQ779+$B$7)+273)^4-(BQ779+273)^4)-44100*J779)/(1.84*29.3*R779+8*0.95*5.67E-8*(BQ779+273)^3))</f>
        <v>0</v>
      </c>
      <c r="W779">
        <f>($C$7*BR779+$D$7*BS779+$E$7*V779)</f>
        <v>0</v>
      </c>
      <c r="X779">
        <f>0.61365*exp(17.502*W779/(240.97+W779))</f>
        <v>0</v>
      </c>
      <c r="Y779">
        <f>(Z779/AA779*100)</f>
        <v>0</v>
      </c>
      <c r="Z779">
        <f>BJ779*(BO779+BP779)/1000</f>
        <v>0</v>
      </c>
      <c r="AA779">
        <f>0.61365*exp(17.502*BQ779/(240.97+BQ779))</f>
        <v>0</v>
      </c>
      <c r="AB779">
        <f>(X779-BJ779*(BO779+BP779)/1000)</f>
        <v>0</v>
      </c>
      <c r="AC779">
        <f>(-J779*44100)</f>
        <v>0</v>
      </c>
      <c r="AD779">
        <f>2*29.3*R779*0.92*(BQ779-W779)</f>
        <v>0</v>
      </c>
      <c r="AE779">
        <f>2*0.95*5.67E-8*(((BQ779+$B$7)+273)^4-(W779+273)^4)</f>
        <v>0</v>
      </c>
      <c r="AF779">
        <f>U779+AE779+AC779+AD779</f>
        <v>0</v>
      </c>
      <c r="AG779">
        <f>BN779*AU779*(BI779-BH779*(1000-AU779*BK779)/(1000-AU779*BJ779))/(100*BB779)</f>
        <v>0</v>
      </c>
      <c r="AH779">
        <f>1000*BN779*AU779*(BJ779-BK779)/(100*BB779*(1000-AU779*BJ779))</f>
        <v>0</v>
      </c>
      <c r="AI779">
        <f>(AJ779 - AK779 - BO779*1E3/(8.314*(BQ779+273.15)) * AM779/BN779 * AL779) * BN779/(100*BB779) * (1000 - BK779)/1000</f>
        <v>0</v>
      </c>
      <c r="AJ779">
        <v>415.1253682551359</v>
      </c>
      <c r="AK779">
        <v>383.9716666666664</v>
      </c>
      <c r="AL779">
        <v>-0.901429948164455</v>
      </c>
      <c r="AM779">
        <v>64.64027058929599</v>
      </c>
      <c r="AN779">
        <f>(AP779 - AO779 + BO779*1E3/(8.314*(BQ779+273.15)) * AR779/BN779 * AQ779) * BN779/(100*BB779) * 1000/(1000 - AP779)</f>
        <v>0</v>
      </c>
      <c r="AO779">
        <v>7.9139736175633</v>
      </c>
      <c r="AP779">
        <v>22.43923393939393</v>
      </c>
      <c r="AQ779">
        <v>-1.561188368478598E-05</v>
      </c>
      <c r="AR779">
        <v>85.55727596216782</v>
      </c>
      <c r="AS779">
        <v>0</v>
      </c>
      <c r="AT779">
        <v>0</v>
      </c>
      <c r="AU779">
        <f>IF(AS779*$H$13&gt;=AW779,1.0,(AW779/(AW779-AS779*$H$13)))</f>
        <v>0</v>
      </c>
      <c r="AV779">
        <f>(AU779-1)*100</f>
        <v>0</v>
      </c>
      <c r="AW779">
        <f>MAX(0,($B$13+$C$13*BV779)/(1+$D$13*BV779)*BO779/(BQ779+273)*$E$13)</f>
        <v>0</v>
      </c>
      <c r="AX779">
        <f>$B$11*BW779+$C$11*BX779+$F$11*CI779*(1-CL779)</f>
        <v>0</v>
      </c>
      <c r="AY779">
        <f>AX779*AZ779</f>
        <v>0</v>
      </c>
      <c r="AZ779">
        <f>($B$11*$D$9+$C$11*$D$9+$F$11*((CV779+CN779)/MAX(CV779+CN779+CW779, 0.1)*$I$9+CW779/MAX(CV779+CN779+CW779, 0.1)*$J$9))/($B$11+$C$11+$F$11)</f>
        <v>0</v>
      </c>
      <c r="BA779">
        <f>($B$11*$K$9+$C$11*$K$9+$F$11*((CV779+CN779)/MAX(CV779+CN779+CW779, 0.1)*$P$9+CW779/MAX(CV779+CN779+CW779, 0.1)*$Q$9))/($B$11+$C$11+$F$11)</f>
        <v>0</v>
      </c>
      <c r="BB779">
        <v>6</v>
      </c>
      <c r="BC779">
        <v>0.5</v>
      </c>
      <c r="BD779" t="s">
        <v>355</v>
      </c>
      <c r="BE779">
        <v>2</v>
      </c>
      <c r="BF779" t="b">
        <v>1</v>
      </c>
      <c r="BG779">
        <v>1663353688.832142</v>
      </c>
      <c r="BH779">
        <v>378.1625714285714</v>
      </c>
      <c r="BI779">
        <v>417.1649642857142</v>
      </c>
      <c r="BJ779">
        <v>22.44396428571429</v>
      </c>
      <c r="BK779">
        <v>7.935038928571429</v>
      </c>
      <c r="BL779">
        <v>381.7922142857142</v>
      </c>
      <c r="BM779">
        <v>22.58347857142858</v>
      </c>
      <c r="BN779">
        <v>500.0307857142857</v>
      </c>
      <c r="BO779">
        <v>90.629575</v>
      </c>
      <c r="BP779">
        <v>0.099903775</v>
      </c>
      <c r="BQ779">
        <v>29.21767857142857</v>
      </c>
      <c r="BR779">
        <v>27.99080357142856</v>
      </c>
      <c r="BS779">
        <v>999.9000000000002</v>
      </c>
      <c r="BT779">
        <v>0</v>
      </c>
      <c r="BU779">
        <v>0</v>
      </c>
      <c r="BV779">
        <v>10002.53857142857</v>
      </c>
      <c r="BW779">
        <v>0</v>
      </c>
      <c r="BX779">
        <v>235.4962857142857</v>
      </c>
      <c r="BY779">
        <v>-39.00233571428571</v>
      </c>
      <c r="BZ779">
        <v>386.8449642857143</v>
      </c>
      <c r="CA779">
        <v>420.5016785714287</v>
      </c>
      <c r="CB779">
        <v>14.50893214285714</v>
      </c>
      <c r="CC779">
        <v>417.1649642857142</v>
      </c>
      <c r="CD779">
        <v>7.935038928571429</v>
      </c>
      <c r="CE779">
        <v>2.0340875</v>
      </c>
      <c r="CF779">
        <v>0.7191492500000001</v>
      </c>
      <c r="CG779">
        <v>17.71220357142857</v>
      </c>
      <c r="CH779">
        <v>2.204150714285714</v>
      </c>
      <c r="CI779">
        <v>1500.01</v>
      </c>
      <c r="CJ779">
        <v>0.9729928571428571</v>
      </c>
      <c r="CK779">
        <v>0.02700729285714285</v>
      </c>
      <c r="CL779">
        <v>0</v>
      </c>
      <c r="CM779">
        <v>2.231432142857143</v>
      </c>
      <c r="CN779">
        <v>0</v>
      </c>
      <c r="CO779">
        <v>14181.26785714286</v>
      </c>
      <c r="CP779">
        <v>12533.425</v>
      </c>
      <c r="CQ779">
        <v>41.93035714285713</v>
      </c>
      <c r="CR779">
        <v>43.625</v>
      </c>
      <c r="CS779">
        <v>42.43699999999999</v>
      </c>
      <c r="CT779">
        <v>42.76549999999999</v>
      </c>
      <c r="CU779">
        <v>41.18699999999999</v>
      </c>
      <c r="CV779">
        <v>1459.499285714286</v>
      </c>
      <c r="CW779">
        <v>40.51071428571429</v>
      </c>
      <c r="CX779">
        <v>0</v>
      </c>
      <c r="CY779">
        <v>1663353697.4</v>
      </c>
      <c r="CZ779">
        <v>0</v>
      </c>
      <c r="DA779">
        <v>0</v>
      </c>
      <c r="DB779" t="s">
        <v>356</v>
      </c>
      <c r="DC779">
        <v>1662142938.1</v>
      </c>
      <c r="DD779">
        <v>1662142938.1</v>
      </c>
      <c r="DE779">
        <v>0</v>
      </c>
      <c r="DF779">
        <v>0.077</v>
      </c>
      <c r="DG779">
        <v>-0.133</v>
      </c>
      <c r="DH779">
        <v>-3.393</v>
      </c>
      <c r="DI779">
        <v>-0.24</v>
      </c>
      <c r="DJ779">
        <v>419</v>
      </c>
      <c r="DK779">
        <v>24</v>
      </c>
      <c r="DL779">
        <v>0.26</v>
      </c>
      <c r="DM779">
        <v>0.23</v>
      </c>
      <c r="DN779">
        <v>-39.93735365853659</v>
      </c>
      <c r="DO779">
        <v>19.89017351916379</v>
      </c>
      <c r="DP779">
        <v>2.708199254125809</v>
      </c>
      <c r="DQ779">
        <v>0</v>
      </c>
      <c r="DR779">
        <v>14.49489512195122</v>
      </c>
      <c r="DS779">
        <v>0.2786153310104554</v>
      </c>
      <c r="DT779">
        <v>0.02915562909477278</v>
      </c>
      <c r="DU779">
        <v>0</v>
      </c>
      <c r="DV779">
        <v>0</v>
      </c>
      <c r="DW779">
        <v>2</v>
      </c>
      <c r="DX779" t="s">
        <v>363</v>
      </c>
      <c r="DY779">
        <v>2.97317</v>
      </c>
      <c r="DZ779">
        <v>2.71554</v>
      </c>
      <c r="EA779">
        <v>0.08556130000000001</v>
      </c>
      <c r="EB779">
        <v>0.0891501</v>
      </c>
      <c r="EC779">
        <v>0.101073</v>
      </c>
      <c r="ED779">
        <v>0.0458456</v>
      </c>
      <c r="EE779">
        <v>28584.5</v>
      </c>
      <c r="EF779">
        <v>28621.6</v>
      </c>
      <c r="EG779">
        <v>29101.5</v>
      </c>
      <c r="EH779">
        <v>29094.7</v>
      </c>
      <c r="EI779">
        <v>34690.3</v>
      </c>
      <c r="EJ779">
        <v>36897.9</v>
      </c>
      <c r="EK779">
        <v>41012.7</v>
      </c>
      <c r="EL779">
        <v>41449.8</v>
      </c>
      <c r="EM779">
        <v>1.90395</v>
      </c>
      <c r="EN779">
        <v>1.7324</v>
      </c>
      <c r="EO779">
        <v>-0.0917241</v>
      </c>
      <c r="EP779">
        <v>0</v>
      </c>
      <c r="EQ779">
        <v>29.4831</v>
      </c>
      <c r="ER779">
        <v>999.9</v>
      </c>
      <c r="ES779">
        <v>44</v>
      </c>
      <c r="ET779">
        <v>36.5</v>
      </c>
      <c r="EU779">
        <v>29.7852</v>
      </c>
      <c r="EV779">
        <v>63.1715</v>
      </c>
      <c r="EW779">
        <v>33.0288</v>
      </c>
      <c r="EX779">
        <v>1</v>
      </c>
      <c r="EY779">
        <v>0.587576</v>
      </c>
      <c r="EZ779">
        <v>3.75554</v>
      </c>
      <c r="FA779">
        <v>20.3475</v>
      </c>
      <c r="FB779">
        <v>5.214</v>
      </c>
      <c r="FC779">
        <v>12.0146</v>
      </c>
      <c r="FD779">
        <v>4.98695</v>
      </c>
      <c r="FE779">
        <v>3.28755</v>
      </c>
      <c r="FF779">
        <v>9999</v>
      </c>
      <c r="FG779">
        <v>9999</v>
      </c>
      <c r="FH779">
        <v>9999</v>
      </c>
      <c r="FI779">
        <v>238.2</v>
      </c>
      <c r="FJ779">
        <v>1.8675</v>
      </c>
      <c r="FK779">
        <v>1.86652</v>
      </c>
      <c r="FL779">
        <v>1.86586</v>
      </c>
      <c r="FM779">
        <v>1.86582</v>
      </c>
      <c r="FN779">
        <v>1.86768</v>
      </c>
      <c r="FO779">
        <v>1.87011</v>
      </c>
      <c r="FP779">
        <v>1.86874</v>
      </c>
      <c r="FQ779">
        <v>1.8702</v>
      </c>
      <c r="FR779">
        <v>0</v>
      </c>
      <c r="FS779">
        <v>0</v>
      </c>
      <c r="FT779">
        <v>0</v>
      </c>
      <c r="FU779">
        <v>0</v>
      </c>
      <c r="FV779" t="s">
        <v>358</v>
      </c>
      <c r="FW779" t="s">
        <v>359</v>
      </c>
      <c r="FX779" t="s">
        <v>360</v>
      </c>
      <c r="FY779" t="s">
        <v>360</v>
      </c>
      <c r="FZ779" t="s">
        <v>360</v>
      </c>
      <c r="GA779" t="s">
        <v>360</v>
      </c>
      <c r="GB779">
        <v>0</v>
      </c>
      <c r="GC779">
        <v>100</v>
      </c>
      <c r="GD779">
        <v>100</v>
      </c>
      <c r="GE779">
        <v>-3.617</v>
      </c>
      <c r="GF779">
        <v>-0.1396</v>
      </c>
      <c r="GG779">
        <v>-2.195102806586654</v>
      </c>
      <c r="GH779">
        <v>-0.004122691595359968</v>
      </c>
      <c r="GI779">
        <v>1.072409145259099E-06</v>
      </c>
      <c r="GJ779">
        <v>-3.02996143763856E-10</v>
      </c>
      <c r="GK779">
        <v>-0.2199643628225807</v>
      </c>
      <c r="GL779">
        <v>-0.007501815610006822</v>
      </c>
      <c r="GM779">
        <v>0.0006897476983249637</v>
      </c>
      <c r="GN779">
        <v>-8.847485469147719E-06</v>
      </c>
      <c r="GO779">
        <v>3</v>
      </c>
      <c r="GP779">
        <v>2326</v>
      </c>
      <c r="GQ779">
        <v>1</v>
      </c>
      <c r="GR779">
        <v>31</v>
      </c>
      <c r="GS779">
        <v>20179.3</v>
      </c>
      <c r="GT779">
        <v>20179.3</v>
      </c>
      <c r="GU779">
        <v>0.981445</v>
      </c>
      <c r="GV779">
        <v>2.24609</v>
      </c>
      <c r="GW779">
        <v>1.39648</v>
      </c>
      <c r="GX779">
        <v>2.34619</v>
      </c>
      <c r="GY779">
        <v>1.49536</v>
      </c>
      <c r="GZ779">
        <v>2.3584</v>
      </c>
      <c r="HA779">
        <v>40.4</v>
      </c>
      <c r="HB779">
        <v>13.2827</v>
      </c>
      <c r="HC779">
        <v>18</v>
      </c>
      <c r="HD779">
        <v>550.8630000000001</v>
      </c>
      <c r="HE779">
        <v>393.242</v>
      </c>
      <c r="HF779">
        <v>25.0001</v>
      </c>
      <c r="HG779">
        <v>34.4953</v>
      </c>
      <c r="HH779">
        <v>30.0004</v>
      </c>
      <c r="HI779">
        <v>34.436</v>
      </c>
      <c r="HJ779">
        <v>34.3772</v>
      </c>
      <c r="HK779">
        <v>19.6556</v>
      </c>
      <c r="HL779">
        <v>64.3049</v>
      </c>
      <c r="HM779">
        <v>0</v>
      </c>
      <c r="HN779">
        <v>25</v>
      </c>
      <c r="HO779">
        <v>379.91</v>
      </c>
      <c r="HP779">
        <v>7.8239</v>
      </c>
      <c r="HQ779">
        <v>99.5475</v>
      </c>
      <c r="HR779">
        <v>99.559</v>
      </c>
    </row>
    <row r="780" spans="1:226">
      <c r="A780">
        <v>764</v>
      </c>
      <c r="B780">
        <v>1663353701.6</v>
      </c>
      <c r="C780">
        <v>15960.09999990463</v>
      </c>
      <c r="D780" t="s">
        <v>1894</v>
      </c>
      <c r="E780" t="s">
        <v>1895</v>
      </c>
      <c r="F780">
        <v>5</v>
      </c>
      <c r="G780" t="s">
        <v>1699</v>
      </c>
      <c r="H780" t="s">
        <v>354</v>
      </c>
      <c r="I780">
        <v>1663353694.1</v>
      </c>
      <c r="J780">
        <f>(K780)/1000</f>
        <v>0</v>
      </c>
      <c r="K780">
        <f>IF(BF780, AN780, AH780)</f>
        <v>0</v>
      </c>
      <c r="L780">
        <f>IF(BF780, AI780, AG780)</f>
        <v>0</v>
      </c>
      <c r="M780">
        <f>BH780 - IF(AU780&gt;1, L780*BB780*100.0/(AW780*BV780), 0)</f>
        <v>0</v>
      </c>
      <c r="N780">
        <f>((T780-J780/2)*M780-L780)/(T780+J780/2)</f>
        <v>0</v>
      </c>
      <c r="O780">
        <f>N780*(BO780+BP780)/1000.0</f>
        <v>0</v>
      </c>
      <c r="P780">
        <f>(BH780 - IF(AU780&gt;1, L780*BB780*100.0/(AW780*BV780), 0))*(BO780+BP780)/1000.0</f>
        <v>0</v>
      </c>
      <c r="Q780">
        <f>2.0/((1/S780-1/R780)+SIGN(S780)*SQRT((1/S780-1/R780)*(1/S780-1/R780) + 4*BC780/((BC780+1)*(BC780+1))*(2*1/S780*1/R780-1/R780*1/R780)))</f>
        <v>0</v>
      </c>
      <c r="R780">
        <f>IF(LEFT(BD780,1)&lt;&gt;"0",IF(LEFT(BD780,1)="1",3.0,BE780),$D$5+$E$5*(BV780*BO780/($K$5*1000))+$F$5*(BV780*BO780/($K$5*1000))*MAX(MIN(BB780,$J$5),$I$5)*MAX(MIN(BB780,$J$5),$I$5)+$G$5*MAX(MIN(BB780,$J$5),$I$5)*(BV780*BO780/($K$5*1000))+$H$5*(BV780*BO780/($K$5*1000))*(BV780*BO780/($K$5*1000)))</f>
        <v>0</v>
      </c>
      <c r="S780">
        <f>J780*(1000-(1000*0.61365*exp(17.502*W780/(240.97+W780))/(BO780+BP780)+BJ780)/2)/(1000*0.61365*exp(17.502*W780/(240.97+W780))/(BO780+BP780)-BJ780)</f>
        <v>0</v>
      </c>
      <c r="T780">
        <f>1/((BC780+1)/(Q780/1.6)+1/(R780/1.37)) + BC780/((BC780+1)/(Q780/1.6) + BC780/(R780/1.37))</f>
        <v>0</v>
      </c>
      <c r="U780">
        <f>(AX780*BA780)</f>
        <v>0</v>
      </c>
      <c r="V780">
        <f>(BQ780+(U780+2*0.95*5.67E-8*(((BQ780+$B$7)+273)^4-(BQ780+273)^4)-44100*J780)/(1.84*29.3*R780+8*0.95*5.67E-8*(BQ780+273)^3))</f>
        <v>0</v>
      </c>
      <c r="W780">
        <f>($C$7*BR780+$D$7*BS780+$E$7*V780)</f>
        <v>0</v>
      </c>
      <c r="X780">
        <f>0.61365*exp(17.502*W780/(240.97+W780))</f>
        <v>0</v>
      </c>
      <c r="Y780">
        <f>(Z780/AA780*100)</f>
        <v>0</v>
      </c>
      <c r="Z780">
        <f>BJ780*(BO780+BP780)/1000</f>
        <v>0</v>
      </c>
      <c r="AA780">
        <f>0.61365*exp(17.502*BQ780/(240.97+BQ780))</f>
        <v>0</v>
      </c>
      <c r="AB780">
        <f>(X780-BJ780*(BO780+BP780)/1000)</f>
        <v>0</v>
      </c>
      <c r="AC780">
        <f>(-J780*44100)</f>
        <v>0</v>
      </c>
      <c r="AD780">
        <f>2*29.3*R780*0.92*(BQ780-W780)</f>
        <v>0</v>
      </c>
      <c r="AE780">
        <f>2*0.95*5.67E-8*(((BQ780+$B$7)+273)^4-(W780+273)^4)</f>
        <v>0</v>
      </c>
      <c r="AF780">
        <f>U780+AE780+AC780+AD780</f>
        <v>0</v>
      </c>
      <c r="AG780">
        <f>BN780*AU780*(BI780-BH780*(1000-AU780*BK780)/(1000-AU780*BJ780))/(100*BB780)</f>
        <v>0</v>
      </c>
      <c r="AH780">
        <f>1000*BN780*AU780*(BJ780-BK780)/(100*BB780*(1000-AU780*BJ780))</f>
        <v>0</v>
      </c>
      <c r="AI780">
        <f>(AJ780 - AK780 - BO780*1E3/(8.314*(BQ780+273.15)) * AM780/BN780 * AL780) * BN780/(100*BB780) * (1000 - BK780)/1000</f>
        <v>0</v>
      </c>
      <c r="AJ780">
        <v>399.8925071245158</v>
      </c>
      <c r="AK780">
        <v>374.7525818181819</v>
      </c>
      <c r="AL780">
        <v>-2.022624413210483</v>
      </c>
      <c r="AM780">
        <v>64.64027058929599</v>
      </c>
      <c r="AN780">
        <f>(AP780 - AO780 + BO780*1E3/(8.314*(BQ780+273.15)) * AR780/BN780 * AQ780) * BN780/(100*BB780) * 1000/(1000 - AP780)</f>
        <v>0</v>
      </c>
      <c r="AO780">
        <v>7.900245363428191</v>
      </c>
      <c r="AP780">
        <v>22.43190969696969</v>
      </c>
      <c r="AQ780">
        <v>-1.650676250912991E-05</v>
      </c>
      <c r="AR780">
        <v>85.55727596216782</v>
      </c>
      <c r="AS780">
        <v>0</v>
      </c>
      <c r="AT780">
        <v>0</v>
      </c>
      <c r="AU780">
        <f>IF(AS780*$H$13&gt;=AW780,1.0,(AW780/(AW780-AS780*$H$13)))</f>
        <v>0</v>
      </c>
      <c r="AV780">
        <f>(AU780-1)*100</f>
        <v>0</v>
      </c>
      <c r="AW780">
        <f>MAX(0,($B$13+$C$13*BV780)/(1+$D$13*BV780)*BO780/(BQ780+273)*$E$13)</f>
        <v>0</v>
      </c>
      <c r="AX780">
        <f>$B$11*BW780+$C$11*BX780+$F$11*CI780*(1-CL780)</f>
        <v>0</v>
      </c>
      <c r="AY780">
        <f>AX780*AZ780</f>
        <v>0</v>
      </c>
      <c r="AZ780">
        <f>($B$11*$D$9+$C$11*$D$9+$F$11*((CV780+CN780)/MAX(CV780+CN780+CW780, 0.1)*$I$9+CW780/MAX(CV780+CN780+CW780, 0.1)*$J$9))/($B$11+$C$11+$F$11)</f>
        <v>0</v>
      </c>
      <c r="BA780">
        <f>($B$11*$K$9+$C$11*$K$9+$F$11*((CV780+CN780)/MAX(CV780+CN780+CW780, 0.1)*$P$9+CW780/MAX(CV780+CN780+CW780, 0.1)*$Q$9))/($B$11+$C$11+$F$11)</f>
        <v>0</v>
      </c>
      <c r="BB780">
        <v>6</v>
      </c>
      <c r="BC780">
        <v>0.5</v>
      </c>
      <c r="BD780" t="s">
        <v>355</v>
      </c>
      <c r="BE780">
        <v>2</v>
      </c>
      <c r="BF780" t="b">
        <v>1</v>
      </c>
      <c r="BG780">
        <v>1663353694.1</v>
      </c>
      <c r="BH780">
        <v>375.3787037037037</v>
      </c>
      <c r="BI780">
        <v>409.2717037037037</v>
      </c>
      <c r="BJ780">
        <v>22.43977037037037</v>
      </c>
      <c r="BK780">
        <v>7.908388148148148</v>
      </c>
      <c r="BL780">
        <v>378.9988148148148</v>
      </c>
      <c r="BM780">
        <v>22.57932962962963</v>
      </c>
      <c r="BN780">
        <v>500.0353703703703</v>
      </c>
      <c r="BO780">
        <v>90.62957037037035</v>
      </c>
      <c r="BP780">
        <v>0.09994106666666666</v>
      </c>
      <c r="BQ780">
        <v>29.22184444444445</v>
      </c>
      <c r="BR780">
        <v>27.99137777777778</v>
      </c>
      <c r="BS780">
        <v>999.9000000000001</v>
      </c>
      <c r="BT780">
        <v>0</v>
      </c>
      <c r="BU780">
        <v>0</v>
      </c>
      <c r="BV780">
        <v>10001.45777777778</v>
      </c>
      <c r="BW780">
        <v>0</v>
      </c>
      <c r="BX780">
        <v>234.9924444444445</v>
      </c>
      <c r="BY780">
        <v>-33.89291111111112</v>
      </c>
      <c r="BZ780">
        <v>383.9954814814815</v>
      </c>
      <c r="CA780">
        <v>412.5342962962963</v>
      </c>
      <c r="CB780">
        <v>14.5313962962963</v>
      </c>
      <c r="CC780">
        <v>409.2717037037037</v>
      </c>
      <c r="CD780">
        <v>7.908388148148148</v>
      </c>
      <c r="CE780">
        <v>2.033707037037037</v>
      </c>
      <c r="CF780">
        <v>0.7167338888888888</v>
      </c>
      <c r="CG780">
        <v>17.70923703703703</v>
      </c>
      <c r="CH780">
        <v>2.157026666666667</v>
      </c>
      <c r="CI780">
        <v>1500.010740740741</v>
      </c>
      <c r="CJ780">
        <v>0.9729927777777779</v>
      </c>
      <c r="CK780">
        <v>0.02700736296296296</v>
      </c>
      <c r="CL780">
        <v>0</v>
      </c>
      <c r="CM780">
        <v>2.271737037037037</v>
      </c>
      <c r="CN780">
        <v>0</v>
      </c>
      <c r="CO780">
        <v>14179.22592592592</v>
      </c>
      <c r="CP780">
        <v>12533.42222222222</v>
      </c>
      <c r="CQ780">
        <v>41.93699999999999</v>
      </c>
      <c r="CR780">
        <v>43.625</v>
      </c>
      <c r="CS780">
        <v>42.43699999999999</v>
      </c>
      <c r="CT780">
        <v>42.77296296296296</v>
      </c>
      <c r="CU780">
        <v>41.18699999999999</v>
      </c>
      <c r="CV780">
        <v>1459.5</v>
      </c>
      <c r="CW780">
        <v>40.51074074074074</v>
      </c>
      <c r="CX780">
        <v>0</v>
      </c>
      <c r="CY780">
        <v>1663353702.2</v>
      </c>
      <c r="CZ780">
        <v>0</v>
      </c>
      <c r="DA780">
        <v>0</v>
      </c>
      <c r="DB780" t="s">
        <v>356</v>
      </c>
      <c r="DC780">
        <v>1662142938.1</v>
      </c>
      <c r="DD780">
        <v>1662142938.1</v>
      </c>
      <c r="DE780">
        <v>0</v>
      </c>
      <c r="DF780">
        <v>0.077</v>
      </c>
      <c r="DG780">
        <v>-0.133</v>
      </c>
      <c r="DH780">
        <v>-3.393</v>
      </c>
      <c r="DI780">
        <v>-0.24</v>
      </c>
      <c r="DJ780">
        <v>419</v>
      </c>
      <c r="DK780">
        <v>24</v>
      </c>
      <c r="DL780">
        <v>0.26</v>
      </c>
      <c r="DM780">
        <v>0.23</v>
      </c>
      <c r="DN780">
        <v>-36.53301463414634</v>
      </c>
      <c r="DO780">
        <v>54.61688153310099</v>
      </c>
      <c r="DP780">
        <v>5.911678016354928</v>
      </c>
      <c r="DQ780">
        <v>0</v>
      </c>
      <c r="DR780">
        <v>14.51396341463415</v>
      </c>
      <c r="DS780">
        <v>0.2376397212544044</v>
      </c>
      <c r="DT780">
        <v>0.026080819567565</v>
      </c>
      <c r="DU780">
        <v>0</v>
      </c>
      <c r="DV780">
        <v>0</v>
      </c>
      <c r="DW780">
        <v>2</v>
      </c>
      <c r="DX780" t="s">
        <v>363</v>
      </c>
      <c r="DY780">
        <v>2.97324</v>
      </c>
      <c r="DZ780">
        <v>2.71567</v>
      </c>
      <c r="EA780">
        <v>0.0838762</v>
      </c>
      <c r="EB780">
        <v>0.08643720000000001</v>
      </c>
      <c r="EC780">
        <v>0.101054</v>
      </c>
      <c r="ED780">
        <v>0.0455965</v>
      </c>
      <c r="EE780">
        <v>28637.7</v>
      </c>
      <c r="EF780">
        <v>28707</v>
      </c>
      <c r="EG780">
        <v>29102</v>
      </c>
      <c r="EH780">
        <v>29094.8</v>
      </c>
      <c r="EI780">
        <v>34691.5</v>
      </c>
      <c r="EJ780">
        <v>36907.6</v>
      </c>
      <c r="EK780">
        <v>41013.3</v>
      </c>
      <c r="EL780">
        <v>41450</v>
      </c>
      <c r="EM780">
        <v>1.90392</v>
      </c>
      <c r="EN780">
        <v>1.73245</v>
      </c>
      <c r="EO780">
        <v>-0.0917166</v>
      </c>
      <c r="EP780">
        <v>0</v>
      </c>
      <c r="EQ780">
        <v>29.487</v>
      </c>
      <c r="ER780">
        <v>999.9</v>
      </c>
      <c r="ES780">
        <v>44</v>
      </c>
      <c r="ET780">
        <v>36.5</v>
      </c>
      <c r="EU780">
        <v>29.7859</v>
      </c>
      <c r="EV780">
        <v>63.1215</v>
      </c>
      <c r="EW780">
        <v>33.1851</v>
      </c>
      <c r="EX780">
        <v>1</v>
      </c>
      <c r="EY780">
        <v>0.587777</v>
      </c>
      <c r="EZ780">
        <v>3.75622</v>
      </c>
      <c r="FA780">
        <v>20.3477</v>
      </c>
      <c r="FB780">
        <v>5.214</v>
      </c>
      <c r="FC780">
        <v>12.0153</v>
      </c>
      <c r="FD780">
        <v>4.98695</v>
      </c>
      <c r="FE780">
        <v>3.28748</v>
      </c>
      <c r="FF780">
        <v>9999</v>
      </c>
      <c r="FG780">
        <v>9999</v>
      </c>
      <c r="FH780">
        <v>9999</v>
      </c>
      <c r="FI780">
        <v>238.2</v>
      </c>
      <c r="FJ780">
        <v>1.86749</v>
      </c>
      <c r="FK780">
        <v>1.86656</v>
      </c>
      <c r="FL780">
        <v>1.86586</v>
      </c>
      <c r="FM780">
        <v>1.86584</v>
      </c>
      <c r="FN780">
        <v>1.86768</v>
      </c>
      <c r="FO780">
        <v>1.87012</v>
      </c>
      <c r="FP780">
        <v>1.86874</v>
      </c>
      <c r="FQ780">
        <v>1.87021</v>
      </c>
      <c r="FR780">
        <v>0</v>
      </c>
      <c r="FS780">
        <v>0</v>
      </c>
      <c r="FT780">
        <v>0</v>
      </c>
      <c r="FU780">
        <v>0</v>
      </c>
      <c r="FV780" t="s">
        <v>358</v>
      </c>
      <c r="FW780" t="s">
        <v>359</v>
      </c>
      <c r="FX780" t="s">
        <v>360</v>
      </c>
      <c r="FY780" t="s">
        <v>360</v>
      </c>
      <c r="FZ780" t="s">
        <v>360</v>
      </c>
      <c r="GA780" t="s">
        <v>360</v>
      </c>
      <c r="GB780">
        <v>0</v>
      </c>
      <c r="GC780">
        <v>100</v>
      </c>
      <c r="GD780">
        <v>100</v>
      </c>
      <c r="GE780">
        <v>-3.585</v>
      </c>
      <c r="GF780">
        <v>-0.1396</v>
      </c>
      <c r="GG780">
        <v>-2.195102806586654</v>
      </c>
      <c r="GH780">
        <v>-0.004122691595359968</v>
      </c>
      <c r="GI780">
        <v>1.072409145259099E-06</v>
      </c>
      <c r="GJ780">
        <v>-3.02996143763856E-10</v>
      </c>
      <c r="GK780">
        <v>-0.2199643628225807</v>
      </c>
      <c r="GL780">
        <v>-0.007501815610006822</v>
      </c>
      <c r="GM780">
        <v>0.0006897476983249637</v>
      </c>
      <c r="GN780">
        <v>-8.847485469147719E-06</v>
      </c>
      <c r="GO780">
        <v>3</v>
      </c>
      <c r="GP780">
        <v>2326</v>
      </c>
      <c r="GQ780">
        <v>1</v>
      </c>
      <c r="GR780">
        <v>31</v>
      </c>
      <c r="GS780">
        <v>20179.4</v>
      </c>
      <c r="GT780">
        <v>20179.4</v>
      </c>
      <c r="GU780">
        <v>0.9472660000000001</v>
      </c>
      <c r="GV780">
        <v>2.24731</v>
      </c>
      <c r="GW780">
        <v>1.39648</v>
      </c>
      <c r="GX780">
        <v>2.34619</v>
      </c>
      <c r="GY780">
        <v>1.49536</v>
      </c>
      <c r="GZ780">
        <v>2.34619</v>
      </c>
      <c r="HA780">
        <v>40.4255</v>
      </c>
      <c r="HB780">
        <v>13.2827</v>
      </c>
      <c r="HC780">
        <v>18</v>
      </c>
      <c r="HD780">
        <v>550.851</v>
      </c>
      <c r="HE780">
        <v>393.286</v>
      </c>
      <c r="HF780">
        <v>25.0001</v>
      </c>
      <c r="HG780">
        <v>34.4976</v>
      </c>
      <c r="HH780">
        <v>30.0004</v>
      </c>
      <c r="HI780">
        <v>34.4368</v>
      </c>
      <c r="HJ780">
        <v>34.3797</v>
      </c>
      <c r="HK780">
        <v>18.9573</v>
      </c>
      <c r="HL780">
        <v>64.3049</v>
      </c>
      <c r="HM780">
        <v>0</v>
      </c>
      <c r="HN780">
        <v>25</v>
      </c>
      <c r="HO780">
        <v>366.535</v>
      </c>
      <c r="HP780">
        <v>7.82103</v>
      </c>
      <c r="HQ780">
        <v>99.54900000000001</v>
      </c>
      <c r="HR780">
        <v>99.55929999999999</v>
      </c>
    </row>
    <row r="781" spans="1:226">
      <c r="A781">
        <v>765</v>
      </c>
      <c r="B781">
        <v>1663353706.6</v>
      </c>
      <c r="C781">
        <v>15965.09999990463</v>
      </c>
      <c r="D781" t="s">
        <v>1896</v>
      </c>
      <c r="E781" t="s">
        <v>1897</v>
      </c>
      <c r="F781">
        <v>5</v>
      </c>
      <c r="G781" t="s">
        <v>1699</v>
      </c>
      <c r="H781" t="s">
        <v>354</v>
      </c>
      <c r="I781">
        <v>1663353698.814285</v>
      </c>
      <c r="J781">
        <f>(K781)/1000</f>
        <v>0</v>
      </c>
      <c r="K781">
        <f>IF(BF781, AN781, AH781)</f>
        <v>0</v>
      </c>
      <c r="L781">
        <f>IF(BF781, AI781, AG781)</f>
        <v>0</v>
      </c>
      <c r="M781">
        <f>BH781 - IF(AU781&gt;1, L781*BB781*100.0/(AW781*BV781), 0)</f>
        <v>0</v>
      </c>
      <c r="N781">
        <f>((T781-J781/2)*M781-L781)/(T781+J781/2)</f>
        <v>0</v>
      </c>
      <c r="O781">
        <f>N781*(BO781+BP781)/1000.0</f>
        <v>0</v>
      </c>
      <c r="P781">
        <f>(BH781 - IF(AU781&gt;1, L781*BB781*100.0/(AW781*BV781), 0))*(BO781+BP781)/1000.0</f>
        <v>0</v>
      </c>
      <c r="Q781">
        <f>2.0/((1/S781-1/R781)+SIGN(S781)*SQRT((1/S781-1/R781)*(1/S781-1/R781) + 4*BC781/((BC781+1)*(BC781+1))*(2*1/S781*1/R781-1/R781*1/R781)))</f>
        <v>0</v>
      </c>
      <c r="R781">
        <f>IF(LEFT(BD781,1)&lt;&gt;"0",IF(LEFT(BD781,1)="1",3.0,BE781),$D$5+$E$5*(BV781*BO781/($K$5*1000))+$F$5*(BV781*BO781/($K$5*1000))*MAX(MIN(BB781,$J$5),$I$5)*MAX(MIN(BB781,$J$5),$I$5)+$G$5*MAX(MIN(BB781,$J$5),$I$5)*(BV781*BO781/($K$5*1000))+$H$5*(BV781*BO781/($K$5*1000))*(BV781*BO781/($K$5*1000)))</f>
        <v>0</v>
      </c>
      <c r="S781">
        <f>J781*(1000-(1000*0.61365*exp(17.502*W781/(240.97+W781))/(BO781+BP781)+BJ781)/2)/(1000*0.61365*exp(17.502*W781/(240.97+W781))/(BO781+BP781)-BJ781)</f>
        <v>0</v>
      </c>
      <c r="T781">
        <f>1/((BC781+1)/(Q781/1.6)+1/(R781/1.37)) + BC781/((BC781+1)/(Q781/1.6) + BC781/(R781/1.37))</f>
        <v>0</v>
      </c>
      <c r="U781">
        <f>(AX781*BA781)</f>
        <v>0</v>
      </c>
      <c r="V781">
        <f>(BQ781+(U781+2*0.95*5.67E-8*(((BQ781+$B$7)+273)^4-(BQ781+273)^4)-44100*J781)/(1.84*29.3*R781+8*0.95*5.67E-8*(BQ781+273)^3))</f>
        <v>0</v>
      </c>
      <c r="W781">
        <f>($C$7*BR781+$D$7*BS781+$E$7*V781)</f>
        <v>0</v>
      </c>
      <c r="X781">
        <f>0.61365*exp(17.502*W781/(240.97+W781))</f>
        <v>0</v>
      </c>
      <c r="Y781">
        <f>(Z781/AA781*100)</f>
        <v>0</v>
      </c>
      <c r="Z781">
        <f>BJ781*(BO781+BP781)/1000</f>
        <v>0</v>
      </c>
      <c r="AA781">
        <f>0.61365*exp(17.502*BQ781/(240.97+BQ781))</f>
        <v>0</v>
      </c>
      <c r="AB781">
        <f>(X781-BJ781*(BO781+BP781)/1000)</f>
        <v>0</v>
      </c>
      <c r="AC781">
        <f>(-J781*44100)</f>
        <v>0</v>
      </c>
      <c r="AD781">
        <f>2*29.3*R781*0.92*(BQ781-W781)</f>
        <v>0</v>
      </c>
      <c r="AE781">
        <f>2*0.95*5.67E-8*(((BQ781+$B$7)+273)^4-(W781+273)^4)</f>
        <v>0</v>
      </c>
      <c r="AF781">
        <f>U781+AE781+AC781+AD781</f>
        <v>0</v>
      </c>
      <c r="AG781">
        <f>BN781*AU781*(BI781-BH781*(1000-AU781*BK781)/(1000-AU781*BJ781))/(100*BB781)</f>
        <v>0</v>
      </c>
      <c r="AH781">
        <f>1000*BN781*AU781*(BJ781-BK781)/(100*BB781*(1000-AU781*BJ781))</f>
        <v>0</v>
      </c>
      <c r="AI781">
        <f>(AJ781 - AK781 - BO781*1E3/(8.314*(BQ781+273.15)) * AM781/BN781 * AL781) * BN781/(100*BB781) * (1000 - BK781)/1000</f>
        <v>0</v>
      </c>
      <c r="AJ781">
        <v>383.4181044962096</v>
      </c>
      <c r="AK781">
        <v>362.1189939393939</v>
      </c>
      <c r="AL781">
        <v>-2.63369690597649</v>
      </c>
      <c r="AM781">
        <v>64.64027058929599</v>
      </c>
      <c r="AN781">
        <f>(AP781 - AO781 + BO781*1E3/(8.314*(BQ781+273.15)) * AR781/BN781 * AQ781) * BN781/(100*BB781) * 1000/(1000 - AP781)</f>
        <v>0</v>
      </c>
      <c r="AO781">
        <v>7.849105986396999</v>
      </c>
      <c r="AP781">
        <v>22.41509878787879</v>
      </c>
      <c r="AQ781">
        <v>-7.202899199279385E-05</v>
      </c>
      <c r="AR781">
        <v>85.55727596216782</v>
      </c>
      <c r="AS781">
        <v>0</v>
      </c>
      <c r="AT781">
        <v>0</v>
      </c>
      <c r="AU781">
        <f>IF(AS781*$H$13&gt;=AW781,1.0,(AW781/(AW781-AS781*$H$13)))</f>
        <v>0</v>
      </c>
      <c r="AV781">
        <f>(AU781-1)*100</f>
        <v>0</v>
      </c>
      <c r="AW781">
        <f>MAX(0,($B$13+$C$13*BV781)/(1+$D$13*BV781)*BO781/(BQ781+273)*$E$13)</f>
        <v>0</v>
      </c>
      <c r="AX781">
        <f>$B$11*BW781+$C$11*BX781+$F$11*CI781*(1-CL781)</f>
        <v>0</v>
      </c>
      <c r="AY781">
        <f>AX781*AZ781</f>
        <v>0</v>
      </c>
      <c r="AZ781">
        <f>($B$11*$D$9+$C$11*$D$9+$F$11*((CV781+CN781)/MAX(CV781+CN781+CW781, 0.1)*$I$9+CW781/MAX(CV781+CN781+CW781, 0.1)*$J$9))/($B$11+$C$11+$F$11)</f>
        <v>0</v>
      </c>
      <c r="BA781">
        <f>($B$11*$K$9+$C$11*$K$9+$F$11*((CV781+CN781)/MAX(CV781+CN781+CW781, 0.1)*$P$9+CW781/MAX(CV781+CN781+CW781, 0.1)*$Q$9))/($B$11+$C$11+$F$11)</f>
        <v>0</v>
      </c>
      <c r="BB781">
        <v>6</v>
      </c>
      <c r="BC781">
        <v>0.5</v>
      </c>
      <c r="BD781" t="s">
        <v>355</v>
      </c>
      <c r="BE781">
        <v>2</v>
      </c>
      <c r="BF781" t="b">
        <v>1</v>
      </c>
      <c r="BG781">
        <v>1663353698.814285</v>
      </c>
      <c r="BH781">
        <v>369.2371428571428</v>
      </c>
      <c r="BI781">
        <v>396.9890714285714</v>
      </c>
      <c r="BJ781">
        <v>22.43248928571429</v>
      </c>
      <c r="BK781">
        <v>7.88559642857143</v>
      </c>
      <c r="BL781">
        <v>372.8359642857143</v>
      </c>
      <c r="BM781">
        <v>22.57212142857143</v>
      </c>
      <c r="BN781">
        <v>500.054</v>
      </c>
      <c r="BO781">
        <v>90.62949285714285</v>
      </c>
      <c r="BP781">
        <v>0.09996363571428571</v>
      </c>
      <c r="BQ781">
        <v>29.22423571428571</v>
      </c>
      <c r="BR781">
        <v>27.98998571428572</v>
      </c>
      <c r="BS781">
        <v>999.9000000000002</v>
      </c>
      <c r="BT781">
        <v>0</v>
      </c>
      <c r="BU781">
        <v>0</v>
      </c>
      <c r="BV781">
        <v>9998.413214285714</v>
      </c>
      <c r="BW781">
        <v>0</v>
      </c>
      <c r="BX781">
        <v>235.0831428571429</v>
      </c>
      <c r="BY781">
        <v>-27.75186428571429</v>
      </c>
      <c r="BZ781">
        <v>377.7101428571428</v>
      </c>
      <c r="CA781">
        <v>400.1448571428572</v>
      </c>
      <c r="CB781">
        <v>14.54689642857143</v>
      </c>
      <c r="CC781">
        <v>396.9890714285714</v>
      </c>
      <c r="CD781">
        <v>7.88559642857143</v>
      </c>
      <c r="CE781">
        <v>2.033044642857143</v>
      </c>
      <c r="CF781">
        <v>0.7146676428571429</v>
      </c>
      <c r="CG781">
        <v>17.70406785714286</v>
      </c>
      <c r="CH781">
        <v>2.116513571428571</v>
      </c>
      <c r="CI781">
        <v>1500.001785714285</v>
      </c>
      <c r="CJ781">
        <v>0.9729924285714286</v>
      </c>
      <c r="CK781">
        <v>0.02700767142857142</v>
      </c>
      <c r="CL781">
        <v>0</v>
      </c>
      <c r="CM781">
        <v>2.296160714285714</v>
      </c>
      <c r="CN781">
        <v>0</v>
      </c>
      <c r="CO781">
        <v>14160.10714285714</v>
      </c>
      <c r="CP781">
        <v>12533.35357142857</v>
      </c>
      <c r="CQ781">
        <v>41.93699999999999</v>
      </c>
      <c r="CR781">
        <v>43.625</v>
      </c>
      <c r="CS781">
        <v>42.43699999999999</v>
      </c>
      <c r="CT781">
        <v>42.78764285714284</v>
      </c>
      <c r="CU781">
        <v>41.18699999999999</v>
      </c>
      <c r="CV781">
        <v>1459.490714285714</v>
      </c>
      <c r="CW781">
        <v>40.51107142857143</v>
      </c>
      <c r="CX781">
        <v>0</v>
      </c>
      <c r="CY781">
        <v>1663353707</v>
      </c>
      <c r="CZ781">
        <v>0</v>
      </c>
      <c r="DA781">
        <v>0</v>
      </c>
      <c r="DB781" t="s">
        <v>356</v>
      </c>
      <c r="DC781">
        <v>1662142938.1</v>
      </c>
      <c r="DD781">
        <v>1662142938.1</v>
      </c>
      <c r="DE781">
        <v>0</v>
      </c>
      <c r="DF781">
        <v>0.077</v>
      </c>
      <c r="DG781">
        <v>-0.133</v>
      </c>
      <c r="DH781">
        <v>-3.393</v>
      </c>
      <c r="DI781">
        <v>-0.24</v>
      </c>
      <c r="DJ781">
        <v>419</v>
      </c>
      <c r="DK781">
        <v>24</v>
      </c>
      <c r="DL781">
        <v>0.26</v>
      </c>
      <c r="DM781">
        <v>0.23</v>
      </c>
      <c r="DN781">
        <v>-30.98576</v>
      </c>
      <c r="DO781">
        <v>79.38584915572235</v>
      </c>
      <c r="DP781">
        <v>7.71514107764077</v>
      </c>
      <c r="DQ781">
        <v>0</v>
      </c>
      <c r="DR781">
        <v>14.5411875</v>
      </c>
      <c r="DS781">
        <v>0.1987958724202214</v>
      </c>
      <c r="DT781">
        <v>0.02153969808864539</v>
      </c>
      <c r="DU781">
        <v>0</v>
      </c>
      <c r="DV781">
        <v>0</v>
      </c>
      <c r="DW781">
        <v>2</v>
      </c>
      <c r="DX781" t="s">
        <v>363</v>
      </c>
      <c r="DY781">
        <v>2.97301</v>
      </c>
      <c r="DZ781">
        <v>2.71555</v>
      </c>
      <c r="EA781">
        <v>0.0815969</v>
      </c>
      <c r="EB781">
        <v>0.08355650000000001</v>
      </c>
      <c r="EC781">
        <v>0.101</v>
      </c>
      <c r="ED781">
        <v>0.0455383</v>
      </c>
      <c r="EE781">
        <v>28708.6</v>
      </c>
      <c r="EF781">
        <v>28796.8</v>
      </c>
      <c r="EG781">
        <v>29101.6</v>
      </c>
      <c r="EH781">
        <v>29094.1</v>
      </c>
      <c r="EI781">
        <v>34693</v>
      </c>
      <c r="EJ781">
        <v>36908.9</v>
      </c>
      <c r="EK781">
        <v>41012.6</v>
      </c>
      <c r="EL781">
        <v>41449</v>
      </c>
      <c r="EM781">
        <v>1.904</v>
      </c>
      <c r="EN781">
        <v>1.73225</v>
      </c>
      <c r="EO781">
        <v>-0.0920147</v>
      </c>
      <c r="EP781">
        <v>0</v>
      </c>
      <c r="EQ781">
        <v>29.492</v>
      </c>
      <c r="ER781">
        <v>999.9</v>
      </c>
      <c r="ES781">
        <v>44</v>
      </c>
      <c r="ET781">
        <v>36.5</v>
      </c>
      <c r="EU781">
        <v>29.7839</v>
      </c>
      <c r="EV781">
        <v>63.1315</v>
      </c>
      <c r="EW781">
        <v>33.0128</v>
      </c>
      <c r="EX781">
        <v>1</v>
      </c>
      <c r="EY781">
        <v>0.588166</v>
      </c>
      <c r="EZ781">
        <v>3.76086</v>
      </c>
      <c r="FA781">
        <v>20.3474</v>
      </c>
      <c r="FB781">
        <v>5.2137</v>
      </c>
      <c r="FC781">
        <v>12.0146</v>
      </c>
      <c r="FD781">
        <v>4.9865</v>
      </c>
      <c r="FE781">
        <v>3.28743</v>
      </c>
      <c r="FF781">
        <v>9999</v>
      </c>
      <c r="FG781">
        <v>9999</v>
      </c>
      <c r="FH781">
        <v>9999</v>
      </c>
      <c r="FI781">
        <v>238.2</v>
      </c>
      <c r="FJ781">
        <v>1.86744</v>
      </c>
      <c r="FK781">
        <v>1.86652</v>
      </c>
      <c r="FL781">
        <v>1.86585</v>
      </c>
      <c r="FM781">
        <v>1.86582</v>
      </c>
      <c r="FN781">
        <v>1.86768</v>
      </c>
      <c r="FO781">
        <v>1.87012</v>
      </c>
      <c r="FP781">
        <v>1.86874</v>
      </c>
      <c r="FQ781">
        <v>1.87018</v>
      </c>
      <c r="FR781">
        <v>0</v>
      </c>
      <c r="FS781">
        <v>0</v>
      </c>
      <c r="FT781">
        <v>0</v>
      </c>
      <c r="FU781">
        <v>0</v>
      </c>
      <c r="FV781" t="s">
        <v>358</v>
      </c>
      <c r="FW781" t="s">
        <v>359</v>
      </c>
      <c r="FX781" t="s">
        <v>360</v>
      </c>
      <c r="FY781" t="s">
        <v>360</v>
      </c>
      <c r="FZ781" t="s">
        <v>360</v>
      </c>
      <c r="GA781" t="s">
        <v>360</v>
      </c>
      <c r="GB781">
        <v>0</v>
      </c>
      <c r="GC781">
        <v>100</v>
      </c>
      <c r="GD781">
        <v>100</v>
      </c>
      <c r="GE781">
        <v>-3.541</v>
      </c>
      <c r="GF781">
        <v>-0.1398</v>
      </c>
      <c r="GG781">
        <v>-2.195102806586654</v>
      </c>
      <c r="GH781">
        <v>-0.004122691595359968</v>
      </c>
      <c r="GI781">
        <v>1.072409145259099E-06</v>
      </c>
      <c r="GJ781">
        <v>-3.02996143763856E-10</v>
      </c>
      <c r="GK781">
        <v>-0.2199643628225807</v>
      </c>
      <c r="GL781">
        <v>-0.007501815610006822</v>
      </c>
      <c r="GM781">
        <v>0.0006897476983249637</v>
      </c>
      <c r="GN781">
        <v>-8.847485469147719E-06</v>
      </c>
      <c r="GO781">
        <v>3</v>
      </c>
      <c r="GP781">
        <v>2326</v>
      </c>
      <c r="GQ781">
        <v>1</v>
      </c>
      <c r="GR781">
        <v>31</v>
      </c>
      <c r="GS781">
        <v>20179.5</v>
      </c>
      <c r="GT781">
        <v>20179.5</v>
      </c>
      <c r="GU781">
        <v>0.915527</v>
      </c>
      <c r="GV781">
        <v>2.24854</v>
      </c>
      <c r="GW781">
        <v>1.39771</v>
      </c>
      <c r="GX781">
        <v>2.34619</v>
      </c>
      <c r="GY781">
        <v>1.49536</v>
      </c>
      <c r="GZ781">
        <v>2.35962</v>
      </c>
      <c r="HA781">
        <v>40.4</v>
      </c>
      <c r="HB781">
        <v>13.2915</v>
      </c>
      <c r="HC781">
        <v>18</v>
      </c>
      <c r="HD781">
        <v>550.929</v>
      </c>
      <c r="HE781">
        <v>393.174</v>
      </c>
      <c r="HF781">
        <v>25.0007</v>
      </c>
      <c r="HG781">
        <v>34.5007</v>
      </c>
      <c r="HH781">
        <v>30.0003</v>
      </c>
      <c r="HI781">
        <v>34.4396</v>
      </c>
      <c r="HJ781">
        <v>34.3804</v>
      </c>
      <c r="HK781">
        <v>18.3338</v>
      </c>
      <c r="HL781">
        <v>64.3049</v>
      </c>
      <c r="HM781">
        <v>0</v>
      </c>
      <c r="HN781">
        <v>25</v>
      </c>
      <c r="HO781">
        <v>346.499</v>
      </c>
      <c r="HP781">
        <v>7.81415</v>
      </c>
      <c r="HQ781">
        <v>99.5475</v>
      </c>
      <c r="HR781">
        <v>99.5569</v>
      </c>
    </row>
    <row r="782" spans="1:226">
      <c r="A782">
        <v>766</v>
      </c>
      <c r="B782">
        <v>1663353711.6</v>
      </c>
      <c r="C782">
        <v>15970.09999990463</v>
      </c>
      <c r="D782" t="s">
        <v>1898</v>
      </c>
      <c r="E782" t="s">
        <v>1899</v>
      </c>
      <c r="F782">
        <v>5</v>
      </c>
      <c r="G782" t="s">
        <v>1699</v>
      </c>
      <c r="H782" t="s">
        <v>354</v>
      </c>
      <c r="I782">
        <v>1663353704.1</v>
      </c>
      <c r="J782">
        <f>(K782)/1000</f>
        <v>0</v>
      </c>
      <c r="K782">
        <f>IF(BF782, AN782, AH782)</f>
        <v>0</v>
      </c>
      <c r="L782">
        <f>IF(BF782, AI782, AG782)</f>
        <v>0</v>
      </c>
      <c r="M782">
        <f>BH782 - IF(AU782&gt;1, L782*BB782*100.0/(AW782*BV782), 0)</f>
        <v>0</v>
      </c>
      <c r="N782">
        <f>((T782-J782/2)*M782-L782)/(T782+J782/2)</f>
        <v>0</v>
      </c>
      <c r="O782">
        <f>N782*(BO782+BP782)/1000.0</f>
        <v>0</v>
      </c>
      <c r="P782">
        <f>(BH782 - IF(AU782&gt;1, L782*BB782*100.0/(AW782*BV782), 0))*(BO782+BP782)/1000.0</f>
        <v>0</v>
      </c>
      <c r="Q782">
        <f>2.0/((1/S782-1/R782)+SIGN(S782)*SQRT((1/S782-1/R782)*(1/S782-1/R782) + 4*BC782/((BC782+1)*(BC782+1))*(2*1/S782*1/R782-1/R782*1/R782)))</f>
        <v>0</v>
      </c>
      <c r="R782">
        <f>IF(LEFT(BD782,1)&lt;&gt;"0",IF(LEFT(BD782,1)="1",3.0,BE782),$D$5+$E$5*(BV782*BO782/($K$5*1000))+$F$5*(BV782*BO782/($K$5*1000))*MAX(MIN(BB782,$J$5),$I$5)*MAX(MIN(BB782,$J$5),$I$5)+$G$5*MAX(MIN(BB782,$J$5),$I$5)*(BV782*BO782/($K$5*1000))+$H$5*(BV782*BO782/($K$5*1000))*(BV782*BO782/($K$5*1000)))</f>
        <v>0</v>
      </c>
      <c r="S782">
        <f>J782*(1000-(1000*0.61365*exp(17.502*W782/(240.97+W782))/(BO782+BP782)+BJ782)/2)/(1000*0.61365*exp(17.502*W782/(240.97+W782))/(BO782+BP782)-BJ782)</f>
        <v>0</v>
      </c>
      <c r="T782">
        <f>1/((BC782+1)/(Q782/1.6)+1/(R782/1.37)) + BC782/((BC782+1)/(Q782/1.6) + BC782/(R782/1.37))</f>
        <v>0</v>
      </c>
      <c r="U782">
        <f>(AX782*BA782)</f>
        <v>0</v>
      </c>
      <c r="V782">
        <f>(BQ782+(U782+2*0.95*5.67E-8*(((BQ782+$B$7)+273)^4-(BQ782+273)^4)-44100*J782)/(1.84*29.3*R782+8*0.95*5.67E-8*(BQ782+273)^3))</f>
        <v>0</v>
      </c>
      <c r="W782">
        <f>($C$7*BR782+$D$7*BS782+$E$7*V782)</f>
        <v>0</v>
      </c>
      <c r="X782">
        <f>0.61365*exp(17.502*W782/(240.97+W782))</f>
        <v>0</v>
      </c>
      <c r="Y782">
        <f>(Z782/AA782*100)</f>
        <v>0</v>
      </c>
      <c r="Z782">
        <f>BJ782*(BO782+BP782)/1000</f>
        <v>0</v>
      </c>
      <c r="AA782">
        <f>0.61365*exp(17.502*BQ782/(240.97+BQ782))</f>
        <v>0</v>
      </c>
      <c r="AB782">
        <f>(X782-BJ782*(BO782+BP782)/1000)</f>
        <v>0</v>
      </c>
      <c r="AC782">
        <f>(-J782*44100)</f>
        <v>0</v>
      </c>
      <c r="AD782">
        <f>2*29.3*R782*0.92*(BQ782-W782)</f>
        <v>0</v>
      </c>
      <c r="AE782">
        <f>2*0.95*5.67E-8*(((BQ782+$B$7)+273)^4-(W782+273)^4)</f>
        <v>0</v>
      </c>
      <c r="AF782">
        <f>U782+AE782+AC782+AD782</f>
        <v>0</v>
      </c>
      <c r="AG782">
        <f>BN782*AU782*(BI782-BH782*(1000-AU782*BK782)/(1000-AU782*BJ782))/(100*BB782)</f>
        <v>0</v>
      </c>
      <c r="AH782">
        <f>1000*BN782*AU782*(BJ782-BK782)/(100*BB782*(1000-AU782*BJ782))</f>
        <v>0</v>
      </c>
      <c r="AI782">
        <f>(AJ782 - AK782 - BO782*1E3/(8.314*(BQ782+273.15)) * AM782/BN782 * AL782) * BN782/(100*BB782) * (1000 - BK782)/1000</f>
        <v>0</v>
      </c>
      <c r="AJ782">
        <v>366.7721999664548</v>
      </c>
      <c r="AK782">
        <v>347.7906787878787</v>
      </c>
      <c r="AL782">
        <v>-2.899260403477472</v>
      </c>
      <c r="AM782">
        <v>64.64027058929599</v>
      </c>
      <c r="AN782">
        <f>(AP782 - AO782 + BO782*1E3/(8.314*(BQ782+273.15)) * AR782/BN782 * AQ782) * BN782/(100*BB782) * 1000/(1000 - AP782)</f>
        <v>0</v>
      </c>
      <c r="AO782">
        <v>7.843039577744592</v>
      </c>
      <c r="AP782">
        <v>22.40982606060605</v>
      </c>
      <c r="AQ782">
        <v>-2.483924932924484E-05</v>
      </c>
      <c r="AR782">
        <v>85.55727596216782</v>
      </c>
      <c r="AS782">
        <v>0</v>
      </c>
      <c r="AT782">
        <v>0</v>
      </c>
      <c r="AU782">
        <f>IF(AS782*$H$13&gt;=AW782,1.0,(AW782/(AW782-AS782*$H$13)))</f>
        <v>0</v>
      </c>
      <c r="AV782">
        <f>(AU782-1)*100</f>
        <v>0</v>
      </c>
      <c r="AW782">
        <f>MAX(0,($B$13+$C$13*BV782)/(1+$D$13*BV782)*BO782/(BQ782+273)*$E$13)</f>
        <v>0</v>
      </c>
      <c r="AX782">
        <f>$B$11*BW782+$C$11*BX782+$F$11*CI782*(1-CL782)</f>
        <v>0</v>
      </c>
      <c r="AY782">
        <f>AX782*AZ782</f>
        <v>0</v>
      </c>
      <c r="AZ782">
        <f>($B$11*$D$9+$C$11*$D$9+$F$11*((CV782+CN782)/MAX(CV782+CN782+CW782, 0.1)*$I$9+CW782/MAX(CV782+CN782+CW782, 0.1)*$J$9))/($B$11+$C$11+$F$11)</f>
        <v>0</v>
      </c>
      <c r="BA782">
        <f>($B$11*$K$9+$C$11*$K$9+$F$11*((CV782+CN782)/MAX(CV782+CN782+CW782, 0.1)*$P$9+CW782/MAX(CV782+CN782+CW782, 0.1)*$Q$9))/($B$11+$C$11+$F$11)</f>
        <v>0</v>
      </c>
      <c r="BB782">
        <v>6</v>
      </c>
      <c r="BC782">
        <v>0.5</v>
      </c>
      <c r="BD782" t="s">
        <v>355</v>
      </c>
      <c r="BE782">
        <v>2</v>
      </c>
      <c r="BF782" t="b">
        <v>1</v>
      </c>
      <c r="BG782">
        <v>1663353704.1</v>
      </c>
      <c r="BH782">
        <v>358.3912962962963</v>
      </c>
      <c r="BI782">
        <v>380.2802222222222</v>
      </c>
      <c r="BJ782">
        <v>22.4228925925926</v>
      </c>
      <c r="BK782">
        <v>7.860937037037036</v>
      </c>
      <c r="BL782">
        <v>361.9524444444444</v>
      </c>
      <c r="BM782">
        <v>22.56261111111111</v>
      </c>
      <c r="BN782">
        <v>500.0584814814815</v>
      </c>
      <c r="BO782">
        <v>90.6294851851852</v>
      </c>
      <c r="BP782">
        <v>0.09996714074074074</v>
      </c>
      <c r="BQ782">
        <v>29.22706296296296</v>
      </c>
      <c r="BR782">
        <v>27.99023333333334</v>
      </c>
      <c r="BS782">
        <v>999.9000000000001</v>
      </c>
      <c r="BT782">
        <v>0</v>
      </c>
      <c r="BU782">
        <v>0</v>
      </c>
      <c r="BV782">
        <v>10000.74185185185</v>
      </c>
      <c r="BW782">
        <v>0</v>
      </c>
      <c r="BX782">
        <v>232.5803333333333</v>
      </c>
      <c r="BY782">
        <v>-21.88889259259259</v>
      </c>
      <c r="BZ782">
        <v>366.6119259259259</v>
      </c>
      <c r="CA782">
        <v>383.2935555555556</v>
      </c>
      <c r="CB782">
        <v>14.56195555555555</v>
      </c>
      <c r="CC782">
        <v>380.2802222222222</v>
      </c>
      <c r="CD782">
        <v>7.860937037037036</v>
      </c>
      <c r="CE782">
        <v>2.032175185185185</v>
      </c>
      <c r="CF782">
        <v>0.7124327407407407</v>
      </c>
      <c r="CG782">
        <v>17.69728148148148</v>
      </c>
      <c r="CH782">
        <v>2.072662592592593</v>
      </c>
      <c r="CI782">
        <v>1500.008148148148</v>
      </c>
      <c r="CJ782">
        <v>0.9729930000000002</v>
      </c>
      <c r="CK782">
        <v>0.02700716666666666</v>
      </c>
      <c r="CL782">
        <v>0</v>
      </c>
      <c r="CM782">
        <v>2.301329629629629</v>
      </c>
      <c r="CN782">
        <v>0</v>
      </c>
      <c r="CO782">
        <v>14101.65555555556</v>
      </c>
      <c r="CP782">
        <v>12533.40740740741</v>
      </c>
      <c r="CQ782">
        <v>41.93699999999999</v>
      </c>
      <c r="CR782">
        <v>43.625</v>
      </c>
      <c r="CS782">
        <v>42.43699999999999</v>
      </c>
      <c r="CT782">
        <v>42.79362962962961</v>
      </c>
      <c r="CU782">
        <v>41.18699999999999</v>
      </c>
      <c r="CV782">
        <v>1459.497407407407</v>
      </c>
      <c r="CW782">
        <v>40.51074074074074</v>
      </c>
      <c r="CX782">
        <v>0</v>
      </c>
      <c r="CY782">
        <v>1663353711.8</v>
      </c>
      <c r="CZ782">
        <v>0</v>
      </c>
      <c r="DA782">
        <v>0</v>
      </c>
      <c r="DB782" t="s">
        <v>356</v>
      </c>
      <c r="DC782">
        <v>1662142938.1</v>
      </c>
      <c r="DD782">
        <v>1662142938.1</v>
      </c>
      <c r="DE782">
        <v>0</v>
      </c>
      <c r="DF782">
        <v>0.077</v>
      </c>
      <c r="DG782">
        <v>-0.133</v>
      </c>
      <c r="DH782">
        <v>-3.393</v>
      </c>
      <c r="DI782">
        <v>-0.24</v>
      </c>
      <c r="DJ782">
        <v>419</v>
      </c>
      <c r="DK782">
        <v>24</v>
      </c>
      <c r="DL782">
        <v>0.26</v>
      </c>
      <c r="DM782">
        <v>0.23</v>
      </c>
      <c r="DN782">
        <v>-26.22544390243902</v>
      </c>
      <c r="DO782">
        <v>69.82013728222995</v>
      </c>
      <c r="DP782">
        <v>7.050427885823281</v>
      </c>
      <c r="DQ782">
        <v>0</v>
      </c>
      <c r="DR782">
        <v>14.55082195121951</v>
      </c>
      <c r="DS782">
        <v>0.189117073170729</v>
      </c>
      <c r="DT782">
        <v>0.02129908405445158</v>
      </c>
      <c r="DU782">
        <v>0</v>
      </c>
      <c r="DV782">
        <v>0</v>
      </c>
      <c r="DW782">
        <v>2</v>
      </c>
      <c r="DX782" t="s">
        <v>363</v>
      </c>
      <c r="DY782">
        <v>2.97328</v>
      </c>
      <c r="DZ782">
        <v>2.71587</v>
      </c>
      <c r="EA782">
        <v>0.0790053</v>
      </c>
      <c r="EB782">
        <v>0.08060730000000001</v>
      </c>
      <c r="EC782">
        <v>0.100987</v>
      </c>
      <c r="ED782">
        <v>0.045527</v>
      </c>
      <c r="EE782">
        <v>28789.5</v>
      </c>
      <c r="EF782">
        <v>28889.7</v>
      </c>
      <c r="EG782">
        <v>29101.5</v>
      </c>
      <c r="EH782">
        <v>29094.3</v>
      </c>
      <c r="EI782">
        <v>34693.4</v>
      </c>
      <c r="EJ782">
        <v>36909.4</v>
      </c>
      <c r="EK782">
        <v>41012.6</v>
      </c>
      <c r="EL782">
        <v>41449</v>
      </c>
      <c r="EM782">
        <v>1.9041</v>
      </c>
      <c r="EN782">
        <v>1.73202</v>
      </c>
      <c r="EO782">
        <v>-0.0925213</v>
      </c>
      <c r="EP782">
        <v>0</v>
      </c>
      <c r="EQ782">
        <v>29.4952</v>
      </c>
      <c r="ER782">
        <v>999.9</v>
      </c>
      <c r="ES782">
        <v>44</v>
      </c>
      <c r="ET782">
        <v>36.5</v>
      </c>
      <c r="EU782">
        <v>29.7851</v>
      </c>
      <c r="EV782">
        <v>63.2615</v>
      </c>
      <c r="EW782">
        <v>33.101</v>
      </c>
      <c r="EX782">
        <v>1</v>
      </c>
      <c r="EY782">
        <v>0.5883080000000001</v>
      </c>
      <c r="EZ782">
        <v>3.76252</v>
      </c>
      <c r="FA782">
        <v>20.3476</v>
      </c>
      <c r="FB782">
        <v>5.21459</v>
      </c>
      <c r="FC782">
        <v>12.0144</v>
      </c>
      <c r="FD782">
        <v>4.987</v>
      </c>
      <c r="FE782">
        <v>3.28758</v>
      </c>
      <c r="FF782">
        <v>9999</v>
      </c>
      <c r="FG782">
        <v>9999</v>
      </c>
      <c r="FH782">
        <v>9999</v>
      </c>
      <c r="FI782">
        <v>238.2</v>
      </c>
      <c r="FJ782">
        <v>1.86747</v>
      </c>
      <c r="FK782">
        <v>1.86648</v>
      </c>
      <c r="FL782">
        <v>1.86588</v>
      </c>
      <c r="FM782">
        <v>1.8658</v>
      </c>
      <c r="FN782">
        <v>1.86768</v>
      </c>
      <c r="FO782">
        <v>1.87012</v>
      </c>
      <c r="FP782">
        <v>1.86874</v>
      </c>
      <c r="FQ782">
        <v>1.87016</v>
      </c>
      <c r="FR782">
        <v>0</v>
      </c>
      <c r="FS782">
        <v>0</v>
      </c>
      <c r="FT782">
        <v>0</v>
      </c>
      <c r="FU782">
        <v>0</v>
      </c>
      <c r="FV782" t="s">
        <v>358</v>
      </c>
      <c r="FW782" t="s">
        <v>359</v>
      </c>
      <c r="FX782" t="s">
        <v>360</v>
      </c>
      <c r="FY782" t="s">
        <v>360</v>
      </c>
      <c r="FZ782" t="s">
        <v>360</v>
      </c>
      <c r="GA782" t="s">
        <v>360</v>
      </c>
      <c r="GB782">
        <v>0</v>
      </c>
      <c r="GC782">
        <v>100</v>
      </c>
      <c r="GD782">
        <v>100</v>
      </c>
      <c r="GE782">
        <v>-3.492</v>
      </c>
      <c r="GF782">
        <v>-0.1399</v>
      </c>
      <c r="GG782">
        <v>-2.195102806586654</v>
      </c>
      <c r="GH782">
        <v>-0.004122691595359968</v>
      </c>
      <c r="GI782">
        <v>1.072409145259099E-06</v>
      </c>
      <c r="GJ782">
        <v>-3.02996143763856E-10</v>
      </c>
      <c r="GK782">
        <v>-0.2199643628225807</v>
      </c>
      <c r="GL782">
        <v>-0.007501815610006822</v>
      </c>
      <c r="GM782">
        <v>0.0006897476983249637</v>
      </c>
      <c r="GN782">
        <v>-8.847485469147719E-06</v>
      </c>
      <c r="GO782">
        <v>3</v>
      </c>
      <c r="GP782">
        <v>2326</v>
      </c>
      <c r="GQ782">
        <v>1</v>
      </c>
      <c r="GR782">
        <v>31</v>
      </c>
      <c r="GS782">
        <v>20179.6</v>
      </c>
      <c r="GT782">
        <v>20179.6</v>
      </c>
      <c r="GU782">
        <v>0.880127</v>
      </c>
      <c r="GV782">
        <v>2.2522</v>
      </c>
      <c r="GW782">
        <v>1.39648</v>
      </c>
      <c r="GX782">
        <v>2.34619</v>
      </c>
      <c r="GY782">
        <v>1.49536</v>
      </c>
      <c r="GZ782">
        <v>2.35229</v>
      </c>
      <c r="HA782">
        <v>40.4255</v>
      </c>
      <c r="HB782">
        <v>13.2915</v>
      </c>
      <c r="HC782">
        <v>18</v>
      </c>
      <c r="HD782">
        <v>551.021</v>
      </c>
      <c r="HE782">
        <v>393.062</v>
      </c>
      <c r="HF782">
        <v>25.0004</v>
      </c>
      <c r="HG782">
        <v>34.5031</v>
      </c>
      <c r="HH782">
        <v>30.0003</v>
      </c>
      <c r="HI782">
        <v>34.4422</v>
      </c>
      <c r="HJ782">
        <v>34.3833</v>
      </c>
      <c r="HK782">
        <v>17.6246</v>
      </c>
      <c r="HL782">
        <v>64.3049</v>
      </c>
      <c r="HM782">
        <v>0</v>
      </c>
      <c r="HN782">
        <v>25</v>
      </c>
      <c r="HO782">
        <v>333.118</v>
      </c>
      <c r="HP782">
        <v>7.81119</v>
      </c>
      <c r="HQ782">
        <v>99.5472</v>
      </c>
      <c r="HR782">
        <v>99.5573</v>
      </c>
    </row>
    <row r="783" spans="1:226">
      <c r="A783">
        <v>767</v>
      </c>
      <c r="B783">
        <v>1663353716.6</v>
      </c>
      <c r="C783">
        <v>15975.09999990463</v>
      </c>
      <c r="D783" t="s">
        <v>1900</v>
      </c>
      <c r="E783" t="s">
        <v>1901</v>
      </c>
      <c r="F783">
        <v>5</v>
      </c>
      <c r="G783" t="s">
        <v>1699</v>
      </c>
      <c r="H783" t="s">
        <v>354</v>
      </c>
      <c r="I783">
        <v>1663353708.814285</v>
      </c>
      <c r="J783">
        <f>(K783)/1000</f>
        <v>0</v>
      </c>
      <c r="K783">
        <f>IF(BF783, AN783, AH783)</f>
        <v>0</v>
      </c>
      <c r="L783">
        <f>IF(BF783, AI783, AG783)</f>
        <v>0</v>
      </c>
      <c r="M783">
        <f>BH783 - IF(AU783&gt;1, L783*BB783*100.0/(AW783*BV783), 0)</f>
        <v>0</v>
      </c>
      <c r="N783">
        <f>((T783-J783/2)*M783-L783)/(T783+J783/2)</f>
        <v>0</v>
      </c>
      <c r="O783">
        <f>N783*(BO783+BP783)/1000.0</f>
        <v>0</v>
      </c>
      <c r="P783">
        <f>(BH783 - IF(AU783&gt;1, L783*BB783*100.0/(AW783*BV783), 0))*(BO783+BP783)/1000.0</f>
        <v>0</v>
      </c>
      <c r="Q783">
        <f>2.0/((1/S783-1/R783)+SIGN(S783)*SQRT((1/S783-1/R783)*(1/S783-1/R783) + 4*BC783/((BC783+1)*(BC783+1))*(2*1/S783*1/R783-1/R783*1/R783)))</f>
        <v>0</v>
      </c>
      <c r="R783">
        <f>IF(LEFT(BD783,1)&lt;&gt;"0",IF(LEFT(BD783,1)="1",3.0,BE783),$D$5+$E$5*(BV783*BO783/($K$5*1000))+$F$5*(BV783*BO783/($K$5*1000))*MAX(MIN(BB783,$J$5),$I$5)*MAX(MIN(BB783,$J$5),$I$5)+$G$5*MAX(MIN(BB783,$J$5),$I$5)*(BV783*BO783/($K$5*1000))+$H$5*(BV783*BO783/($K$5*1000))*(BV783*BO783/($K$5*1000)))</f>
        <v>0</v>
      </c>
      <c r="S783">
        <f>J783*(1000-(1000*0.61365*exp(17.502*W783/(240.97+W783))/(BO783+BP783)+BJ783)/2)/(1000*0.61365*exp(17.502*W783/(240.97+W783))/(BO783+BP783)-BJ783)</f>
        <v>0</v>
      </c>
      <c r="T783">
        <f>1/((BC783+1)/(Q783/1.6)+1/(R783/1.37)) + BC783/((BC783+1)/(Q783/1.6) + BC783/(R783/1.37))</f>
        <v>0</v>
      </c>
      <c r="U783">
        <f>(AX783*BA783)</f>
        <v>0</v>
      </c>
      <c r="V783">
        <f>(BQ783+(U783+2*0.95*5.67E-8*(((BQ783+$B$7)+273)^4-(BQ783+273)^4)-44100*J783)/(1.84*29.3*R783+8*0.95*5.67E-8*(BQ783+273)^3))</f>
        <v>0</v>
      </c>
      <c r="W783">
        <f>($C$7*BR783+$D$7*BS783+$E$7*V783)</f>
        <v>0</v>
      </c>
      <c r="X783">
        <f>0.61365*exp(17.502*W783/(240.97+W783))</f>
        <v>0</v>
      </c>
      <c r="Y783">
        <f>(Z783/AA783*100)</f>
        <v>0</v>
      </c>
      <c r="Z783">
        <f>BJ783*(BO783+BP783)/1000</f>
        <v>0</v>
      </c>
      <c r="AA783">
        <f>0.61365*exp(17.502*BQ783/(240.97+BQ783))</f>
        <v>0</v>
      </c>
      <c r="AB783">
        <f>(X783-BJ783*(BO783+BP783)/1000)</f>
        <v>0</v>
      </c>
      <c r="AC783">
        <f>(-J783*44100)</f>
        <v>0</v>
      </c>
      <c r="AD783">
        <f>2*29.3*R783*0.92*(BQ783-W783)</f>
        <v>0</v>
      </c>
      <c r="AE783">
        <f>2*0.95*5.67E-8*(((BQ783+$B$7)+273)^4-(W783+273)^4)</f>
        <v>0</v>
      </c>
      <c r="AF783">
        <f>U783+AE783+AC783+AD783</f>
        <v>0</v>
      </c>
      <c r="AG783">
        <f>BN783*AU783*(BI783-BH783*(1000-AU783*BK783)/(1000-AU783*BJ783))/(100*BB783)</f>
        <v>0</v>
      </c>
      <c r="AH783">
        <f>1000*BN783*AU783*(BJ783-BK783)/(100*BB783*(1000-AU783*BJ783))</f>
        <v>0</v>
      </c>
      <c r="AI783">
        <f>(AJ783 - AK783 - BO783*1E3/(8.314*(BQ783+273.15)) * AM783/BN783 * AL783) * BN783/(100*BB783) * (1000 - BK783)/1000</f>
        <v>0</v>
      </c>
      <c r="AJ783">
        <v>350.0808855879763</v>
      </c>
      <c r="AK783">
        <v>332.8199999999999</v>
      </c>
      <c r="AL783">
        <v>-3.017339197003777</v>
      </c>
      <c r="AM783">
        <v>64.64027058929599</v>
      </c>
      <c r="AN783">
        <f>(AP783 - AO783 + BO783*1E3/(8.314*(BQ783+273.15)) * AR783/BN783 * AQ783) * BN783/(100*BB783) * 1000/(1000 - AP783)</f>
        <v>0</v>
      </c>
      <c r="AO783">
        <v>7.84255342497917</v>
      </c>
      <c r="AP783">
        <v>22.40424303030302</v>
      </c>
      <c r="AQ783">
        <v>-3.748816444950266E-05</v>
      </c>
      <c r="AR783">
        <v>85.55727596216782</v>
      </c>
      <c r="AS783">
        <v>0</v>
      </c>
      <c r="AT783">
        <v>0</v>
      </c>
      <c r="AU783">
        <f>IF(AS783*$H$13&gt;=AW783,1.0,(AW783/(AW783-AS783*$H$13)))</f>
        <v>0</v>
      </c>
      <c r="AV783">
        <f>(AU783-1)*100</f>
        <v>0</v>
      </c>
      <c r="AW783">
        <f>MAX(0,($B$13+$C$13*BV783)/(1+$D$13*BV783)*BO783/(BQ783+273)*$E$13)</f>
        <v>0</v>
      </c>
      <c r="AX783">
        <f>$B$11*BW783+$C$11*BX783+$F$11*CI783*(1-CL783)</f>
        <v>0</v>
      </c>
      <c r="AY783">
        <f>AX783*AZ783</f>
        <v>0</v>
      </c>
      <c r="AZ783">
        <f>($B$11*$D$9+$C$11*$D$9+$F$11*((CV783+CN783)/MAX(CV783+CN783+CW783, 0.1)*$I$9+CW783/MAX(CV783+CN783+CW783, 0.1)*$J$9))/($B$11+$C$11+$F$11)</f>
        <v>0</v>
      </c>
      <c r="BA783">
        <f>($B$11*$K$9+$C$11*$K$9+$F$11*((CV783+CN783)/MAX(CV783+CN783+CW783, 0.1)*$P$9+CW783/MAX(CV783+CN783+CW783, 0.1)*$Q$9))/($B$11+$C$11+$F$11)</f>
        <v>0</v>
      </c>
      <c r="BB783">
        <v>6</v>
      </c>
      <c r="BC783">
        <v>0.5</v>
      </c>
      <c r="BD783" t="s">
        <v>355</v>
      </c>
      <c r="BE783">
        <v>2</v>
      </c>
      <c r="BF783" t="b">
        <v>1</v>
      </c>
      <c r="BG783">
        <v>1663353708.814285</v>
      </c>
      <c r="BH783">
        <v>346.1178571428571</v>
      </c>
      <c r="BI783">
        <v>364.7637142857143</v>
      </c>
      <c r="BJ783">
        <v>22.41392857142857</v>
      </c>
      <c r="BK783">
        <v>7.845297142857143</v>
      </c>
      <c r="BL783">
        <v>349.6360714285714</v>
      </c>
      <c r="BM783">
        <v>22.55372142857143</v>
      </c>
      <c r="BN783">
        <v>500.0505357142857</v>
      </c>
      <c r="BO783">
        <v>90.62959642857143</v>
      </c>
      <c r="BP783">
        <v>0.09993268571428572</v>
      </c>
      <c r="BQ783">
        <v>29.22786428571429</v>
      </c>
      <c r="BR783">
        <v>27.98734285714286</v>
      </c>
      <c r="BS783">
        <v>999.9000000000002</v>
      </c>
      <c r="BT783">
        <v>0</v>
      </c>
      <c r="BU783">
        <v>0</v>
      </c>
      <c r="BV783">
        <v>10001.47357142857</v>
      </c>
      <c r="BW783">
        <v>0</v>
      </c>
      <c r="BX783">
        <v>230.8338214285714</v>
      </c>
      <c r="BY783">
        <v>-18.64578571428572</v>
      </c>
      <c r="BZ783">
        <v>354.05375</v>
      </c>
      <c r="CA783">
        <v>367.6480000000001</v>
      </c>
      <c r="CB783">
        <v>14.56861785714286</v>
      </c>
      <c r="CC783">
        <v>364.7637142857143</v>
      </c>
      <c r="CD783">
        <v>7.845297142857143</v>
      </c>
      <c r="CE783">
        <v>2.031364285714286</v>
      </c>
      <c r="CF783">
        <v>0.7110161785714285</v>
      </c>
      <c r="CG783">
        <v>17.69095</v>
      </c>
      <c r="CH783">
        <v>2.044842857142857</v>
      </c>
      <c r="CI783">
        <v>1499.990357142857</v>
      </c>
      <c r="CJ783">
        <v>0.9729928571428571</v>
      </c>
      <c r="CK783">
        <v>0.02700729285714285</v>
      </c>
      <c r="CL783">
        <v>0</v>
      </c>
      <c r="CM783">
        <v>2.282653571428571</v>
      </c>
      <c r="CN783">
        <v>0</v>
      </c>
      <c r="CO783">
        <v>14031.28571428571</v>
      </c>
      <c r="CP783">
        <v>12533.26785714286</v>
      </c>
      <c r="CQ783">
        <v>41.93699999999999</v>
      </c>
      <c r="CR783">
        <v>43.625</v>
      </c>
      <c r="CS783">
        <v>42.43699999999999</v>
      </c>
      <c r="CT783">
        <v>42.80757142857141</v>
      </c>
      <c r="CU783">
        <v>41.1915</v>
      </c>
      <c r="CV783">
        <v>1459.479642857143</v>
      </c>
      <c r="CW783">
        <v>40.51071428571429</v>
      </c>
      <c r="CX783">
        <v>0</v>
      </c>
      <c r="CY783">
        <v>1663353717.2</v>
      </c>
      <c r="CZ783">
        <v>0</v>
      </c>
      <c r="DA783">
        <v>0</v>
      </c>
      <c r="DB783" t="s">
        <v>356</v>
      </c>
      <c r="DC783">
        <v>1662142938.1</v>
      </c>
      <c r="DD783">
        <v>1662142938.1</v>
      </c>
      <c r="DE783">
        <v>0</v>
      </c>
      <c r="DF783">
        <v>0.077</v>
      </c>
      <c r="DG783">
        <v>-0.133</v>
      </c>
      <c r="DH783">
        <v>-3.393</v>
      </c>
      <c r="DI783">
        <v>-0.24</v>
      </c>
      <c r="DJ783">
        <v>419</v>
      </c>
      <c r="DK783">
        <v>24</v>
      </c>
      <c r="DL783">
        <v>0.26</v>
      </c>
      <c r="DM783">
        <v>0.23</v>
      </c>
      <c r="DN783">
        <v>-20.61613</v>
      </c>
      <c r="DO783">
        <v>41.97171557223274</v>
      </c>
      <c r="DP783">
        <v>4.14568992648992</v>
      </c>
      <c r="DQ783">
        <v>0</v>
      </c>
      <c r="DR783">
        <v>14.5622575</v>
      </c>
      <c r="DS783">
        <v>0.07565290806753878</v>
      </c>
      <c r="DT783">
        <v>0.01412387849530011</v>
      </c>
      <c r="DU783">
        <v>1</v>
      </c>
      <c r="DV783">
        <v>1</v>
      </c>
      <c r="DW783">
        <v>2</v>
      </c>
      <c r="DX783" t="s">
        <v>357</v>
      </c>
      <c r="DY783">
        <v>2.97312</v>
      </c>
      <c r="DZ783">
        <v>2.7156</v>
      </c>
      <c r="EA783">
        <v>0.0762548</v>
      </c>
      <c r="EB783">
        <v>0.0776092</v>
      </c>
      <c r="EC783">
        <v>0.100967</v>
      </c>
      <c r="ED783">
        <v>0.0455229</v>
      </c>
      <c r="EE783">
        <v>28874.6</v>
      </c>
      <c r="EF783">
        <v>28983.8</v>
      </c>
      <c r="EG783">
        <v>29100.5</v>
      </c>
      <c r="EH783">
        <v>29094.1</v>
      </c>
      <c r="EI783">
        <v>34693</v>
      </c>
      <c r="EJ783">
        <v>36909.3</v>
      </c>
      <c r="EK783">
        <v>41011.2</v>
      </c>
      <c r="EL783">
        <v>41448.9</v>
      </c>
      <c r="EM783">
        <v>1.90385</v>
      </c>
      <c r="EN783">
        <v>1.73207</v>
      </c>
      <c r="EO783">
        <v>-0.09283420000000001</v>
      </c>
      <c r="EP783">
        <v>0</v>
      </c>
      <c r="EQ783">
        <v>29.4983</v>
      </c>
      <c r="ER783">
        <v>999.9</v>
      </c>
      <c r="ES783">
        <v>44</v>
      </c>
      <c r="ET783">
        <v>36.5</v>
      </c>
      <c r="EU783">
        <v>29.782</v>
      </c>
      <c r="EV783">
        <v>63.1215</v>
      </c>
      <c r="EW783">
        <v>33.0208</v>
      </c>
      <c r="EX783">
        <v>1</v>
      </c>
      <c r="EY783">
        <v>0.588745</v>
      </c>
      <c r="EZ783">
        <v>3.76512</v>
      </c>
      <c r="FA783">
        <v>20.3474</v>
      </c>
      <c r="FB783">
        <v>5.21489</v>
      </c>
      <c r="FC783">
        <v>12.0141</v>
      </c>
      <c r="FD783">
        <v>4.98715</v>
      </c>
      <c r="FE783">
        <v>3.28765</v>
      </c>
      <c r="FF783">
        <v>9999</v>
      </c>
      <c r="FG783">
        <v>9999</v>
      </c>
      <c r="FH783">
        <v>9999</v>
      </c>
      <c r="FI783">
        <v>238.2</v>
      </c>
      <c r="FJ783">
        <v>1.86746</v>
      </c>
      <c r="FK783">
        <v>1.86651</v>
      </c>
      <c r="FL783">
        <v>1.86584</v>
      </c>
      <c r="FM783">
        <v>1.86579</v>
      </c>
      <c r="FN783">
        <v>1.86768</v>
      </c>
      <c r="FO783">
        <v>1.87011</v>
      </c>
      <c r="FP783">
        <v>1.86874</v>
      </c>
      <c r="FQ783">
        <v>1.87017</v>
      </c>
      <c r="FR783">
        <v>0</v>
      </c>
      <c r="FS783">
        <v>0</v>
      </c>
      <c r="FT783">
        <v>0</v>
      </c>
      <c r="FU783">
        <v>0</v>
      </c>
      <c r="FV783" t="s">
        <v>358</v>
      </c>
      <c r="FW783" t="s">
        <v>359</v>
      </c>
      <c r="FX783" t="s">
        <v>360</v>
      </c>
      <c r="FY783" t="s">
        <v>360</v>
      </c>
      <c r="FZ783" t="s">
        <v>360</v>
      </c>
      <c r="GA783" t="s">
        <v>360</v>
      </c>
      <c r="GB783">
        <v>0</v>
      </c>
      <c r="GC783">
        <v>100</v>
      </c>
      <c r="GD783">
        <v>100</v>
      </c>
      <c r="GE783">
        <v>-3.44</v>
      </c>
      <c r="GF783">
        <v>-0.1399</v>
      </c>
      <c r="GG783">
        <v>-2.195102806586654</v>
      </c>
      <c r="GH783">
        <v>-0.004122691595359968</v>
      </c>
      <c r="GI783">
        <v>1.072409145259099E-06</v>
      </c>
      <c r="GJ783">
        <v>-3.02996143763856E-10</v>
      </c>
      <c r="GK783">
        <v>-0.2199643628225807</v>
      </c>
      <c r="GL783">
        <v>-0.007501815610006822</v>
      </c>
      <c r="GM783">
        <v>0.0006897476983249637</v>
      </c>
      <c r="GN783">
        <v>-8.847485469147719E-06</v>
      </c>
      <c r="GO783">
        <v>3</v>
      </c>
      <c r="GP783">
        <v>2326</v>
      </c>
      <c r="GQ783">
        <v>1</v>
      </c>
      <c r="GR783">
        <v>31</v>
      </c>
      <c r="GS783">
        <v>20179.6</v>
      </c>
      <c r="GT783">
        <v>20179.6</v>
      </c>
      <c r="GU783">
        <v>0.8483889999999999</v>
      </c>
      <c r="GV783">
        <v>2.2522</v>
      </c>
      <c r="GW783">
        <v>1.39648</v>
      </c>
      <c r="GX783">
        <v>2.34619</v>
      </c>
      <c r="GY783">
        <v>1.49536</v>
      </c>
      <c r="GZ783">
        <v>2.35962</v>
      </c>
      <c r="HA783">
        <v>40.4255</v>
      </c>
      <c r="HB783">
        <v>13.2915</v>
      </c>
      <c r="HC783">
        <v>18</v>
      </c>
      <c r="HD783">
        <v>550.862</v>
      </c>
      <c r="HE783">
        <v>393.109</v>
      </c>
      <c r="HF783">
        <v>25.0004</v>
      </c>
      <c r="HG783">
        <v>34.5062</v>
      </c>
      <c r="HH783">
        <v>30.0003</v>
      </c>
      <c r="HI783">
        <v>34.4445</v>
      </c>
      <c r="HJ783">
        <v>34.3864</v>
      </c>
      <c r="HK783">
        <v>16.9888</v>
      </c>
      <c r="HL783">
        <v>64.3049</v>
      </c>
      <c r="HM783">
        <v>0</v>
      </c>
      <c r="HN783">
        <v>25</v>
      </c>
      <c r="HO783">
        <v>313.083</v>
      </c>
      <c r="HP783">
        <v>7.81338</v>
      </c>
      <c r="HQ783">
        <v>99.54389999999999</v>
      </c>
      <c r="HR783">
        <v>99.55670000000001</v>
      </c>
    </row>
    <row r="784" spans="1:226">
      <c r="A784">
        <v>768</v>
      </c>
      <c r="B784">
        <v>1663353721.6</v>
      </c>
      <c r="C784">
        <v>15980.09999990463</v>
      </c>
      <c r="D784" t="s">
        <v>1902</v>
      </c>
      <c r="E784" t="s">
        <v>1903</v>
      </c>
      <c r="F784">
        <v>5</v>
      </c>
      <c r="G784" t="s">
        <v>1699</v>
      </c>
      <c r="H784" t="s">
        <v>354</v>
      </c>
      <c r="I784">
        <v>1663353714.1</v>
      </c>
      <c r="J784">
        <f>(K784)/1000</f>
        <v>0</v>
      </c>
      <c r="K784">
        <f>IF(BF784, AN784, AH784)</f>
        <v>0</v>
      </c>
      <c r="L784">
        <f>IF(BF784, AI784, AG784)</f>
        <v>0</v>
      </c>
      <c r="M784">
        <f>BH784 - IF(AU784&gt;1, L784*BB784*100.0/(AW784*BV784), 0)</f>
        <v>0</v>
      </c>
      <c r="N784">
        <f>((T784-J784/2)*M784-L784)/(T784+J784/2)</f>
        <v>0</v>
      </c>
      <c r="O784">
        <f>N784*(BO784+BP784)/1000.0</f>
        <v>0</v>
      </c>
      <c r="P784">
        <f>(BH784 - IF(AU784&gt;1, L784*BB784*100.0/(AW784*BV784), 0))*(BO784+BP784)/1000.0</f>
        <v>0</v>
      </c>
      <c r="Q784">
        <f>2.0/((1/S784-1/R784)+SIGN(S784)*SQRT((1/S784-1/R784)*(1/S784-1/R784) + 4*BC784/((BC784+1)*(BC784+1))*(2*1/S784*1/R784-1/R784*1/R784)))</f>
        <v>0</v>
      </c>
      <c r="R784">
        <f>IF(LEFT(BD784,1)&lt;&gt;"0",IF(LEFT(BD784,1)="1",3.0,BE784),$D$5+$E$5*(BV784*BO784/($K$5*1000))+$F$5*(BV784*BO784/($K$5*1000))*MAX(MIN(BB784,$J$5),$I$5)*MAX(MIN(BB784,$J$5),$I$5)+$G$5*MAX(MIN(BB784,$J$5),$I$5)*(BV784*BO784/($K$5*1000))+$H$5*(BV784*BO784/($K$5*1000))*(BV784*BO784/($K$5*1000)))</f>
        <v>0</v>
      </c>
      <c r="S784">
        <f>J784*(1000-(1000*0.61365*exp(17.502*W784/(240.97+W784))/(BO784+BP784)+BJ784)/2)/(1000*0.61365*exp(17.502*W784/(240.97+W784))/(BO784+BP784)-BJ784)</f>
        <v>0</v>
      </c>
      <c r="T784">
        <f>1/((BC784+1)/(Q784/1.6)+1/(R784/1.37)) + BC784/((BC784+1)/(Q784/1.6) + BC784/(R784/1.37))</f>
        <v>0</v>
      </c>
      <c r="U784">
        <f>(AX784*BA784)</f>
        <v>0</v>
      </c>
      <c r="V784">
        <f>(BQ784+(U784+2*0.95*5.67E-8*(((BQ784+$B$7)+273)^4-(BQ784+273)^4)-44100*J784)/(1.84*29.3*R784+8*0.95*5.67E-8*(BQ784+273)^3))</f>
        <v>0</v>
      </c>
      <c r="W784">
        <f>($C$7*BR784+$D$7*BS784+$E$7*V784)</f>
        <v>0</v>
      </c>
      <c r="X784">
        <f>0.61365*exp(17.502*W784/(240.97+W784))</f>
        <v>0</v>
      </c>
      <c r="Y784">
        <f>(Z784/AA784*100)</f>
        <v>0</v>
      </c>
      <c r="Z784">
        <f>BJ784*(BO784+BP784)/1000</f>
        <v>0</v>
      </c>
      <c r="AA784">
        <f>0.61365*exp(17.502*BQ784/(240.97+BQ784))</f>
        <v>0</v>
      </c>
      <c r="AB784">
        <f>(X784-BJ784*(BO784+BP784)/1000)</f>
        <v>0</v>
      </c>
      <c r="AC784">
        <f>(-J784*44100)</f>
        <v>0</v>
      </c>
      <c r="AD784">
        <f>2*29.3*R784*0.92*(BQ784-W784)</f>
        <v>0</v>
      </c>
      <c r="AE784">
        <f>2*0.95*5.67E-8*(((BQ784+$B$7)+273)^4-(W784+273)^4)</f>
        <v>0</v>
      </c>
      <c r="AF784">
        <f>U784+AE784+AC784+AD784</f>
        <v>0</v>
      </c>
      <c r="AG784">
        <f>BN784*AU784*(BI784-BH784*(1000-AU784*BK784)/(1000-AU784*BJ784))/(100*BB784)</f>
        <v>0</v>
      </c>
      <c r="AH784">
        <f>1000*BN784*AU784*(BJ784-BK784)/(100*BB784*(1000-AU784*BJ784))</f>
        <v>0</v>
      </c>
      <c r="AI784">
        <f>(AJ784 - AK784 - BO784*1E3/(8.314*(BQ784+273.15)) * AM784/BN784 * AL784) * BN784/(100*BB784) * (1000 - BK784)/1000</f>
        <v>0</v>
      </c>
      <c r="AJ784">
        <v>333.3067977183729</v>
      </c>
      <c r="AK784">
        <v>317.5495575757575</v>
      </c>
      <c r="AL784">
        <v>-3.067543360363208</v>
      </c>
      <c r="AM784">
        <v>64.64027058929599</v>
      </c>
      <c r="AN784">
        <f>(AP784 - AO784 + BO784*1E3/(8.314*(BQ784+273.15)) * AR784/BN784 * AQ784) * BN784/(100*BB784) * 1000/(1000 - AP784)</f>
        <v>0</v>
      </c>
      <c r="AO784">
        <v>7.841158479395724</v>
      </c>
      <c r="AP784">
        <v>22.40402848484848</v>
      </c>
      <c r="AQ784">
        <v>2.511040955446164E-06</v>
      </c>
      <c r="AR784">
        <v>85.55727596216782</v>
      </c>
      <c r="AS784">
        <v>0</v>
      </c>
      <c r="AT784">
        <v>0</v>
      </c>
      <c r="AU784">
        <f>IF(AS784*$H$13&gt;=AW784,1.0,(AW784/(AW784-AS784*$H$13)))</f>
        <v>0</v>
      </c>
      <c r="AV784">
        <f>(AU784-1)*100</f>
        <v>0</v>
      </c>
      <c r="AW784">
        <f>MAX(0,($B$13+$C$13*BV784)/(1+$D$13*BV784)*BO784/(BQ784+273)*$E$13)</f>
        <v>0</v>
      </c>
      <c r="AX784">
        <f>$B$11*BW784+$C$11*BX784+$F$11*CI784*(1-CL784)</f>
        <v>0</v>
      </c>
      <c r="AY784">
        <f>AX784*AZ784</f>
        <v>0</v>
      </c>
      <c r="AZ784">
        <f>($B$11*$D$9+$C$11*$D$9+$F$11*((CV784+CN784)/MAX(CV784+CN784+CW784, 0.1)*$I$9+CW784/MAX(CV784+CN784+CW784, 0.1)*$J$9))/($B$11+$C$11+$F$11)</f>
        <v>0</v>
      </c>
      <c r="BA784">
        <f>($B$11*$K$9+$C$11*$K$9+$F$11*((CV784+CN784)/MAX(CV784+CN784+CW784, 0.1)*$P$9+CW784/MAX(CV784+CN784+CW784, 0.1)*$Q$9))/($B$11+$C$11+$F$11)</f>
        <v>0</v>
      </c>
      <c r="BB784">
        <v>6</v>
      </c>
      <c r="BC784">
        <v>0.5</v>
      </c>
      <c r="BD784" t="s">
        <v>355</v>
      </c>
      <c r="BE784">
        <v>2</v>
      </c>
      <c r="BF784" t="b">
        <v>1</v>
      </c>
      <c r="BG784">
        <v>1663353714.1</v>
      </c>
      <c r="BH784">
        <v>331.1242962962962</v>
      </c>
      <c r="BI784">
        <v>347.252962962963</v>
      </c>
      <c r="BJ784">
        <v>22.40775185185185</v>
      </c>
      <c r="BK784">
        <v>7.842117777777777</v>
      </c>
      <c r="BL784">
        <v>334.5898148148149</v>
      </c>
      <c r="BM784">
        <v>22.54761481481482</v>
      </c>
      <c r="BN784">
        <v>500.0622222222223</v>
      </c>
      <c r="BO784">
        <v>90.62960000000001</v>
      </c>
      <c r="BP784">
        <v>0.0999829962962963</v>
      </c>
      <c r="BQ784">
        <v>29.22912962962963</v>
      </c>
      <c r="BR784">
        <v>27.98792962962963</v>
      </c>
      <c r="BS784">
        <v>999.9000000000001</v>
      </c>
      <c r="BT784">
        <v>0</v>
      </c>
      <c r="BU784">
        <v>0</v>
      </c>
      <c r="BV784">
        <v>10002.05925925926</v>
      </c>
      <c r="BW784">
        <v>0</v>
      </c>
      <c r="BX784">
        <v>229.1762962962963</v>
      </c>
      <c r="BY784">
        <v>-16.1286074074074</v>
      </c>
      <c r="BZ784">
        <v>338.7141111111112</v>
      </c>
      <c r="CA784">
        <v>349.9975555555556</v>
      </c>
      <c r="CB784">
        <v>14.56561851851852</v>
      </c>
      <c r="CC784">
        <v>347.252962962963</v>
      </c>
      <c r="CD784">
        <v>7.842117777777777</v>
      </c>
      <c r="CE784">
        <v>2.030805555555556</v>
      </c>
      <c r="CF784">
        <v>0.7107281111111111</v>
      </c>
      <c r="CG784">
        <v>17.68658518518518</v>
      </c>
      <c r="CH784">
        <v>2.03917037037037</v>
      </c>
      <c r="CI784">
        <v>1499.987037037037</v>
      </c>
      <c r="CJ784">
        <v>0.9729932222222222</v>
      </c>
      <c r="CK784">
        <v>0.02700697037037036</v>
      </c>
      <c r="CL784">
        <v>0</v>
      </c>
      <c r="CM784">
        <v>2.297762962962963</v>
      </c>
      <c r="CN784">
        <v>0</v>
      </c>
      <c r="CO784">
        <v>13940.81851851852</v>
      </c>
      <c r="CP784">
        <v>12533.24444444445</v>
      </c>
      <c r="CQ784">
        <v>41.93699999999999</v>
      </c>
      <c r="CR784">
        <v>43.625</v>
      </c>
      <c r="CS784">
        <v>42.43699999999999</v>
      </c>
      <c r="CT784">
        <v>42.81199999999998</v>
      </c>
      <c r="CU784">
        <v>41.20099999999999</v>
      </c>
      <c r="CV784">
        <v>1459.476666666666</v>
      </c>
      <c r="CW784">
        <v>40.51037037037037</v>
      </c>
      <c r="CX784">
        <v>0</v>
      </c>
      <c r="CY784">
        <v>1663353722</v>
      </c>
      <c r="CZ784">
        <v>0</v>
      </c>
      <c r="DA784">
        <v>0</v>
      </c>
      <c r="DB784" t="s">
        <v>356</v>
      </c>
      <c r="DC784">
        <v>1662142938.1</v>
      </c>
      <c r="DD784">
        <v>1662142938.1</v>
      </c>
      <c r="DE784">
        <v>0</v>
      </c>
      <c r="DF784">
        <v>0.077</v>
      </c>
      <c r="DG784">
        <v>-0.133</v>
      </c>
      <c r="DH784">
        <v>-3.393</v>
      </c>
      <c r="DI784">
        <v>-0.24</v>
      </c>
      <c r="DJ784">
        <v>419</v>
      </c>
      <c r="DK784">
        <v>24</v>
      </c>
      <c r="DL784">
        <v>0.26</v>
      </c>
      <c r="DM784">
        <v>0.23</v>
      </c>
      <c r="DN784">
        <v>-18.0528175</v>
      </c>
      <c r="DO784">
        <v>30.36662701688553</v>
      </c>
      <c r="DP784">
        <v>2.968253081434221</v>
      </c>
      <c r="DQ784">
        <v>0</v>
      </c>
      <c r="DR784">
        <v>14.5678</v>
      </c>
      <c r="DS784">
        <v>-0.03303714821768122</v>
      </c>
      <c r="DT784">
        <v>0.004133702940463945</v>
      </c>
      <c r="DU784">
        <v>1</v>
      </c>
      <c r="DV784">
        <v>1</v>
      </c>
      <c r="DW784">
        <v>2</v>
      </c>
      <c r="DX784" t="s">
        <v>357</v>
      </c>
      <c r="DY784">
        <v>2.97332</v>
      </c>
      <c r="DZ784">
        <v>2.71572</v>
      </c>
      <c r="EA784">
        <v>0.0733974</v>
      </c>
      <c r="EB784">
        <v>0.07453</v>
      </c>
      <c r="EC784">
        <v>0.100963</v>
      </c>
      <c r="ED784">
        <v>0.0455177</v>
      </c>
      <c r="EE784">
        <v>28964.2</v>
      </c>
      <c r="EF784">
        <v>29080.6</v>
      </c>
      <c r="EG784">
        <v>29100.8</v>
      </c>
      <c r="EH784">
        <v>29094</v>
      </c>
      <c r="EI784">
        <v>34693.3</v>
      </c>
      <c r="EJ784">
        <v>36909.3</v>
      </c>
      <c r="EK784">
        <v>41011.4</v>
      </c>
      <c r="EL784">
        <v>41448.7</v>
      </c>
      <c r="EM784">
        <v>1.90385</v>
      </c>
      <c r="EN784">
        <v>1.7318</v>
      </c>
      <c r="EO784">
        <v>-0.0924692</v>
      </c>
      <c r="EP784">
        <v>0</v>
      </c>
      <c r="EQ784">
        <v>29.5015</v>
      </c>
      <c r="ER784">
        <v>999.9</v>
      </c>
      <c r="ES784">
        <v>44</v>
      </c>
      <c r="ET784">
        <v>36.5</v>
      </c>
      <c r="EU784">
        <v>29.7831</v>
      </c>
      <c r="EV784">
        <v>63.1615</v>
      </c>
      <c r="EW784">
        <v>32.9367</v>
      </c>
      <c r="EX784">
        <v>1</v>
      </c>
      <c r="EY784">
        <v>0.588979</v>
      </c>
      <c r="EZ784">
        <v>3.76612</v>
      </c>
      <c r="FA784">
        <v>20.3476</v>
      </c>
      <c r="FB784">
        <v>5.21444</v>
      </c>
      <c r="FC784">
        <v>12.0149</v>
      </c>
      <c r="FD784">
        <v>4.987</v>
      </c>
      <c r="FE784">
        <v>3.2876</v>
      </c>
      <c r="FF784">
        <v>9999</v>
      </c>
      <c r="FG784">
        <v>9999</v>
      </c>
      <c r="FH784">
        <v>9999</v>
      </c>
      <c r="FI784">
        <v>238.2</v>
      </c>
      <c r="FJ784">
        <v>1.86745</v>
      </c>
      <c r="FK784">
        <v>1.86648</v>
      </c>
      <c r="FL784">
        <v>1.86584</v>
      </c>
      <c r="FM784">
        <v>1.86582</v>
      </c>
      <c r="FN784">
        <v>1.86768</v>
      </c>
      <c r="FO784">
        <v>1.87012</v>
      </c>
      <c r="FP784">
        <v>1.86874</v>
      </c>
      <c r="FQ784">
        <v>1.8702</v>
      </c>
      <c r="FR784">
        <v>0</v>
      </c>
      <c r="FS784">
        <v>0</v>
      </c>
      <c r="FT784">
        <v>0</v>
      </c>
      <c r="FU784">
        <v>0</v>
      </c>
      <c r="FV784" t="s">
        <v>358</v>
      </c>
      <c r="FW784" t="s">
        <v>359</v>
      </c>
      <c r="FX784" t="s">
        <v>360</v>
      </c>
      <c r="FY784" t="s">
        <v>360</v>
      </c>
      <c r="FZ784" t="s">
        <v>360</v>
      </c>
      <c r="GA784" t="s">
        <v>360</v>
      </c>
      <c r="GB784">
        <v>0</v>
      </c>
      <c r="GC784">
        <v>100</v>
      </c>
      <c r="GD784">
        <v>100</v>
      </c>
      <c r="GE784">
        <v>-3.387</v>
      </c>
      <c r="GF784">
        <v>-0.1399</v>
      </c>
      <c r="GG784">
        <v>-2.195102806586654</v>
      </c>
      <c r="GH784">
        <v>-0.004122691595359968</v>
      </c>
      <c r="GI784">
        <v>1.072409145259099E-06</v>
      </c>
      <c r="GJ784">
        <v>-3.02996143763856E-10</v>
      </c>
      <c r="GK784">
        <v>-0.2199643628225807</v>
      </c>
      <c r="GL784">
        <v>-0.007501815610006822</v>
      </c>
      <c r="GM784">
        <v>0.0006897476983249637</v>
      </c>
      <c r="GN784">
        <v>-8.847485469147719E-06</v>
      </c>
      <c r="GO784">
        <v>3</v>
      </c>
      <c r="GP784">
        <v>2326</v>
      </c>
      <c r="GQ784">
        <v>1</v>
      </c>
      <c r="GR784">
        <v>31</v>
      </c>
      <c r="GS784">
        <v>20179.7</v>
      </c>
      <c r="GT784">
        <v>20179.7</v>
      </c>
      <c r="GU784">
        <v>0.811768</v>
      </c>
      <c r="GV784">
        <v>2.24976</v>
      </c>
      <c r="GW784">
        <v>1.39648</v>
      </c>
      <c r="GX784">
        <v>2.34741</v>
      </c>
      <c r="GY784">
        <v>1.49536</v>
      </c>
      <c r="GZ784">
        <v>2.35352</v>
      </c>
      <c r="HA784">
        <v>40.4255</v>
      </c>
      <c r="HB784">
        <v>13.2915</v>
      </c>
      <c r="HC784">
        <v>18</v>
      </c>
      <c r="HD784">
        <v>550.875</v>
      </c>
      <c r="HE784">
        <v>392.959</v>
      </c>
      <c r="HF784">
        <v>25.0001</v>
      </c>
      <c r="HG784">
        <v>34.5094</v>
      </c>
      <c r="HH784">
        <v>30.0003</v>
      </c>
      <c r="HI784">
        <v>34.4461</v>
      </c>
      <c r="HJ784">
        <v>34.3881</v>
      </c>
      <c r="HK784">
        <v>16.2683</v>
      </c>
      <c r="HL784">
        <v>64.3049</v>
      </c>
      <c r="HM784">
        <v>0</v>
      </c>
      <c r="HN784">
        <v>25</v>
      </c>
      <c r="HO784">
        <v>299.723</v>
      </c>
      <c r="HP784">
        <v>7.80688</v>
      </c>
      <c r="HQ784">
        <v>99.5446</v>
      </c>
      <c r="HR784">
        <v>99.5565</v>
      </c>
    </row>
    <row r="785" spans="1:226">
      <c r="A785">
        <v>769</v>
      </c>
      <c r="B785">
        <v>1663353726.6</v>
      </c>
      <c r="C785">
        <v>15985.09999990463</v>
      </c>
      <c r="D785" t="s">
        <v>1904</v>
      </c>
      <c r="E785" t="s">
        <v>1905</v>
      </c>
      <c r="F785">
        <v>5</v>
      </c>
      <c r="G785" t="s">
        <v>1699</v>
      </c>
      <c r="H785" t="s">
        <v>354</v>
      </c>
      <c r="I785">
        <v>1663353718.814285</v>
      </c>
      <c r="J785">
        <f>(K785)/1000</f>
        <v>0</v>
      </c>
      <c r="K785">
        <f>IF(BF785, AN785, AH785)</f>
        <v>0</v>
      </c>
      <c r="L785">
        <f>IF(BF785, AI785, AG785)</f>
        <v>0</v>
      </c>
      <c r="M785">
        <f>BH785 - IF(AU785&gt;1, L785*BB785*100.0/(AW785*BV785), 0)</f>
        <v>0</v>
      </c>
      <c r="N785">
        <f>((T785-J785/2)*M785-L785)/(T785+J785/2)</f>
        <v>0</v>
      </c>
      <c r="O785">
        <f>N785*(BO785+BP785)/1000.0</f>
        <v>0</v>
      </c>
      <c r="P785">
        <f>(BH785 - IF(AU785&gt;1, L785*BB785*100.0/(AW785*BV785), 0))*(BO785+BP785)/1000.0</f>
        <v>0</v>
      </c>
      <c r="Q785">
        <f>2.0/((1/S785-1/R785)+SIGN(S785)*SQRT((1/S785-1/R785)*(1/S785-1/R785) + 4*BC785/((BC785+1)*(BC785+1))*(2*1/S785*1/R785-1/R785*1/R785)))</f>
        <v>0</v>
      </c>
      <c r="R785">
        <f>IF(LEFT(BD785,1)&lt;&gt;"0",IF(LEFT(BD785,1)="1",3.0,BE785),$D$5+$E$5*(BV785*BO785/($K$5*1000))+$F$5*(BV785*BO785/($K$5*1000))*MAX(MIN(BB785,$J$5),$I$5)*MAX(MIN(BB785,$J$5),$I$5)+$G$5*MAX(MIN(BB785,$J$5),$I$5)*(BV785*BO785/($K$5*1000))+$H$5*(BV785*BO785/($K$5*1000))*(BV785*BO785/($K$5*1000)))</f>
        <v>0</v>
      </c>
      <c r="S785">
        <f>J785*(1000-(1000*0.61365*exp(17.502*W785/(240.97+W785))/(BO785+BP785)+BJ785)/2)/(1000*0.61365*exp(17.502*W785/(240.97+W785))/(BO785+BP785)-BJ785)</f>
        <v>0</v>
      </c>
      <c r="T785">
        <f>1/((BC785+1)/(Q785/1.6)+1/(R785/1.37)) + BC785/((BC785+1)/(Q785/1.6) + BC785/(R785/1.37))</f>
        <v>0</v>
      </c>
      <c r="U785">
        <f>(AX785*BA785)</f>
        <v>0</v>
      </c>
      <c r="V785">
        <f>(BQ785+(U785+2*0.95*5.67E-8*(((BQ785+$B$7)+273)^4-(BQ785+273)^4)-44100*J785)/(1.84*29.3*R785+8*0.95*5.67E-8*(BQ785+273)^3))</f>
        <v>0</v>
      </c>
      <c r="W785">
        <f>($C$7*BR785+$D$7*BS785+$E$7*V785)</f>
        <v>0</v>
      </c>
      <c r="X785">
        <f>0.61365*exp(17.502*W785/(240.97+W785))</f>
        <v>0</v>
      </c>
      <c r="Y785">
        <f>(Z785/AA785*100)</f>
        <v>0</v>
      </c>
      <c r="Z785">
        <f>BJ785*(BO785+BP785)/1000</f>
        <v>0</v>
      </c>
      <c r="AA785">
        <f>0.61365*exp(17.502*BQ785/(240.97+BQ785))</f>
        <v>0</v>
      </c>
      <c r="AB785">
        <f>(X785-BJ785*(BO785+BP785)/1000)</f>
        <v>0</v>
      </c>
      <c r="AC785">
        <f>(-J785*44100)</f>
        <v>0</v>
      </c>
      <c r="AD785">
        <f>2*29.3*R785*0.92*(BQ785-W785)</f>
        <v>0</v>
      </c>
      <c r="AE785">
        <f>2*0.95*5.67E-8*(((BQ785+$B$7)+273)^4-(W785+273)^4)</f>
        <v>0</v>
      </c>
      <c r="AF785">
        <f>U785+AE785+AC785+AD785</f>
        <v>0</v>
      </c>
      <c r="AG785">
        <f>BN785*AU785*(BI785-BH785*(1000-AU785*BK785)/(1000-AU785*BJ785))/(100*BB785)</f>
        <v>0</v>
      </c>
      <c r="AH785">
        <f>1000*BN785*AU785*(BJ785-BK785)/(100*BB785*(1000-AU785*BJ785))</f>
        <v>0</v>
      </c>
      <c r="AI785">
        <f>(AJ785 - AK785 - BO785*1E3/(8.314*(BQ785+273.15)) * AM785/BN785 * AL785) * BN785/(100*BB785) * (1000 - BK785)/1000</f>
        <v>0</v>
      </c>
      <c r="AJ785">
        <v>316.671813356773</v>
      </c>
      <c r="AK785">
        <v>302.2926848484846</v>
      </c>
      <c r="AL785">
        <v>-3.05379338713887</v>
      </c>
      <c r="AM785">
        <v>64.64027058929599</v>
      </c>
      <c r="AN785">
        <f>(AP785 - AO785 + BO785*1E3/(8.314*(BQ785+273.15)) * AR785/BN785 * AQ785) * BN785/(100*BB785) * 1000/(1000 - AP785)</f>
        <v>0</v>
      </c>
      <c r="AO785">
        <v>7.84144583276988</v>
      </c>
      <c r="AP785">
        <v>22.40971151515151</v>
      </c>
      <c r="AQ785">
        <v>2.495391177889746E-05</v>
      </c>
      <c r="AR785">
        <v>85.55727596216782</v>
      </c>
      <c r="AS785">
        <v>0</v>
      </c>
      <c r="AT785">
        <v>0</v>
      </c>
      <c r="AU785">
        <f>IF(AS785*$H$13&gt;=AW785,1.0,(AW785/(AW785-AS785*$H$13)))</f>
        <v>0</v>
      </c>
      <c r="AV785">
        <f>(AU785-1)*100</f>
        <v>0</v>
      </c>
      <c r="AW785">
        <f>MAX(0,($B$13+$C$13*BV785)/(1+$D$13*BV785)*BO785/(BQ785+273)*$E$13)</f>
        <v>0</v>
      </c>
      <c r="AX785">
        <f>$B$11*BW785+$C$11*BX785+$F$11*CI785*(1-CL785)</f>
        <v>0</v>
      </c>
      <c r="AY785">
        <f>AX785*AZ785</f>
        <v>0</v>
      </c>
      <c r="AZ785">
        <f>($B$11*$D$9+$C$11*$D$9+$F$11*((CV785+CN785)/MAX(CV785+CN785+CW785, 0.1)*$I$9+CW785/MAX(CV785+CN785+CW785, 0.1)*$J$9))/($B$11+$C$11+$F$11)</f>
        <v>0</v>
      </c>
      <c r="BA785">
        <f>($B$11*$K$9+$C$11*$K$9+$F$11*((CV785+CN785)/MAX(CV785+CN785+CW785, 0.1)*$P$9+CW785/MAX(CV785+CN785+CW785, 0.1)*$Q$9))/($B$11+$C$11+$F$11)</f>
        <v>0</v>
      </c>
      <c r="BB785">
        <v>6</v>
      </c>
      <c r="BC785">
        <v>0.5</v>
      </c>
      <c r="BD785" t="s">
        <v>355</v>
      </c>
      <c r="BE785">
        <v>2</v>
      </c>
      <c r="BF785" t="b">
        <v>1</v>
      </c>
      <c r="BG785">
        <v>1663353718.814285</v>
      </c>
      <c r="BH785">
        <v>317.2403928571429</v>
      </c>
      <c r="BI785">
        <v>331.6321071428571</v>
      </c>
      <c r="BJ785">
        <v>22.40626785714285</v>
      </c>
      <c r="BK785">
        <v>7.841637500000002</v>
      </c>
      <c r="BL785">
        <v>320.6569642857143</v>
      </c>
      <c r="BM785">
        <v>22.54615</v>
      </c>
      <c r="BN785">
        <v>500.0607142857143</v>
      </c>
      <c r="BO785">
        <v>90.62990357142858</v>
      </c>
      <c r="BP785">
        <v>0.1000464928571429</v>
      </c>
      <c r="BQ785">
        <v>29.23038928571428</v>
      </c>
      <c r="BR785">
        <v>27.98643928571429</v>
      </c>
      <c r="BS785">
        <v>999.9000000000002</v>
      </c>
      <c r="BT785">
        <v>0</v>
      </c>
      <c r="BU785">
        <v>0</v>
      </c>
      <c r="BV785">
        <v>9997.722500000002</v>
      </c>
      <c r="BW785">
        <v>0</v>
      </c>
      <c r="BX785">
        <v>230.0169642857143</v>
      </c>
      <c r="BY785">
        <v>-14.39158571428571</v>
      </c>
      <c r="BZ785">
        <v>324.5113928571429</v>
      </c>
      <c r="CA785">
        <v>334.2531071428571</v>
      </c>
      <c r="CB785">
        <v>14.56462142857143</v>
      </c>
      <c r="CC785">
        <v>331.6321071428571</v>
      </c>
      <c r="CD785">
        <v>7.841637500000002</v>
      </c>
      <c r="CE785">
        <v>2.030677857142857</v>
      </c>
      <c r="CF785">
        <v>0.7106869285714287</v>
      </c>
      <c r="CG785">
        <v>17.68558571428571</v>
      </c>
      <c r="CH785">
        <v>2.038360714285715</v>
      </c>
      <c r="CI785">
        <v>1499.990714285714</v>
      </c>
      <c r="CJ785">
        <v>0.9729935000000002</v>
      </c>
      <c r="CK785">
        <v>0.02700672499999999</v>
      </c>
      <c r="CL785">
        <v>0</v>
      </c>
      <c r="CM785">
        <v>2.305182142857142</v>
      </c>
      <c r="CN785">
        <v>0</v>
      </c>
      <c r="CO785">
        <v>13862.72142857143</v>
      </c>
      <c r="CP785">
        <v>12533.28214285714</v>
      </c>
      <c r="CQ785">
        <v>41.93699999999999</v>
      </c>
      <c r="CR785">
        <v>43.625</v>
      </c>
      <c r="CS785">
        <v>42.43699999999999</v>
      </c>
      <c r="CT785">
        <v>42.81199999999998</v>
      </c>
      <c r="CU785">
        <v>41.20724999999999</v>
      </c>
      <c r="CV785">
        <v>1459.480357142857</v>
      </c>
      <c r="CW785">
        <v>40.51035714285714</v>
      </c>
      <c r="CX785">
        <v>0</v>
      </c>
      <c r="CY785">
        <v>1663353726.8</v>
      </c>
      <c r="CZ785">
        <v>0</v>
      </c>
      <c r="DA785">
        <v>0</v>
      </c>
      <c r="DB785" t="s">
        <v>356</v>
      </c>
      <c r="DC785">
        <v>1662142938.1</v>
      </c>
      <c r="DD785">
        <v>1662142938.1</v>
      </c>
      <c r="DE785">
        <v>0</v>
      </c>
      <c r="DF785">
        <v>0.077</v>
      </c>
      <c r="DG785">
        <v>-0.133</v>
      </c>
      <c r="DH785">
        <v>-3.393</v>
      </c>
      <c r="DI785">
        <v>-0.24</v>
      </c>
      <c r="DJ785">
        <v>419</v>
      </c>
      <c r="DK785">
        <v>24</v>
      </c>
      <c r="DL785">
        <v>0.26</v>
      </c>
      <c r="DM785">
        <v>0.23</v>
      </c>
      <c r="DN785">
        <v>-15.355445</v>
      </c>
      <c r="DO785">
        <v>22.24169380863042</v>
      </c>
      <c r="DP785">
        <v>2.147552165949642</v>
      </c>
      <c r="DQ785">
        <v>0</v>
      </c>
      <c r="DR785">
        <v>14.56555</v>
      </c>
      <c r="DS785">
        <v>-0.01385966228895759</v>
      </c>
      <c r="DT785">
        <v>0.002345740821148194</v>
      </c>
      <c r="DU785">
        <v>1</v>
      </c>
      <c r="DV785">
        <v>1</v>
      </c>
      <c r="DW785">
        <v>2</v>
      </c>
      <c r="DX785" t="s">
        <v>357</v>
      </c>
      <c r="DY785">
        <v>2.97323</v>
      </c>
      <c r="DZ785">
        <v>2.71561</v>
      </c>
      <c r="EA785">
        <v>0.07049080000000001</v>
      </c>
      <c r="EB785">
        <v>0.0713869</v>
      </c>
      <c r="EC785">
        <v>0.100978</v>
      </c>
      <c r="ED785">
        <v>0.0455214</v>
      </c>
      <c r="EE785">
        <v>29055.4</v>
      </c>
      <c r="EF785">
        <v>29179</v>
      </c>
      <c r="EG785">
        <v>29101.1</v>
      </c>
      <c r="EH785">
        <v>29093.6</v>
      </c>
      <c r="EI785">
        <v>34693</v>
      </c>
      <c r="EJ785">
        <v>36908.8</v>
      </c>
      <c r="EK785">
        <v>41011.8</v>
      </c>
      <c r="EL785">
        <v>41448.4</v>
      </c>
      <c r="EM785">
        <v>1.90377</v>
      </c>
      <c r="EN785">
        <v>1.73172</v>
      </c>
      <c r="EO785">
        <v>-0.09290130000000001</v>
      </c>
      <c r="EP785">
        <v>0</v>
      </c>
      <c r="EQ785">
        <v>29.5041</v>
      </c>
      <c r="ER785">
        <v>999.9</v>
      </c>
      <c r="ES785">
        <v>44</v>
      </c>
      <c r="ET785">
        <v>36.5</v>
      </c>
      <c r="EU785">
        <v>29.7821</v>
      </c>
      <c r="EV785">
        <v>63.2315</v>
      </c>
      <c r="EW785">
        <v>32.7965</v>
      </c>
      <c r="EX785">
        <v>1</v>
      </c>
      <c r="EY785">
        <v>0.589296</v>
      </c>
      <c r="EZ785">
        <v>3.76668</v>
      </c>
      <c r="FA785">
        <v>20.3476</v>
      </c>
      <c r="FB785">
        <v>5.21444</v>
      </c>
      <c r="FC785">
        <v>12.015</v>
      </c>
      <c r="FD785">
        <v>4.98655</v>
      </c>
      <c r="FE785">
        <v>3.2875</v>
      </c>
      <c r="FF785">
        <v>9999</v>
      </c>
      <c r="FG785">
        <v>9999</v>
      </c>
      <c r="FH785">
        <v>9999</v>
      </c>
      <c r="FI785">
        <v>238.2</v>
      </c>
      <c r="FJ785">
        <v>1.8675</v>
      </c>
      <c r="FK785">
        <v>1.86653</v>
      </c>
      <c r="FL785">
        <v>1.86586</v>
      </c>
      <c r="FM785">
        <v>1.86581</v>
      </c>
      <c r="FN785">
        <v>1.86768</v>
      </c>
      <c r="FO785">
        <v>1.87011</v>
      </c>
      <c r="FP785">
        <v>1.86874</v>
      </c>
      <c r="FQ785">
        <v>1.8702</v>
      </c>
      <c r="FR785">
        <v>0</v>
      </c>
      <c r="FS785">
        <v>0</v>
      </c>
      <c r="FT785">
        <v>0</v>
      </c>
      <c r="FU785">
        <v>0</v>
      </c>
      <c r="FV785" t="s">
        <v>358</v>
      </c>
      <c r="FW785" t="s">
        <v>359</v>
      </c>
      <c r="FX785" t="s">
        <v>360</v>
      </c>
      <c r="FY785" t="s">
        <v>360</v>
      </c>
      <c r="FZ785" t="s">
        <v>360</v>
      </c>
      <c r="GA785" t="s">
        <v>360</v>
      </c>
      <c r="GB785">
        <v>0</v>
      </c>
      <c r="GC785">
        <v>100</v>
      </c>
      <c r="GD785">
        <v>100</v>
      </c>
      <c r="GE785">
        <v>-3.334</v>
      </c>
      <c r="GF785">
        <v>-0.1398</v>
      </c>
      <c r="GG785">
        <v>-2.195102806586654</v>
      </c>
      <c r="GH785">
        <v>-0.004122691595359968</v>
      </c>
      <c r="GI785">
        <v>1.072409145259099E-06</v>
      </c>
      <c r="GJ785">
        <v>-3.02996143763856E-10</v>
      </c>
      <c r="GK785">
        <v>-0.2199643628225807</v>
      </c>
      <c r="GL785">
        <v>-0.007501815610006822</v>
      </c>
      <c r="GM785">
        <v>0.0006897476983249637</v>
      </c>
      <c r="GN785">
        <v>-8.847485469147719E-06</v>
      </c>
      <c r="GO785">
        <v>3</v>
      </c>
      <c r="GP785">
        <v>2326</v>
      </c>
      <c r="GQ785">
        <v>1</v>
      </c>
      <c r="GR785">
        <v>31</v>
      </c>
      <c r="GS785">
        <v>20179.8</v>
      </c>
      <c r="GT785">
        <v>20179.8</v>
      </c>
      <c r="GU785">
        <v>0.780029</v>
      </c>
      <c r="GV785">
        <v>2.25586</v>
      </c>
      <c r="GW785">
        <v>1.39648</v>
      </c>
      <c r="GX785">
        <v>2.34619</v>
      </c>
      <c r="GY785">
        <v>1.49536</v>
      </c>
      <c r="GZ785">
        <v>2.37427</v>
      </c>
      <c r="HA785">
        <v>40.4255</v>
      </c>
      <c r="HB785">
        <v>13.3002</v>
      </c>
      <c r="HC785">
        <v>18</v>
      </c>
      <c r="HD785">
        <v>550.847</v>
      </c>
      <c r="HE785">
        <v>392.925</v>
      </c>
      <c r="HF785">
        <v>25.0002</v>
      </c>
      <c r="HG785">
        <v>34.5133</v>
      </c>
      <c r="HH785">
        <v>30.0004</v>
      </c>
      <c r="HI785">
        <v>34.4492</v>
      </c>
      <c r="HJ785">
        <v>34.3896</v>
      </c>
      <c r="HK785">
        <v>15.6241</v>
      </c>
      <c r="HL785">
        <v>64.3049</v>
      </c>
      <c r="HM785">
        <v>0</v>
      </c>
      <c r="HN785">
        <v>25</v>
      </c>
      <c r="HO785">
        <v>286.369</v>
      </c>
      <c r="HP785">
        <v>7.80116</v>
      </c>
      <c r="HQ785">
        <v>99.54559999999999</v>
      </c>
      <c r="HR785">
        <v>99.55549999999999</v>
      </c>
    </row>
    <row r="786" spans="1:226">
      <c r="A786">
        <v>770</v>
      </c>
      <c r="B786">
        <v>1663353731.6</v>
      </c>
      <c r="C786">
        <v>15990.09999990463</v>
      </c>
      <c r="D786" t="s">
        <v>1906</v>
      </c>
      <c r="E786" t="s">
        <v>1907</v>
      </c>
      <c r="F786">
        <v>5</v>
      </c>
      <c r="G786" t="s">
        <v>1699</v>
      </c>
      <c r="H786" t="s">
        <v>354</v>
      </c>
      <c r="I786">
        <v>1663353724.1</v>
      </c>
      <c r="J786">
        <f>(K786)/1000</f>
        <v>0</v>
      </c>
      <c r="K786">
        <f>IF(BF786, AN786, AH786)</f>
        <v>0</v>
      </c>
      <c r="L786">
        <f>IF(BF786, AI786, AG786)</f>
        <v>0</v>
      </c>
      <c r="M786">
        <f>BH786 - IF(AU786&gt;1, L786*BB786*100.0/(AW786*BV786), 0)</f>
        <v>0</v>
      </c>
      <c r="N786">
        <f>((T786-J786/2)*M786-L786)/(T786+J786/2)</f>
        <v>0</v>
      </c>
      <c r="O786">
        <f>N786*(BO786+BP786)/1000.0</f>
        <v>0</v>
      </c>
      <c r="P786">
        <f>(BH786 - IF(AU786&gt;1, L786*BB786*100.0/(AW786*BV786), 0))*(BO786+BP786)/1000.0</f>
        <v>0</v>
      </c>
      <c r="Q786">
        <f>2.0/((1/S786-1/R786)+SIGN(S786)*SQRT((1/S786-1/R786)*(1/S786-1/R786) + 4*BC786/((BC786+1)*(BC786+1))*(2*1/S786*1/R786-1/R786*1/R786)))</f>
        <v>0</v>
      </c>
      <c r="R786">
        <f>IF(LEFT(BD786,1)&lt;&gt;"0",IF(LEFT(BD786,1)="1",3.0,BE786),$D$5+$E$5*(BV786*BO786/($K$5*1000))+$F$5*(BV786*BO786/($K$5*1000))*MAX(MIN(BB786,$J$5),$I$5)*MAX(MIN(BB786,$J$5),$I$5)+$G$5*MAX(MIN(BB786,$J$5),$I$5)*(BV786*BO786/($K$5*1000))+$H$5*(BV786*BO786/($K$5*1000))*(BV786*BO786/($K$5*1000)))</f>
        <v>0</v>
      </c>
      <c r="S786">
        <f>J786*(1000-(1000*0.61365*exp(17.502*W786/(240.97+W786))/(BO786+BP786)+BJ786)/2)/(1000*0.61365*exp(17.502*W786/(240.97+W786))/(BO786+BP786)-BJ786)</f>
        <v>0</v>
      </c>
      <c r="T786">
        <f>1/((BC786+1)/(Q786/1.6)+1/(R786/1.37)) + BC786/((BC786+1)/(Q786/1.6) + BC786/(R786/1.37))</f>
        <v>0</v>
      </c>
      <c r="U786">
        <f>(AX786*BA786)</f>
        <v>0</v>
      </c>
      <c r="V786">
        <f>(BQ786+(U786+2*0.95*5.67E-8*(((BQ786+$B$7)+273)^4-(BQ786+273)^4)-44100*J786)/(1.84*29.3*R786+8*0.95*5.67E-8*(BQ786+273)^3))</f>
        <v>0</v>
      </c>
      <c r="W786">
        <f>($C$7*BR786+$D$7*BS786+$E$7*V786)</f>
        <v>0</v>
      </c>
      <c r="X786">
        <f>0.61365*exp(17.502*W786/(240.97+W786))</f>
        <v>0</v>
      </c>
      <c r="Y786">
        <f>(Z786/AA786*100)</f>
        <v>0</v>
      </c>
      <c r="Z786">
        <f>BJ786*(BO786+BP786)/1000</f>
        <v>0</v>
      </c>
      <c r="AA786">
        <f>0.61365*exp(17.502*BQ786/(240.97+BQ786))</f>
        <v>0</v>
      </c>
      <c r="AB786">
        <f>(X786-BJ786*(BO786+BP786)/1000)</f>
        <v>0</v>
      </c>
      <c r="AC786">
        <f>(-J786*44100)</f>
        <v>0</v>
      </c>
      <c r="AD786">
        <f>2*29.3*R786*0.92*(BQ786-W786)</f>
        <v>0</v>
      </c>
      <c r="AE786">
        <f>2*0.95*5.67E-8*(((BQ786+$B$7)+273)^4-(W786+273)^4)</f>
        <v>0</v>
      </c>
      <c r="AF786">
        <f>U786+AE786+AC786+AD786</f>
        <v>0</v>
      </c>
      <c r="AG786">
        <f>BN786*AU786*(BI786-BH786*(1000-AU786*BK786)/(1000-AU786*BJ786))/(100*BB786)</f>
        <v>0</v>
      </c>
      <c r="AH786">
        <f>1000*BN786*AU786*(BJ786-BK786)/(100*BB786*(1000-AU786*BJ786))</f>
        <v>0</v>
      </c>
      <c r="AI786">
        <f>(AJ786 - AK786 - BO786*1E3/(8.314*(BQ786+273.15)) * AM786/BN786 * AL786) * BN786/(100*BB786) * (1000 - BK786)/1000</f>
        <v>0</v>
      </c>
      <c r="AJ786">
        <v>299.9406541397578</v>
      </c>
      <c r="AK786">
        <v>286.9778848484846</v>
      </c>
      <c r="AL786">
        <v>-3.057535591383589</v>
      </c>
      <c r="AM786">
        <v>64.64027058929599</v>
      </c>
      <c r="AN786">
        <f>(AP786 - AO786 + BO786*1E3/(8.314*(BQ786+273.15)) * AR786/BN786 * AQ786) * BN786/(100*BB786) * 1000/(1000 - AP786)</f>
        <v>0</v>
      </c>
      <c r="AO786">
        <v>7.84095044120034</v>
      </c>
      <c r="AP786">
        <v>22.41194424242424</v>
      </c>
      <c r="AQ786">
        <v>-1.012326205095179E-05</v>
      </c>
      <c r="AR786">
        <v>85.55727596216782</v>
      </c>
      <c r="AS786">
        <v>0</v>
      </c>
      <c r="AT786">
        <v>0</v>
      </c>
      <c r="AU786">
        <f>IF(AS786*$H$13&gt;=AW786,1.0,(AW786/(AW786-AS786*$H$13)))</f>
        <v>0</v>
      </c>
      <c r="AV786">
        <f>(AU786-1)*100</f>
        <v>0</v>
      </c>
      <c r="AW786">
        <f>MAX(0,($B$13+$C$13*BV786)/(1+$D$13*BV786)*BO786/(BQ786+273)*$E$13)</f>
        <v>0</v>
      </c>
      <c r="AX786">
        <f>$B$11*BW786+$C$11*BX786+$F$11*CI786*(1-CL786)</f>
        <v>0</v>
      </c>
      <c r="AY786">
        <f>AX786*AZ786</f>
        <v>0</v>
      </c>
      <c r="AZ786">
        <f>($B$11*$D$9+$C$11*$D$9+$F$11*((CV786+CN786)/MAX(CV786+CN786+CW786, 0.1)*$I$9+CW786/MAX(CV786+CN786+CW786, 0.1)*$J$9))/($B$11+$C$11+$F$11)</f>
        <v>0</v>
      </c>
      <c r="BA786">
        <f>($B$11*$K$9+$C$11*$K$9+$F$11*((CV786+CN786)/MAX(CV786+CN786+CW786, 0.1)*$P$9+CW786/MAX(CV786+CN786+CW786, 0.1)*$Q$9))/($B$11+$C$11+$F$11)</f>
        <v>0</v>
      </c>
      <c r="BB786">
        <v>6</v>
      </c>
      <c r="BC786">
        <v>0.5</v>
      </c>
      <c r="BD786" t="s">
        <v>355</v>
      </c>
      <c r="BE786">
        <v>2</v>
      </c>
      <c r="BF786" t="b">
        <v>1</v>
      </c>
      <c r="BG786">
        <v>1663353724.1</v>
      </c>
      <c r="BH786">
        <v>301.4844074074074</v>
      </c>
      <c r="BI786">
        <v>314.1080370370371</v>
      </c>
      <c r="BJ786">
        <v>22.40653703703704</v>
      </c>
      <c r="BK786">
        <v>7.841040740740742</v>
      </c>
      <c r="BL786">
        <v>304.845</v>
      </c>
      <c r="BM786">
        <v>22.54642962962963</v>
      </c>
      <c r="BN786">
        <v>500.066</v>
      </c>
      <c r="BO786">
        <v>90.63021481481483</v>
      </c>
      <c r="BP786">
        <v>0.1000565074074074</v>
      </c>
      <c r="BQ786">
        <v>29.2324962962963</v>
      </c>
      <c r="BR786">
        <v>27.98927407407407</v>
      </c>
      <c r="BS786">
        <v>999.9000000000001</v>
      </c>
      <c r="BT786">
        <v>0</v>
      </c>
      <c r="BU786">
        <v>0</v>
      </c>
      <c r="BV786">
        <v>9994.351481481481</v>
      </c>
      <c r="BW786">
        <v>0</v>
      </c>
      <c r="BX786">
        <v>233.2386666666667</v>
      </c>
      <c r="BY786">
        <v>-12.62356666666666</v>
      </c>
      <c r="BZ786">
        <v>308.3942592592593</v>
      </c>
      <c r="CA786">
        <v>316.5903703703704</v>
      </c>
      <c r="CB786">
        <v>14.5655</v>
      </c>
      <c r="CC786">
        <v>314.1080370370371</v>
      </c>
      <c r="CD786">
        <v>7.841040740740742</v>
      </c>
      <c r="CE786">
        <v>2.030710370370371</v>
      </c>
      <c r="CF786">
        <v>0.7106352592592593</v>
      </c>
      <c r="CG786">
        <v>17.68584074074074</v>
      </c>
      <c r="CH786">
        <v>2.037343333333333</v>
      </c>
      <c r="CI786">
        <v>1500.001481481482</v>
      </c>
      <c r="CJ786">
        <v>0.9729941111111112</v>
      </c>
      <c r="CK786">
        <v>0.02700618518518518</v>
      </c>
      <c r="CL786">
        <v>0</v>
      </c>
      <c r="CM786">
        <v>2.338162962962963</v>
      </c>
      <c r="CN786">
        <v>0</v>
      </c>
      <c r="CO786">
        <v>13765.99259259259</v>
      </c>
      <c r="CP786">
        <v>12533.38148148148</v>
      </c>
      <c r="CQ786">
        <v>41.93699999999999</v>
      </c>
      <c r="CR786">
        <v>43.625</v>
      </c>
      <c r="CS786">
        <v>42.43699999999999</v>
      </c>
      <c r="CT786">
        <v>42.81199999999998</v>
      </c>
      <c r="CU786">
        <v>41.20566666666667</v>
      </c>
      <c r="CV786">
        <v>1459.491111111111</v>
      </c>
      <c r="CW786">
        <v>40.51037037037037</v>
      </c>
      <c r="CX786">
        <v>0</v>
      </c>
      <c r="CY786">
        <v>1663353732.2</v>
      </c>
      <c r="CZ786">
        <v>0</v>
      </c>
      <c r="DA786">
        <v>0</v>
      </c>
      <c r="DB786" t="s">
        <v>356</v>
      </c>
      <c r="DC786">
        <v>1662142938.1</v>
      </c>
      <c r="DD786">
        <v>1662142938.1</v>
      </c>
      <c r="DE786">
        <v>0</v>
      </c>
      <c r="DF786">
        <v>0.077</v>
      </c>
      <c r="DG786">
        <v>-0.133</v>
      </c>
      <c r="DH786">
        <v>-3.393</v>
      </c>
      <c r="DI786">
        <v>-0.24</v>
      </c>
      <c r="DJ786">
        <v>419</v>
      </c>
      <c r="DK786">
        <v>24</v>
      </c>
      <c r="DL786">
        <v>0.26</v>
      </c>
      <c r="DM786">
        <v>0.23</v>
      </c>
      <c r="DN786">
        <v>-13.8980575</v>
      </c>
      <c r="DO786">
        <v>20.23423452157604</v>
      </c>
      <c r="DP786">
        <v>1.947794119239441</v>
      </c>
      <c r="DQ786">
        <v>0</v>
      </c>
      <c r="DR786">
        <v>14.565025</v>
      </c>
      <c r="DS786">
        <v>0.002665666041239864</v>
      </c>
      <c r="DT786">
        <v>0.001804404333845574</v>
      </c>
      <c r="DU786">
        <v>1</v>
      </c>
      <c r="DV786">
        <v>1</v>
      </c>
      <c r="DW786">
        <v>2</v>
      </c>
      <c r="DX786" t="s">
        <v>357</v>
      </c>
      <c r="DY786">
        <v>2.97322</v>
      </c>
      <c r="DZ786">
        <v>2.71562</v>
      </c>
      <c r="EA786">
        <v>0.06751450000000001</v>
      </c>
      <c r="EB786">
        <v>0.0681769</v>
      </c>
      <c r="EC786">
        <v>0.100988</v>
      </c>
      <c r="ED786">
        <v>0.0455108</v>
      </c>
      <c r="EE786">
        <v>29148.3</v>
      </c>
      <c r="EF786">
        <v>29279.7</v>
      </c>
      <c r="EG786">
        <v>29101</v>
      </c>
      <c r="EH786">
        <v>29093.5</v>
      </c>
      <c r="EI786">
        <v>34692.7</v>
      </c>
      <c r="EJ786">
        <v>36908.6</v>
      </c>
      <c r="EK786">
        <v>41012</v>
      </c>
      <c r="EL786">
        <v>41447.8</v>
      </c>
      <c r="EM786">
        <v>1.90383</v>
      </c>
      <c r="EN786">
        <v>1.7315</v>
      </c>
      <c r="EO786">
        <v>-0.0928417</v>
      </c>
      <c r="EP786">
        <v>0</v>
      </c>
      <c r="EQ786">
        <v>29.5072</v>
      </c>
      <c r="ER786">
        <v>999.9</v>
      </c>
      <c r="ES786">
        <v>44</v>
      </c>
      <c r="ET786">
        <v>36.5</v>
      </c>
      <c r="EU786">
        <v>29.7857</v>
      </c>
      <c r="EV786">
        <v>63.4215</v>
      </c>
      <c r="EW786">
        <v>32.8446</v>
      </c>
      <c r="EX786">
        <v>1</v>
      </c>
      <c r="EY786">
        <v>0.58952</v>
      </c>
      <c r="EZ786">
        <v>3.77138</v>
      </c>
      <c r="FA786">
        <v>20.3474</v>
      </c>
      <c r="FB786">
        <v>5.21504</v>
      </c>
      <c r="FC786">
        <v>12.0137</v>
      </c>
      <c r="FD786">
        <v>4.98635</v>
      </c>
      <c r="FE786">
        <v>3.2875</v>
      </c>
      <c r="FF786">
        <v>9999</v>
      </c>
      <c r="FG786">
        <v>9999</v>
      </c>
      <c r="FH786">
        <v>9999</v>
      </c>
      <c r="FI786">
        <v>238.2</v>
      </c>
      <c r="FJ786">
        <v>1.8675</v>
      </c>
      <c r="FK786">
        <v>1.86655</v>
      </c>
      <c r="FL786">
        <v>1.86585</v>
      </c>
      <c r="FM786">
        <v>1.86582</v>
      </c>
      <c r="FN786">
        <v>1.86768</v>
      </c>
      <c r="FO786">
        <v>1.87012</v>
      </c>
      <c r="FP786">
        <v>1.86874</v>
      </c>
      <c r="FQ786">
        <v>1.87022</v>
      </c>
      <c r="FR786">
        <v>0</v>
      </c>
      <c r="FS786">
        <v>0</v>
      </c>
      <c r="FT786">
        <v>0</v>
      </c>
      <c r="FU786">
        <v>0</v>
      </c>
      <c r="FV786" t="s">
        <v>358</v>
      </c>
      <c r="FW786" t="s">
        <v>359</v>
      </c>
      <c r="FX786" t="s">
        <v>360</v>
      </c>
      <c r="FY786" t="s">
        <v>360</v>
      </c>
      <c r="FZ786" t="s">
        <v>360</v>
      </c>
      <c r="GA786" t="s">
        <v>360</v>
      </c>
      <c r="GB786">
        <v>0</v>
      </c>
      <c r="GC786">
        <v>100</v>
      </c>
      <c r="GD786">
        <v>100</v>
      </c>
      <c r="GE786">
        <v>-3.28</v>
      </c>
      <c r="GF786">
        <v>-0.1398</v>
      </c>
      <c r="GG786">
        <v>-2.195102806586654</v>
      </c>
      <c r="GH786">
        <v>-0.004122691595359968</v>
      </c>
      <c r="GI786">
        <v>1.072409145259099E-06</v>
      </c>
      <c r="GJ786">
        <v>-3.02996143763856E-10</v>
      </c>
      <c r="GK786">
        <v>-0.2199643628225807</v>
      </c>
      <c r="GL786">
        <v>-0.007501815610006822</v>
      </c>
      <c r="GM786">
        <v>0.0006897476983249637</v>
      </c>
      <c r="GN786">
        <v>-8.847485469147719E-06</v>
      </c>
      <c r="GO786">
        <v>3</v>
      </c>
      <c r="GP786">
        <v>2326</v>
      </c>
      <c r="GQ786">
        <v>1</v>
      </c>
      <c r="GR786">
        <v>31</v>
      </c>
      <c r="GS786">
        <v>20179.9</v>
      </c>
      <c r="GT786">
        <v>20179.9</v>
      </c>
      <c r="GU786">
        <v>0.743408</v>
      </c>
      <c r="GV786">
        <v>2.25464</v>
      </c>
      <c r="GW786">
        <v>1.39648</v>
      </c>
      <c r="GX786">
        <v>2.34741</v>
      </c>
      <c r="GY786">
        <v>1.49536</v>
      </c>
      <c r="GZ786">
        <v>2.38159</v>
      </c>
      <c r="HA786">
        <v>40.4255</v>
      </c>
      <c r="HB786">
        <v>13.3002</v>
      </c>
      <c r="HC786">
        <v>18</v>
      </c>
      <c r="HD786">
        <v>550.907</v>
      </c>
      <c r="HE786">
        <v>392.813</v>
      </c>
      <c r="HF786">
        <v>25.0007</v>
      </c>
      <c r="HG786">
        <v>34.5164</v>
      </c>
      <c r="HH786">
        <v>30.0003</v>
      </c>
      <c r="HI786">
        <v>34.452</v>
      </c>
      <c r="HJ786">
        <v>34.3927</v>
      </c>
      <c r="HK786">
        <v>14.8932</v>
      </c>
      <c r="HL786">
        <v>64.3049</v>
      </c>
      <c r="HM786">
        <v>0</v>
      </c>
      <c r="HN786">
        <v>25</v>
      </c>
      <c r="HO786">
        <v>266.337</v>
      </c>
      <c r="HP786">
        <v>7.79083</v>
      </c>
      <c r="HQ786">
        <v>99.5457</v>
      </c>
      <c r="HR786">
        <v>99.5544</v>
      </c>
    </row>
    <row r="787" spans="1:226">
      <c r="A787">
        <v>771</v>
      </c>
      <c r="B787">
        <v>1663353736.6</v>
      </c>
      <c r="C787">
        <v>15995.09999990463</v>
      </c>
      <c r="D787" t="s">
        <v>1908</v>
      </c>
      <c r="E787" t="s">
        <v>1909</v>
      </c>
      <c r="F787">
        <v>5</v>
      </c>
      <c r="G787" t="s">
        <v>1699</v>
      </c>
      <c r="H787" t="s">
        <v>354</v>
      </c>
      <c r="I787">
        <v>1663353728.814285</v>
      </c>
      <c r="J787">
        <f>(K787)/1000</f>
        <v>0</v>
      </c>
      <c r="K787">
        <f>IF(BF787, AN787, AH787)</f>
        <v>0</v>
      </c>
      <c r="L787">
        <f>IF(BF787, AI787, AG787)</f>
        <v>0</v>
      </c>
      <c r="M787">
        <f>BH787 - IF(AU787&gt;1, L787*BB787*100.0/(AW787*BV787), 0)</f>
        <v>0</v>
      </c>
      <c r="N787">
        <f>((T787-J787/2)*M787-L787)/(T787+J787/2)</f>
        <v>0</v>
      </c>
      <c r="O787">
        <f>N787*(BO787+BP787)/1000.0</f>
        <v>0</v>
      </c>
      <c r="P787">
        <f>(BH787 - IF(AU787&gt;1, L787*BB787*100.0/(AW787*BV787), 0))*(BO787+BP787)/1000.0</f>
        <v>0</v>
      </c>
      <c r="Q787">
        <f>2.0/((1/S787-1/R787)+SIGN(S787)*SQRT((1/S787-1/R787)*(1/S787-1/R787) + 4*BC787/((BC787+1)*(BC787+1))*(2*1/S787*1/R787-1/R787*1/R787)))</f>
        <v>0</v>
      </c>
      <c r="R787">
        <f>IF(LEFT(BD787,1)&lt;&gt;"0",IF(LEFT(BD787,1)="1",3.0,BE787),$D$5+$E$5*(BV787*BO787/($K$5*1000))+$F$5*(BV787*BO787/($K$5*1000))*MAX(MIN(BB787,$J$5),$I$5)*MAX(MIN(BB787,$J$5),$I$5)+$G$5*MAX(MIN(BB787,$J$5),$I$5)*(BV787*BO787/($K$5*1000))+$H$5*(BV787*BO787/($K$5*1000))*(BV787*BO787/($K$5*1000)))</f>
        <v>0</v>
      </c>
      <c r="S787">
        <f>J787*(1000-(1000*0.61365*exp(17.502*W787/(240.97+W787))/(BO787+BP787)+BJ787)/2)/(1000*0.61365*exp(17.502*W787/(240.97+W787))/(BO787+BP787)-BJ787)</f>
        <v>0</v>
      </c>
      <c r="T787">
        <f>1/((BC787+1)/(Q787/1.6)+1/(R787/1.37)) + BC787/((BC787+1)/(Q787/1.6) + BC787/(R787/1.37))</f>
        <v>0</v>
      </c>
      <c r="U787">
        <f>(AX787*BA787)</f>
        <v>0</v>
      </c>
      <c r="V787">
        <f>(BQ787+(U787+2*0.95*5.67E-8*(((BQ787+$B$7)+273)^4-(BQ787+273)^4)-44100*J787)/(1.84*29.3*R787+8*0.95*5.67E-8*(BQ787+273)^3))</f>
        <v>0</v>
      </c>
      <c r="W787">
        <f>($C$7*BR787+$D$7*BS787+$E$7*V787)</f>
        <v>0</v>
      </c>
      <c r="X787">
        <f>0.61365*exp(17.502*W787/(240.97+W787))</f>
        <v>0</v>
      </c>
      <c r="Y787">
        <f>(Z787/AA787*100)</f>
        <v>0</v>
      </c>
      <c r="Z787">
        <f>BJ787*(BO787+BP787)/1000</f>
        <v>0</v>
      </c>
      <c r="AA787">
        <f>0.61365*exp(17.502*BQ787/(240.97+BQ787))</f>
        <v>0</v>
      </c>
      <c r="AB787">
        <f>(X787-BJ787*(BO787+BP787)/1000)</f>
        <v>0</v>
      </c>
      <c r="AC787">
        <f>(-J787*44100)</f>
        <v>0</v>
      </c>
      <c r="AD787">
        <f>2*29.3*R787*0.92*(BQ787-W787)</f>
        <v>0</v>
      </c>
      <c r="AE787">
        <f>2*0.95*5.67E-8*(((BQ787+$B$7)+273)^4-(W787+273)^4)</f>
        <v>0</v>
      </c>
      <c r="AF787">
        <f>U787+AE787+AC787+AD787</f>
        <v>0</v>
      </c>
      <c r="AG787">
        <f>BN787*AU787*(BI787-BH787*(1000-AU787*BK787)/(1000-AU787*BJ787))/(100*BB787)</f>
        <v>0</v>
      </c>
      <c r="AH787">
        <f>1000*BN787*AU787*(BJ787-BK787)/(100*BB787*(1000-AU787*BJ787))</f>
        <v>0</v>
      </c>
      <c r="AI787">
        <f>(AJ787 - AK787 - BO787*1E3/(8.314*(BQ787+273.15)) * AM787/BN787 * AL787) * BN787/(100*BB787) * (1000 - BK787)/1000</f>
        <v>0</v>
      </c>
      <c r="AJ787">
        <v>283.2457677646266</v>
      </c>
      <c r="AK787">
        <v>271.6853515151515</v>
      </c>
      <c r="AL787">
        <v>-3.061952671433442</v>
      </c>
      <c r="AM787">
        <v>64.64027058929599</v>
      </c>
      <c r="AN787">
        <f>(AP787 - AO787 + BO787*1E3/(8.314*(BQ787+273.15)) * AR787/BN787 * AQ787) * BN787/(100*BB787) * 1000/(1000 - AP787)</f>
        <v>0</v>
      </c>
      <c r="AO787">
        <v>7.839410914152915</v>
      </c>
      <c r="AP787">
        <v>22.41454484848485</v>
      </c>
      <c r="AQ787">
        <v>-3.472900441954665E-06</v>
      </c>
      <c r="AR787">
        <v>85.55727596216782</v>
      </c>
      <c r="AS787">
        <v>0</v>
      </c>
      <c r="AT787">
        <v>0</v>
      </c>
      <c r="AU787">
        <f>IF(AS787*$H$13&gt;=AW787,1.0,(AW787/(AW787-AS787*$H$13)))</f>
        <v>0</v>
      </c>
      <c r="AV787">
        <f>(AU787-1)*100</f>
        <v>0</v>
      </c>
      <c r="AW787">
        <f>MAX(0,($B$13+$C$13*BV787)/(1+$D$13*BV787)*BO787/(BQ787+273)*$E$13)</f>
        <v>0</v>
      </c>
      <c r="AX787">
        <f>$B$11*BW787+$C$11*BX787+$F$11*CI787*(1-CL787)</f>
        <v>0</v>
      </c>
      <c r="AY787">
        <f>AX787*AZ787</f>
        <v>0</v>
      </c>
      <c r="AZ787">
        <f>($B$11*$D$9+$C$11*$D$9+$F$11*((CV787+CN787)/MAX(CV787+CN787+CW787, 0.1)*$I$9+CW787/MAX(CV787+CN787+CW787, 0.1)*$J$9))/($B$11+$C$11+$F$11)</f>
        <v>0</v>
      </c>
      <c r="BA787">
        <f>($B$11*$K$9+$C$11*$K$9+$F$11*((CV787+CN787)/MAX(CV787+CN787+CW787, 0.1)*$P$9+CW787/MAX(CV787+CN787+CW787, 0.1)*$Q$9))/($B$11+$C$11+$F$11)</f>
        <v>0</v>
      </c>
      <c r="BB787">
        <v>6</v>
      </c>
      <c r="BC787">
        <v>0.5</v>
      </c>
      <c r="BD787" t="s">
        <v>355</v>
      </c>
      <c r="BE787">
        <v>2</v>
      </c>
      <c r="BF787" t="b">
        <v>1</v>
      </c>
      <c r="BG787">
        <v>1663353728.814285</v>
      </c>
      <c r="BH787">
        <v>287.3872142857143</v>
      </c>
      <c r="BI787">
        <v>298.4918214285714</v>
      </c>
      <c r="BJ787">
        <v>22.40891428571428</v>
      </c>
      <c r="BK787">
        <v>7.840609285714287</v>
      </c>
      <c r="BL787">
        <v>290.6974285714286</v>
      </c>
      <c r="BM787">
        <v>22.54877857142858</v>
      </c>
      <c r="BN787">
        <v>500.0555714285714</v>
      </c>
      <c r="BO787">
        <v>90.63044285714285</v>
      </c>
      <c r="BP787">
        <v>0.1000204428571429</v>
      </c>
      <c r="BQ787">
        <v>29.23306071428571</v>
      </c>
      <c r="BR787">
        <v>27.99109285714286</v>
      </c>
      <c r="BS787">
        <v>999.9000000000002</v>
      </c>
      <c r="BT787">
        <v>0</v>
      </c>
      <c r="BU787">
        <v>0</v>
      </c>
      <c r="BV787">
        <v>9997.725357142856</v>
      </c>
      <c r="BW787">
        <v>0</v>
      </c>
      <c r="BX787">
        <v>235.3111785714286</v>
      </c>
      <c r="BY787">
        <v>-11.10461071428571</v>
      </c>
      <c r="BZ787">
        <v>293.97475</v>
      </c>
      <c r="CA787">
        <v>300.85075</v>
      </c>
      <c r="CB787">
        <v>14.5683</v>
      </c>
      <c r="CC787">
        <v>298.4918214285714</v>
      </c>
      <c r="CD787">
        <v>7.840609285714287</v>
      </c>
      <c r="CE787">
        <v>2.030930714285714</v>
      </c>
      <c r="CF787">
        <v>0.7105979642857142</v>
      </c>
      <c r="CG787">
        <v>17.68756071428572</v>
      </c>
      <c r="CH787">
        <v>2.036608928571428</v>
      </c>
      <c r="CI787">
        <v>1500.007142857143</v>
      </c>
      <c r="CJ787">
        <v>0.9729947857142859</v>
      </c>
      <c r="CK787">
        <v>0.02700558928571428</v>
      </c>
      <c r="CL787">
        <v>0</v>
      </c>
      <c r="CM787">
        <v>2.320239285714286</v>
      </c>
      <c r="CN787">
        <v>0</v>
      </c>
      <c r="CO787">
        <v>13678.34285714286</v>
      </c>
      <c r="CP787">
        <v>12533.43928571429</v>
      </c>
      <c r="CQ787">
        <v>41.93699999999999</v>
      </c>
      <c r="CR787">
        <v>43.625</v>
      </c>
      <c r="CS787">
        <v>42.43699999999999</v>
      </c>
      <c r="CT787">
        <v>42.81199999999998</v>
      </c>
      <c r="CU787">
        <v>41.19599999999998</v>
      </c>
      <c r="CV787">
        <v>1459.497142857143</v>
      </c>
      <c r="CW787">
        <v>40.51</v>
      </c>
      <c r="CX787">
        <v>0</v>
      </c>
      <c r="CY787">
        <v>1663353737</v>
      </c>
      <c r="CZ787">
        <v>0</v>
      </c>
      <c r="DA787">
        <v>0</v>
      </c>
      <c r="DB787" t="s">
        <v>356</v>
      </c>
      <c r="DC787">
        <v>1662142938.1</v>
      </c>
      <c r="DD787">
        <v>1662142938.1</v>
      </c>
      <c r="DE787">
        <v>0</v>
      </c>
      <c r="DF787">
        <v>0.077</v>
      </c>
      <c r="DG787">
        <v>-0.133</v>
      </c>
      <c r="DH787">
        <v>-3.393</v>
      </c>
      <c r="DI787">
        <v>-0.24</v>
      </c>
      <c r="DJ787">
        <v>419</v>
      </c>
      <c r="DK787">
        <v>24</v>
      </c>
      <c r="DL787">
        <v>0.26</v>
      </c>
      <c r="DM787">
        <v>0.23</v>
      </c>
      <c r="DN787">
        <v>-11.8981325</v>
      </c>
      <c r="DO787">
        <v>19.42165553470926</v>
      </c>
      <c r="DP787">
        <v>1.868478970308135</v>
      </c>
      <c r="DQ787">
        <v>0</v>
      </c>
      <c r="DR787">
        <v>14.5673825</v>
      </c>
      <c r="DS787">
        <v>0.03540450281425428</v>
      </c>
      <c r="DT787">
        <v>0.003899864580982456</v>
      </c>
      <c r="DU787">
        <v>1</v>
      </c>
      <c r="DV787">
        <v>1</v>
      </c>
      <c r="DW787">
        <v>2</v>
      </c>
      <c r="DX787" t="s">
        <v>357</v>
      </c>
      <c r="DY787">
        <v>2.97326</v>
      </c>
      <c r="DZ787">
        <v>2.71574</v>
      </c>
      <c r="EA787">
        <v>0.06448130000000001</v>
      </c>
      <c r="EB787">
        <v>0.0649028</v>
      </c>
      <c r="EC787">
        <v>0.100997</v>
      </c>
      <c r="ED787">
        <v>0.0455172</v>
      </c>
      <c r="EE787">
        <v>29242.7</v>
      </c>
      <c r="EF787">
        <v>29382.5</v>
      </c>
      <c r="EG787">
        <v>29100.6</v>
      </c>
      <c r="EH787">
        <v>29093.4</v>
      </c>
      <c r="EI787">
        <v>34691.8</v>
      </c>
      <c r="EJ787">
        <v>36908</v>
      </c>
      <c r="EK787">
        <v>41011.4</v>
      </c>
      <c r="EL787">
        <v>41447.4</v>
      </c>
      <c r="EM787">
        <v>1.90355</v>
      </c>
      <c r="EN787">
        <v>1.73153</v>
      </c>
      <c r="EO787">
        <v>-0.0931546</v>
      </c>
      <c r="EP787">
        <v>0</v>
      </c>
      <c r="EQ787">
        <v>29.5103</v>
      </c>
      <c r="ER787">
        <v>999.9</v>
      </c>
      <c r="ES787">
        <v>44</v>
      </c>
      <c r="ET787">
        <v>36.5</v>
      </c>
      <c r="EU787">
        <v>29.7827</v>
      </c>
      <c r="EV787">
        <v>63.1315</v>
      </c>
      <c r="EW787">
        <v>32.7404</v>
      </c>
      <c r="EX787">
        <v>1</v>
      </c>
      <c r="EY787">
        <v>0.589898</v>
      </c>
      <c r="EZ787">
        <v>3.77408</v>
      </c>
      <c r="FA787">
        <v>20.3472</v>
      </c>
      <c r="FB787">
        <v>5.21489</v>
      </c>
      <c r="FC787">
        <v>12.0153</v>
      </c>
      <c r="FD787">
        <v>4.9865</v>
      </c>
      <c r="FE787">
        <v>3.2875</v>
      </c>
      <c r="FF787">
        <v>9999</v>
      </c>
      <c r="FG787">
        <v>9999</v>
      </c>
      <c r="FH787">
        <v>9999</v>
      </c>
      <c r="FI787">
        <v>238.2</v>
      </c>
      <c r="FJ787">
        <v>1.86747</v>
      </c>
      <c r="FK787">
        <v>1.86651</v>
      </c>
      <c r="FL787">
        <v>1.86584</v>
      </c>
      <c r="FM787">
        <v>1.86583</v>
      </c>
      <c r="FN787">
        <v>1.86768</v>
      </c>
      <c r="FO787">
        <v>1.87012</v>
      </c>
      <c r="FP787">
        <v>1.86874</v>
      </c>
      <c r="FQ787">
        <v>1.87023</v>
      </c>
      <c r="FR787">
        <v>0</v>
      </c>
      <c r="FS787">
        <v>0</v>
      </c>
      <c r="FT787">
        <v>0</v>
      </c>
      <c r="FU787">
        <v>0</v>
      </c>
      <c r="FV787" t="s">
        <v>358</v>
      </c>
      <c r="FW787" t="s">
        <v>359</v>
      </c>
      <c r="FX787" t="s">
        <v>360</v>
      </c>
      <c r="FY787" t="s">
        <v>360</v>
      </c>
      <c r="FZ787" t="s">
        <v>360</v>
      </c>
      <c r="GA787" t="s">
        <v>360</v>
      </c>
      <c r="GB787">
        <v>0</v>
      </c>
      <c r="GC787">
        <v>100</v>
      </c>
      <c r="GD787">
        <v>100</v>
      </c>
      <c r="GE787">
        <v>-3.226</v>
      </c>
      <c r="GF787">
        <v>-0.1398</v>
      </c>
      <c r="GG787">
        <v>-2.195102806586654</v>
      </c>
      <c r="GH787">
        <v>-0.004122691595359968</v>
      </c>
      <c r="GI787">
        <v>1.072409145259099E-06</v>
      </c>
      <c r="GJ787">
        <v>-3.02996143763856E-10</v>
      </c>
      <c r="GK787">
        <v>-0.2199643628225807</v>
      </c>
      <c r="GL787">
        <v>-0.007501815610006822</v>
      </c>
      <c r="GM787">
        <v>0.0006897476983249637</v>
      </c>
      <c r="GN787">
        <v>-8.847485469147719E-06</v>
      </c>
      <c r="GO787">
        <v>3</v>
      </c>
      <c r="GP787">
        <v>2326</v>
      </c>
      <c r="GQ787">
        <v>1</v>
      </c>
      <c r="GR787">
        <v>31</v>
      </c>
      <c r="GS787">
        <v>20180</v>
      </c>
      <c r="GT787">
        <v>20180</v>
      </c>
      <c r="GU787">
        <v>0.710449</v>
      </c>
      <c r="GV787">
        <v>2.25586</v>
      </c>
      <c r="GW787">
        <v>1.39648</v>
      </c>
      <c r="GX787">
        <v>2.34741</v>
      </c>
      <c r="GY787">
        <v>1.49536</v>
      </c>
      <c r="GZ787">
        <v>2.39624</v>
      </c>
      <c r="HA787">
        <v>40.4255</v>
      </c>
      <c r="HB787">
        <v>13.3002</v>
      </c>
      <c r="HC787">
        <v>18</v>
      </c>
      <c r="HD787">
        <v>550.736</v>
      </c>
      <c r="HE787">
        <v>392.845</v>
      </c>
      <c r="HF787">
        <v>25.0005</v>
      </c>
      <c r="HG787">
        <v>34.5203</v>
      </c>
      <c r="HH787">
        <v>30.0004</v>
      </c>
      <c r="HI787">
        <v>34.4551</v>
      </c>
      <c r="HJ787">
        <v>34.3957</v>
      </c>
      <c r="HK787">
        <v>14.2391</v>
      </c>
      <c r="HL787">
        <v>64.3049</v>
      </c>
      <c r="HM787">
        <v>0</v>
      </c>
      <c r="HN787">
        <v>25</v>
      </c>
      <c r="HO787">
        <v>252.973</v>
      </c>
      <c r="HP787">
        <v>7.77981</v>
      </c>
      <c r="HQ787">
        <v>99.54430000000001</v>
      </c>
      <c r="HR787">
        <v>99.5538</v>
      </c>
    </row>
    <row r="788" spans="1:226">
      <c r="A788">
        <v>772</v>
      </c>
      <c r="B788">
        <v>1663353741.6</v>
      </c>
      <c r="C788">
        <v>16000.09999990463</v>
      </c>
      <c r="D788" t="s">
        <v>1910</v>
      </c>
      <c r="E788" t="s">
        <v>1911</v>
      </c>
      <c r="F788">
        <v>5</v>
      </c>
      <c r="G788" t="s">
        <v>1699</v>
      </c>
      <c r="H788" t="s">
        <v>354</v>
      </c>
      <c r="I788">
        <v>1663353734.1</v>
      </c>
      <c r="J788">
        <f>(K788)/1000</f>
        <v>0</v>
      </c>
      <c r="K788">
        <f>IF(BF788, AN788, AH788)</f>
        <v>0</v>
      </c>
      <c r="L788">
        <f>IF(BF788, AI788, AG788)</f>
        <v>0</v>
      </c>
      <c r="M788">
        <f>BH788 - IF(AU788&gt;1, L788*BB788*100.0/(AW788*BV788), 0)</f>
        <v>0</v>
      </c>
      <c r="N788">
        <f>((T788-J788/2)*M788-L788)/(T788+J788/2)</f>
        <v>0</v>
      </c>
      <c r="O788">
        <f>N788*(BO788+BP788)/1000.0</f>
        <v>0</v>
      </c>
      <c r="P788">
        <f>(BH788 - IF(AU788&gt;1, L788*BB788*100.0/(AW788*BV788), 0))*(BO788+BP788)/1000.0</f>
        <v>0</v>
      </c>
      <c r="Q788">
        <f>2.0/((1/S788-1/R788)+SIGN(S788)*SQRT((1/S788-1/R788)*(1/S788-1/R788) + 4*BC788/((BC788+1)*(BC788+1))*(2*1/S788*1/R788-1/R788*1/R788)))</f>
        <v>0</v>
      </c>
      <c r="R788">
        <f>IF(LEFT(BD788,1)&lt;&gt;"0",IF(LEFT(BD788,1)="1",3.0,BE788),$D$5+$E$5*(BV788*BO788/($K$5*1000))+$F$5*(BV788*BO788/($K$5*1000))*MAX(MIN(BB788,$J$5),$I$5)*MAX(MIN(BB788,$J$5),$I$5)+$G$5*MAX(MIN(BB788,$J$5),$I$5)*(BV788*BO788/($K$5*1000))+$H$5*(BV788*BO788/($K$5*1000))*(BV788*BO788/($K$5*1000)))</f>
        <v>0</v>
      </c>
      <c r="S788">
        <f>J788*(1000-(1000*0.61365*exp(17.502*W788/(240.97+W788))/(BO788+BP788)+BJ788)/2)/(1000*0.61365*exp(17.502*W788/(240.97+W788))/(BO788+BP788)-BJ788)</f>
        <v>0</v>
      </c>
      <c r="T788">
        <f>1/((BC788+1)/(Q788/1.6)+1/(R788/1.37)) + BC788/((BC788+1)/(Q788/1.6) + BC788/(R788/1.37))</f>
        <v>0</v>
      </c>
      <c r="U788">
        <f>(AX788*BA788)</f>
        <v>0</v>
      </c>
      <c r="V788">
        <f>(BQ788+(U788+2*0.95*5.67E-8*(((BQ788+$B$7)+273)^4-(BQ788+273)^4)-44100*J788)/(1.84*29.3*R788+8*0.95*5.67E-8*(BQ788+273)^3))</f>
        <v>0</v>
      </c>
      <c r="W788">
        <f>($C$7*BR788+$D$7*BS788+$E$7*V788)</f>
        <v>0</v>
      </c>
      <c r="X788">
        <f>0.61365*exp(17.502*W788/(240.97+W788))</f>
        <v>0</v>
      </c>
      <c r="Y788">
        <f>(Z788/AA788*100)</f>
        <v>0</v>
      </c>
      <c r="Z788">
        <f>BJ788*(BO788+BP788)/1000</f>
        <v>0</v>
      </c>
      <c r="AA788">
        <f>0.61365*exp(17.502*BQ788/(240.97+BQ788))</f>
        <v>0</v>
      </c>
      <c r="AB788">
        <f>(X788-BJ788*(BO788+BP788)/1000)</f>
        <v>0</v>
      </c>
      <c r="AC788">
        <f>(-J788*44100)</f>
        <v>0</v>
      </c>
      <c r="AD788">
        <f>2*29.3*R788*0.92*(BQ788-W788)</f>
        <v>0</v>
      </c>
      <c r="AE788">
        <f>2*0.95*5.67E-8*(((BQ788+$B$7)+273)^4-(W788+273)^4)</f>
        <v>0</v>
      </c>
      <c r="AF788">
        <f>U788+AE788+AC788+AD788</f>
        <v>0</v>
      </c>
      <c r="AG788">
        <f>BN788*AU788*(BI788-BH788*(1000-AU788*BK788)/(1000-AU788*BJ788))/(100*BB788)</f>
        <v>0</v>
      </c>
      <c r="AH788">
        <f>1000*BN788*AU788*(BJ788-BK788)/(100*BB788*(1000-AU788*BJ788))</f>
        <v>0</v>
      </c>
      <c r="AI788">
        <f>(AJ788 - AK788 - BO788*1E3/(8.314*(BQ788+273.15)) * AM788/BN788 * AL788) * BN788/(100*BB788) * (1000 - BK788)/1000</f>
        <v>0</v>
      </c>
      <c r="AJ788">
        <v>266.6205465794704</v>
      </c>
      <c r="AK788">
        <v>256.4698424242424</v>
      </c>
      <c r="AL788">
        <v>-3.031722674693033</v>
      </c>
      <c r="AM788">
        <v>64.64027058929599</v>
      </c>
      <c r="AN788">
        <f>(AP788 - AO788 + BO788*1E3/(8.314*(BQ788+273.15)) * AR788/BN788 * AQ788) * BN788/(100*BB788) * 1000/(1000 - AP788)</f>
        <v>0</v>
      </c>
      <c r="AO788">
        <v>7.840489470965086</v>
      </c>
      <c r="AP788">
        <v>22.4157496969697</v>
      </c>
      <c r="AQ788">
        <v>-1.084857893235695E-05</v>
      </c>
      <c r="AR788">
        <v>85.55727596216782</v>
      </c>
      <c r="AS788">
        <v>0</v>
      </c>
      <c r="AT788">
        <v>0</v>
      </c>
      <c r="AU788">
        <f>IF(AS788*$H$13&gt;=AW788,1.0,(AW788/(AW788-AS788*$H$13)))</f>
        <v>0</v>
      </c>
      <c r="AV788">
        <f>(AU788-1)*100</f>
        <v>0</v>
      </c>
      <c r="AW788">
        <f>MAX(0,($B$13+$C$13*BV788)/(1+$D$13*BV788)*BO788/(BQ788+273)*$E$13)</f>
        <v>0</v>
      </c>
      <c r="AX788">
        <f>$B$11*BW788+$C$11*BX788+$F$11*CI788*(1-CL788)</f>
        <v>0</v>
      </c>
      <c r="AY788">
        <f>AX788*AZ788</f>
        <v>0</v>
      </c>
      <c r="AZ788">
        <f>($B$11*$D$9+$C$11*$D$9+$F$11*((CV788+CN788)/MAX(CV788+CN788+CW788, 0.1)*$I$9+CW788/MAX(CV788+CN788+CW788, 0.1)*$J$9))/($B$11+$C$11+$F$11)</f>
        <v>0</v>
      </c>
      <c r="BA788">
        <f>($B$11*$K$9+$C$11*$K$9+$F$11*((CV788+CN788)/MAX(CV788+CN788+CW788, 0.1)*$P$9+CW788/MAX(CV788+CN788+CW788, 0.1)*$Q$9))/($B$11+$C$11+$F$11)</f>
        <v>0</v>
      </c>
      <c r="BB788">
        <v>6</v>
      </c>
      <c r="BC788">
        <v>0.5</v>
      </c>
      <c r="BD788" t="s">
        <v>355</v>
      </c>
      <c r="BE788">
        <v>2</v>
      </c>
      <c r="BF788" t="b">
        <v>1</v>
      </c>
      <c r="BG788">
        <v>1663353734.1</v>
      </c>
      <c r="BH788">
        <v>271.5857037037037</v>
      </c>
      <c r="BI788">
        <v>281.0161111111111</v>
      </c>
      <c r="BJ788">
        <v>22.41183703703704</v>
      </c>
      <c r="BK788">
        <v>7.840318518518519</v>
      </c>
      <c r="BL788">
        <v>274.8388888888889</v>
      </c>
      <c r="BM788">
        <v>22.55167037037037</v>
      </c>
      <c r="BN788">
        <v>500.0557777777777</v>
      </c>
      <c r="BO788">
        <v>90.6309851851852</v>
      </c>
      <c r="BP788">
        <v>0.09998300000000002</v>
      </c>
      <c r="BQ788">
        <v>29.23216666666667</v>
      </c>
      <c r="BR788">
        <v>27.99307037037037</v>
      </c>
      <c r="BS788">
        <v>999.9000000000001</v>
      </c>
      <c r="BT788">
        <v>0</v>
      </c>
      <c r="BU788">
        <v>0</v>
      </c>
      <c r="BV788">
        <v>9998.081481481482</v>
      </c>
      <c r="BW788">
        <v>0</v>
      </c>
      <c r="BX788">
        <v>237.2652962962963</v>
      </c>
      <c r="BY788">
        <v>-9.430507407407408</v>
      </c>
      <c r="BZ788">
        <v>277.8119259259259</v>
      </c>
      <c r="CA788">
        <v>283.2368518518518</v>
      </c>
      <c r="CB788">
        <v>14.57150740740741</v>
      </c>
      <c r="CC788">
        <v>281.0161111111111</v>
      </c>
      <c r="CD788">
        <v>7.840318518518519</v>
      </c>
      <c r="CE788">
        <v>2.031206296296296</v>
      </c>
      <c r="CF788">
        <v>0.7105758518518519</v>
      </c>
      <c r="CG788">
        <v>17.68971851851852</v>
      </c>
      <c r="CH788">
        <v>2.036172592592593</v>
      </c>
      <c r="CI788">
        <v>1500.000740740741</v>
      </c>
      <c r="CJ788">
        <v>0.9729950000000002</v>
      </c>
      <c r="CK788">
        <v>0.0270054</v>
      </c>
      <c r="CL788">
        <v>0</v>
      </c>
      <c r="CM788">
        <v>2.3516</v>
      </c>
      <c r="CN788">
        <v>0</v>
      </c>
      <c r="CO788">
        <v>13583.32592592593</v>
      </c>
      <c r="CP788">
        <v>12533.37037037037</v>
      </c>
      <c r="CQ788">
        <v>41.93699999999999</v>
      </c>
      <c r="CR788">
        <v>43.625</v>
      </c>
      <c r="CS788">
        <v>42.43699999999999</v>
      </c>
      <c r="CT788">
        <v>42.81199999999998</v>
      </c>
      <c r="CU788">
        <v>41.20099999999999</v>
      </c>
      <c r="CV788">
        <v>1459.49074074074</v>
      </c>
      <c r="CW788">
        <v>40.51</v>
      </c>
      <c r="CX788">
        <v>0</v>
      </c>
      <c r="CY788">
        <v>1663353741.8</v>
      </c>
      <c r="CZ788">
        <v>0</v>
      </c>
      <c r="DA788">
        <v>0</v>
      </c>
      <c r="DB788" t="s">
        <v>356</v>
      </c>
      <c r="DC788">
        <v>1662142938.1</v>
      </c>
      <c r="DD788">
        <v>1662142938.1</v>
      </c>
      <c r="DE788">
        <v>0</v>
      </c>
      <c r="DF788">
        <v>0.077</v>
      </c>
      <c r="DG788">
        <v>-0.133</v>
      </c>
      <c r="DH788">
        <v>-3.393</v>
      </c>
      <c r="DI788">
        <v>-0.24</v>
      </c>
      <c r="DJ788">
        <v>419</v>
      </c>
      <c r="DK788">
        <v>24</v>
      </c>
      <c r="DL788">
        <v>0.26</v>
      </c>
      <c r="DM788">
        <v>0.23</v>
      </c>
      <c r="DN788">
        <v>-10.61883675</v>
      </c>
      <c r="DO788">
        <v>19.28494818011256</v>
      </c>
      <c r="DP788">
        <v>1.855505417436699</v>
      </c>
      <c r="DQ788">
        <v>0</v>
      </c>
      <c r="DR788">
        <v>14.56929</v>
      </c>
      <c r="DS788">
        <v>0.04089005628517949</v>
      </c>
      <c r="DT788">
        <v>0.004267071595368584</v>
      </c>
      <c r="DU788">
        <v>1</v>
      </c>
      <c r="DV788">
        <v>1</v>
      </c>
      <c r="DW788">
        <v>2</v>
      </c>
      <c r="DX788" t="s">
        <v>357</v>
      </c>
      <c r="DY788">
        <v>2.97312</v>
      </c>
      <c r="DZ788">
        <v>2.71543</v>
      </c>
      <c r="EA788">
        <v>0.0614092</v>
      </c>
      <c r="EB788">
        <v>0.06165</v>
      </c>
      <c r="EC788">
        <v>0.100999</v>
      </c>
      <c r="ED788">
        <v>0.0455184</v>
      </c>
      <c r="EE788">
        <v>29338.8</v>
      </c>
      <c r="EF788">
        <v>29484.3</v>
      </c>
      <c r="EG788">
        <v>29100.6</v>
      </c>
      <c r="EH788">
        <v>29093</v>
      </c>
      <c r="EI788">
        <v>34691.6</v>
      </c>
      <c r="EJ788">
        <v>36907.4</v>
      </c>
      <c r="EK788">
        <v>41011.3</v>
      </c>
      <c r="EL788">
        <v>41446.9</v>
      </c>
      <c r="EM788">
        <v>1.9035</v>
      </c>
      <c r="EN788">
        <v>1.7316</v>
      </c>
      <c r="EO788">
        <v>-0.09331109999999999</v>
      </c>
      <c r="EP788">
        <v>0</v>
      </c>
      <c r="EQ788">
        <v>29.5103</v>
      </c>
      <c r="ER788">
        <v>999.9</v>
      </c>
      <c r="ES788">
        <v>44</v>
      </c>
      <c r="ET788">
        <v>36.5</v>
      </c>
      <c r="EU788">
        <v>29.7831</v>
      </c>
      <c r="EV788">
        <v>63.1415</v>
      </c>
      <c r="EW788">
        <v>32.7885</v>
      </c>
      <c r="EX788">
        <v>1</v>
      </c>
      <c r="EY788">
        <v>0.590208</v>
      </c>
      <c r="EZ788">
        <v>3.7737</v>
      </c>
      <c r="FA788">
        <v>20.3471</v>
      </c>
      <c r="FB788">
        <v>5.21519</v>
      </c>
      <c r="FC788">
        <v>12.015</v>
      </c>
      <c r="FD788">
        <v>4.9862</v>
      </c>
      <c r="FE788">
        <v>3.2875</v>
      </c>
      <c r="FF788">
        <v>9999</v>
      </c>
      <c r="FG788">
        <v>9999</v>
      </c>
      <c r="FH788">
        <v>9999</v>
      </c>
      <c r="FI788">
        <v>238.2</v>
      </c>
      <c r="FJ788">
        <v>1.86746</v>
      </c>
      <c r="FK788">
        <v>1.86651</v>
      </c>
      <c r="FL788">
        <v>1.86584</v>
      </c>
      <c r="FM788">
        <v>1.86582</v>
      </c>
      <c r="FN788">
        <v>1.86768</v>
      </c>
      <c r="FO788">
        <v>1.87012</v>
      </c>
      <c r="FP788">
        <v>1.86874</v>
      </c>
      <c r="FQ788">
        <v>1.87021</v>
      </c>
      <c r="FR788">
        <v>0</v>
      </c>
      <c r="FS788">
        <v>0</v>
      </c>
      <c r="FT788">
        <v>0</v>
      </c>
      <c r="FU788">
        <v>0</v>
      </c>
      <c r="FV788" t="s">
        <v>358</v>
      </c>
      <c r="FW788" t="s">
        <v>359</v>
      </c>
      <c r="FX788" t="s">
        <v>360</v>
      </c>
      <c r="FY788" t="s">
        <v>360</v>
      </c>
      <c r="FZ788" t="s">
        <v>360</v>
      </c>
      <c r="GA788" t="s">
        <v>360</v>
      </c>
      <c r="GB788">
        <v>0</v>
      </c>
      <c r="GC788">
        <v>100</v>
      </c>
      <c r="GD788">
        <v>100</v>
      </c>
      <c r="GE788">
        <v>-3.172</v>
      </c>
      <c r="GF788">
        <v>-0.1398</v>
      </c>
      <c r="GG788">
        <v>-2.195102806586654</v>
      </c>
      <c r="GH788">
        <v>-0.004122691595359968</v>
      </c>
      <c r="GI788">
        <v>1.072409145259099E-06</v>
      </c>
      <c r="GJ788">
        <v>-3.02996143763856E-10</v>
      </c>
      <c r="GK788">
        <v>-0.2199643628225807</v>
      </c>
      <c r="GL788">
        <v>-0.007501815610006822</v>
      </c>
      <c r="GM788">
        <v>0.0006897476983249637</v>
      </c>
      <c r="GN788">
        <v>-8.847485469147719E-06</v>
      </c>
      <c r="GO788">
        <v>3</v>
      </c>
      <c r="GP788">
        <v>2326</v>
      </c>
      <c r="GQ788">
        <v>1</v>
      </c>
      <c r="GR788">
        <v>31</v>
      </c>
      <c r="GS788">
        <v>20180.1</v>
      </c>
      <c r="GT788">
        <v>20180.1</v>
      </c>
      <c r="GU788">
        <v>0.673828</v>
      </c>
      <c r="GV788">
        <v>2.26074</v>
      </c>
      <c r="GW788">
        <v>1.39648</v>
      </c>
      <c r="GX788">
        <v>2.34741</v>
      </c>
      <c r="GY788">
        <v>1.49536</v>
      </c>
      <c r="GZ788">
        <v>2.40601</v>
      </c>
      <c r="HA788">
        <v>40.4255</v>
      </c>
      <c r="HB788">
        <v>13.3002</v>
      </c>
      <c r="HC788">
        <v>18</v>
      </c>
      <c r="HD788">
        <v>550.722</v>
      </c>
      <c r="HE788">
        <v>392.907</v>
      </c>
      <c r="HF788">
        <v>25.0001</v>
      </c>
      <c r="HG788">
        <v>34.5235</v>
      </c>
      <c r="HH788">
        <v>30.0004</v>
      </c>
      <c r="HI788">
        <v>34.4578</v>
      </c>
      <c r="HJ788">
        <v>34.3988</v>
      </c>
      <c r="HK788">
        <v>13.5017</v>
      </c>
      <c r="HL788">
        <v>64.3049</v>
      </c>
      <c r="HM788">
        <v>0</v>
      </c>
      <c r="HN788">
        <v>25</v>
      </c>
      <c r="HO788">
        <v>232.824</v>
      </c>
      <c r="HP788">
        <v>7.77329</v>
      </c>
      <c r="HQ788">
        <v>99.5442</v>
      </c>
      <c r="HR788">
        <v>99.55240000000001</v>
      </c>
    </row>
    <row r="789" spans="1:226">
      <c r="A789">
        <v>773</v>
      </c>
      <c r="B789">
        <v>1663353746.6</v>
      </c>
      <c r="C789">
        <v>16005.09999990463</v>
      </c>
      <c r="D789" t="s">
        <v>1912</v>
      </c>
      <c r="E789" t="s">
        <v>1913</v>
      </c>
      <c r="F789">
        <v>5</v>
      </c>
      <c r="G789" t="s">
        <v>1699</v>
      </c>
      <c r="H789" t="s">
        <v>354</v>
      </c>
      <c r="I789">
        <v>1663353738.814285</v>
      </c>
      <c r="J789">
        <f>(K789)/1000</f>
        <v>0</v>
      </c>
      <c r="K789">
        <f>IF(BF789, AN789, AH789)</f>
        <v>0</v>
      </c>
      <c r="L789">
        <f>IF(BF789, AI789, AG789)</f>
        <v>0</v>
      </c>
      <c r="M789">
        <f>BH789 - IF(AU789&gt;1, L789*BB789*100.0/(AW789*BV789), 0)</f>
        <v>0</v>
      </c>
      <c r="N789">
        <f>((T789-J789/2)*M789-L789)/(T789+J789/2)</f>
        <v>0</v>
      </c>
      <c r="O789">
        <f>N789*(BO789+BP789)/1000.0</f>
        <v>0</v>
      </c>
      <c r="P789">
        <f>(BH789 - IF(AU789&gt;1, L789*BB789*100.0/(AW789*BV789), 0))*(BO789+BP789)/1000.0</f>
        <v>0</v>
      </c>
      <c r="Q789">
        <f>2.0/((1/S789-1/R789)+SIGN(S789)*SQRT((1/S789-1/R789)*(1/S789-1/R789) + 4*BC789/((BC789+1)*(BC789+1))*(2*1/S789*1/R789-1/R789*1/R789)))</f>
        <v>0</v>
      </c>
      <c r="R789">
        <f>IF(LEFT(BD789,1)&lt;&gt;"0",IF(LEFT(BD789,1)="1",3.0,BE789),$D$5+$E$5*(BV789*BO789/($K$5*1000))+$F$5*(BV789*BO789/($K$5*1000))*MAX(MIN(BB789,$J$5),$I$5)*MAX(MIN(BB789,$J$5),$I$5)+$G$5*MAX(MIN(BB789,$J$5),$I$5)*(BV789*BO789/($K$5*1000))+$H$5*(BV789*BO789/($K$5*1000))*(BV789*BO789/($K$5*1000)))</f>
        <v>0</v>
      </c>
      <c r="S789">
        <f>J789*(1000-(1000*0.61365*exp(17.502*W789/(240.97+W789))/(BO789+BP789)+BJ789)/2)/(1000*0.61365*exp(17.502*W789/(240.97+W789))/(BO789+BP789)-BJ789)</f>
        <v>0</v>
      </c>
      <c r="T789">
        <f>1/((BC789+1)/(Q789/1.6)+1/(R789/1.37)) + BC789/((BC789+1)/(Q789/1.6) + BC789/(R789/1.37))</f>
        <v>0</v>
      </c>
      <c r="U789">
        <f>(AX789*BA789)</f>
        <v>0</v>
      </c>
      <c r="V789">
        <f>(BQ789+(U789+2*0.95*5.67E-8*(((BQ789+$B$7)+273)^4-(BQ789+273)^4)-44100*J789)/(1.84*29.3*R789+8*0.95*5.67E-8*(BQ789+273)^3))</f>
        <v>0</v>
      </c>
      <c r="W789">
        <f>($C$7*BR789+$D$7*BS789+$E$7*V789)</f>
        <v>0</v>
      </c>
      <c r="X789">
        <f>0.61365*exp(17.502*W789/(240.97+W789))</f>
        <v>0</v>
      </c>
      <c r="Y789">
        <f>(Z789/AA789*100)</f>
        <v>0</v>
      </c>
      <c r="Z789">
        <f>BJ789*(BO789+BP789)/1000</f>
        <v>0</v>
      </c>
      <c r="AA789">
        <f>0.61365*exp(17.502*BQ789/(240.97+BQ789))</f>
        <v>0</v>
      </c>
      <c r="AB789">
        <f>(X789-BJ789*(BO789+BP789)/1000)</f>
        <v>0</v>
      </c>
      <c r="AC789">
        <f>(-J789*44100)</f>
        <v>0</v>
      </c>
      <c r="AD789">
        <f>2*29.3*R789*0.92*(BQ789-W789)</f>
        <v>0</v>
      </c>
      <c r="AE789">
        <f>2*0.95*5.67E-8*(((BQ789+$B$7)+273)^4-(W789+273)^4)</f>
        <v>0</v>
      </c>
      <c r="AF789">
        <f>U789+AE789+AC789+AD789</f>
        <v>0</v>
      </c>
      <c r="AG789">
        <f>BN789*AU789*(BI789-BH789*(1000-AU789*BK789)/(1000-AU789*BJ789))/(100*BB789)</f>
        <v>0</v>
      </c>
      <c r="AH789">
        <f>1000*BN789*AU789*(BJ789-BK789)/(100*BB789*(1000-AU789*BJ789))</f>
        <v>0</v>
      </c>
      <c r="AI789">
        <f>(AJ789 - AK789 - BO789*1E3/(8.314*(BQ789+273.15)) * AM789/BN789 * AL789) * BN789/(100*BB789) * (1000 - BK789)/1000</f>
        <v>0</v>
      </c>
      <c r="AJ789">
        <v>250.3913103479072</v>
      </c>
      <c r="AK789">
        <v>241.4982848484848</v>
      </c>
      <c r="AL789">
        <v>-2.990362113630731</v>
      </c>
      <c r="AM789">
        <v>64.64027058929599</v>
      </c>
      <c r="AN789">
        <f>(AP789 - AO789 + BO789*1E3/(8.314*(BQ789+273.15)) * AR789/BN789 * AQ789) * BN789/(100*BB789) * 1000/(1000 - AP789)</f>
        <v>0</v>
      </c>
      <c r="AO789">
        <v>7.839945657666054</v>
      </c>
      <c r="AP789">
        <v>22.42099393939393</v>
      </c>
      <c r="AQ789">
        <v>2.158755416379641E-05</v>
      </c>
      <c r="AR789">
        <v>85.55727596216782</v>
      </c>
      <c r="AS789">
        <v>0</v>
      </c>
      <c r="AT789">
        <v>0</v>
      </c>
      <c r="AU789">
        <f>IF(AS789*$H$13&gt;=AW789,1.0,(AW789/(AW789-AS789*$H$13)))</f>
        <v>0</v>
      </c>
      <c r="AV789">
        <f>(AU789-1)*100</f>
        <v>0</v>
      </c>
      <c r="AW789">
        <f>MAX(0,($B$13+$C$13*BV789)/(1+$D$13*BV789)*BO789/(BQ789+273)*$E$13)</f>
        <v>0</v>
      </c>
      <c r="AX789">
        <f>$B$11*BW789+$C$11*BX789+$F$11*CI789*(1-CL789)</f>
        <v>0</v>
      </c>
      <c r="AY789">
        <f>AX789*AZ789</f>
        <v>0</v>
      </c>
      <c r="AZ789">
        <f>($B$11*$D$9+$C$11*$D$9+$F$11*((CV789+CN789)/MAX(CV789+CN789+CW789, 0.1)*$I$9+CW789/MAX(CV789+CN789+CW789, 0.1)*$J$9))/($B$11+$C$11+$F$11)</f>
        <v>0</v>
      </c>
      <c r="BA789">
        <f>($B$11*$K$9+$C$11*$K$9+$F$11*((CV789+CN789)/MAX(CV789+CN789+CW789, 0.1)*$P$9+CW789/MAX(CV789+CN789+CW789, 0.1)*$Q$9))/($B$11+$C$11+$F$11)</f>
        <v>0</v>
      </c>
      <c r="BB789">
        <v>6</v>
      </c>
      <c r="BC789">
        <v>0.5</v>
      </c>
      <c r="BD789" t="s">
        <v>355</v>
      </c>
      <c r="BE789">
        <v>2</v>
      </c>
      <c r="BF789" t="b">
        <v>1</v>
      </c>
      <c r="BG789">
        <v>1663353738.814285</v>
      </c>
      <c r="BH789">
        <v>257.5722857142857</v>
      </c>
      <c r="BI789">
        <v>265.5500714285714</v>
      </c>
      <c r="BJ789">
        <v>22.41562857142857</v>
      </c>
      <c r="BK789">
        <v>7.840150714285715</v>
      </c>
      <c r="BL789">
        <v>260.77475</v>
      </c>
      <c r="BM789">
        <v>22.55541428571428</v>
      </c>
      <c r="BN789">
        <v>500.0524285714285</v>
      </c>
      <c r="BO789">
        <v>90.63191785714285</v>
      </c>
      <c r="BP789">
        <v>0.0999750642857143</v>
      </c>
      <c r="BQ789">
        <v>29.23011785714285</v>
      </c>
      <c r="BR789">
        <v>27.98948571428571</v>
      </c>
      <c r="BS789">
        <v>999.9000000000002</v>
      </c>
      <c r="BT789">
        <v>0</v>
      </c>
      <c r="BU789">
        <v>0</v>
      </c>
      <c r="BV789">
        <v>9998.527142857143</v>
      </c>
      <c r="BW789">
        <v>0</v>
      </c>
      <c r="BX789">
        <v>237.3972857142857</v>
      </c>
      <c r="BY789">
        <v>-7.977838571428571</v>
      </c>
      <c r="BZ789">
        <v>263.4783214285714</v>
      </c>
      <c r="CA789">
        <v>267.6485</v>
      </c>
      <c r="CB789">
        <v>14.57546071428571</v>
      </c>
      <c r="CC789">
        <v>265.5500714285714</v>
      </c>
      <c r="CD789">
        <v>7.840150714285715</v>
      </c>
      <c r="CE789">
        <v>2.031570714285714</v>
      </c>
      <c r="CF789">
        <v>0.7105679285714287</v>
      </c>
      <c r="CG789">
        <v>17.69255357142857</v>
      </c>
      <c r="CH789">
        <v>2.0360175</v>
      </c>
      <c r="CI789">
        <v>1499.993571428572</v>
      </c>
      <c r="CJ789">
        <v>0.9729950000000002</v>
      </c>
      <c r="CK789">
        <v>0.02700539999999999</v>
      </c>
      <c r="CL789">
        <v>0</v>
      </c>
      <c r="CM789">
        <v>2.322142857142858</v>
      </c>
      <c r="CN789">
        <v>0</v>
      </c>
      <c r="CO789">
        <v>13501.13214285714</v>
      </c>
      <c r="CP789">
        <v>12533.30714285714</v>
      </c>
      <c r="CQ789">
        <v>41.93699999999999</v>
      </c>
      <c r="CR789">
        <v>43.625</v>
      </c>
      <c r="CS789">
        <v>42.4415</v>
      </c>
      <c r="CT789">
        <v>42.81199999999998</v>
      </c>
      <c r="CU789">
        <v>41.21625</v>
      </c>
      <c r="CV789">
        <v>1459.483571428572</v>
      </c>
      <c r="CW789">
        <v>40.51</v>
      </c>
      <c r="CX789">
        <v>0</v>
      </c>
      <c r="CY789">
        <v>1663353747.2</v>
      </c>
      <c r="CZ789">
        <v>0</v>
      </c>
      <c r="DA789">
        <v>0</v>
      </c>
      <c r="DB789" t="s">
        <v>356</v>
      </c>
      <c r="DC789">
        <v>1662142938.1</v>
      </c>
      <c r="DD789">
        <v>1662142938.1</v>
      </c>
      <c r="DE789">
        <v>0</v>
      </c>
      <c r="DF789">
        <v>0.077</v>
      </c>
      <c r="DG789">
        <v>-0.133</v>
      </c>
      <c r="DH789">
        <v>-3.393</v>
      </c>
      <c r="DI789">
        <v>-0.24</v>
      </c>
      <c r="DJ789">
        <v>419</v>
      </c>
      <c r="DK789">
        <v>24</v>
      </c>
      <c r="DL789">
        <v>0.26</v>
      </c>
      <c r="DM789">
        <v>0.23</v>
      </c>
      <c r="DN789">
        <v>-8.75292825</v>
      </c>
      <c r="DO789">
        <v>18.49757639774862</v>
      </c>
      <c r="DP789">
        <v>1.785172413154942</v>
      </c>
      <c r="DQ789">
        <v>0</v>
      </c>
      <c r="DR789">
        <v>14.5733675</v>
      </c>
      <c r="DS789">
        <v>0.04269681050653822</v>
      </c>
      <c r="DT789">
        <v>0.004455411737426735</v>
      </c>
      <c r="DU789">
        <v>1</v>
      </c>
      <c r="DV789">
        <v>1</v>
      </c>
      <c r="DW789">
        <v>2</v>
      </c>
      <c r="DX789" t="s">
        <v>357</v>
      </c>
      <c r="DY789">
        <v>2.9731</v>
      </c>
      <c r="DZ789">
        <v>2.71561</v>
      </c>
      <c r="EA789">
        <v>0.0583133</v>
      </c>
      <c r="EB789">
        <v>0.0581352</v>
      </c>
      <c r="EC789">
        <v>0.101021</v>
      </c>
      <c r="ED789">
        <v>0.0455201</v>
      </c>
      <c r="EE789">
        <v>29435.6</v>
      </c>
      <c r="EF789">
        <v>29594.6</v>
      </c>
      <c r="EG789">
        <v>29100.6</v>
      </c>
      <c r="EH789">
        <v>29092.8</v>
      </c>
      <c r="EI789">
        <v>34690.8</v>
      </c>
      <c r="EJ789">
        <v>36907.1</v>
      </c>
      <c r="EK789">
        <v>41011.4</v>
      </c>
      <c r="EL789">
        <v>41446.7</v>
      </c>
      <c r="EM789">
        <v>1.90357</v>
      </c>
      <c r="EN789">
        <v>1.73137</v>
      </c>
      <c r="EO789">
        <v>-0.0927895</v>
      </c>
      <c r="EP789">
        <v>0</v>
      </c>
      <c r="EQ789">
        <v>29.5103</v>
      </c>
      <c r="ER789">
        <v>999.9</v>
      </c>
      <c r="ES789">
        <v>44</v>
      </c>
      <c r="ET789">
        <v>36.5</v>
      </c>
      <c r="EU789">
        <v>29.783</v>
      </c>
      <c r="EV789">
        <v>63.3015</v>
      </c>
      <c r="EW789">
        <v>32.7845</v>
      </c>
      <c r="EX789">
        <v>1</v>
      </c>
      <c r="EY789">
        <v>0.590587</v>
      </c>
      <c r="EZ789">
        <v>3.77391</v>
      </c>
      <c r="FA789">
        <v>20.3472</v>
      </c>
      <c r="FB789">
        <v>5.21564</v>
      </c>
      <c r="FC789">
        <v>12.0152</v>
      </c>
      <c r="FD789">
        <v>4.9863</v>
      </c>
      <c r="FE789">
        <v>3.2875</v>
      </c>
      <c r="FF789">
        <v>9999</v>
      </c>
      <c r="FG789">
        <v>9999</v>
      </c>
      <c r="FH789">
        <v>9999</v>
      </c>
      <c r="FI789">
        <v>238.2</v>
      </c>
      <c r="FJ789">
        <v>1.86746</v>
      </c>
      <c r="FK789">
        <v>1.86648</v>
      </c>
      <c r="FL789">
        <v>1.86584</v>
      </c>
      <c r="FM789">
        <v>1.86578</v>
      </c>
      <c r="FN789">
        <v>1.86768</v>
      </c>
      <c r="FO789">
        <v>1.87009</v>
      </c>
      <c r="FP789">
        <v>1.86874</v>
      </c>
      <c r="FQ789">
        <v>1.87017</v>
      </c>
      <c r="FR789">
        <v>0</v>
      </c>
      <c r="FS789">
        <v>0</v>
      </c>
      <c r="FT789">
        <v>0</v>
      </c>
      <c r="FU789">
        <v>0</v>
      </c>
      <c r="FV789" t="s">
        <v>358</v>
      </c>
      <c r="FW789" t="s">
        <v>359</v>
      </c>
      <c r="FX789" t="s">
        <v>360</v>
      </c>
      <c r="FY789" t="s">
        <v>360</v>
      </c>
      <c r="FZ789" t="s">
        <v>360</v>
      </c>
      <c r="GA789" t="s">
        <v>360</v>
      </c>
      <c r="GB789">
        <v>0</v>
      </c>
      <c r="GC789">
        <v>100</v>
      </c>
      <c r="GD789">
        <v>100</v>
      </c>
      <c r="GE789">
        <v>-3.119</v>
      </c>
      <c r="GF789">
        <v>-0.1398</v>
      </c>
      <c r="GG789">
        <v>-2.195102806586654</v>
      </c>
      <c r="GH789">
        <v>-0.004122691595359968</v>
      </c>
      <c r="GI789">
        <v>1.072409145259099E-06</v>
      </c>
      <c r="GJ789">
        <v>-3.02996143763856E-10</v>
      </c>
      <c r="GK789">
        <v>-0.2199643628225807</v>
      </c>
      <c r="GL789">
        <v>-0.007501815610006822</v>
      </c>
      <c r="GM789">
        <v>0.0006897476983249637</v>
      </c>
      <c r="GN789">
        <v>-8.847485469147719E-06</v>
      </c>
      <c r="GO789">
        <v>3</v>
      </c>
      <c r="GP789">
        <v>2326</v>
      </c>
      <c r="GQ789">
        <v>1</v>
      </c>
      <c r="GR789">
        <v>31</v>
      </c>
      <c r="GS789">
        <v>20180.1</v>
      </c>
      <c r="GT789">
        <v>20180.1</v>
      </c>
      <c r="GU789">
        <v>0.639648</v>
      </c>
      <c r="GV789">
        <v>2.2583</v>
      </c>
      <c r="GW789">
        <v>1.39648</v>
      </c>
      <c r="GX789">
        <v>2.34619</v>
      </c>
      <c r="GY789">
        <v>1.49536</v>
      </c>
      <c r="GZ789">
        <v>2.41821</v>
      </c>
      <c r="HA789">
        <v>40.4255</v>
      </c>
      <c r="HB789">
        <v>13.3002</v>
      </c>
      <c r="HC789">
        <v>18</v>
      </c>
      <c r="HD789">
        <v>550.788</v>
      </c>
      <c r="HE789">
        <v>392.782</v>
      </c>
      <c r="HF789">
        <v>25</v>
      </c>
      <c r="HG789">
        <v>34.5266</v>
      </c>
      <c r="HH789">
        <v>30.0004</v>
      </c>
      <c r="HI789">
        <v>34.4593</v>
      </c>
      <c r="HJ789">
        <v>34.3997</v>
      </c>
      <c r="HK789">
        <v>12.8188</v>
      </c>
      <c r="HL789">
        <v>64.3049</v>
      </c>
      <c r="HM789">
        <v>0</v>
      </c>
      <c r="HN789">
        <v>25</v>
      </c>
      <c r="HO789">
        <v>219.235</v>
      </c>
      <c r="HP789">
        <v>7.7499</v>
      </c>
      <c r="HQ789">
        <v>99.54430000000001</v>
      </c>
      <c r="HR789">
        <v>99.5519</v>
      </c>
    </row>
    <row r="790" spans="1:226">
      <c r="A790">
        <v>774</v>
      </c>
      <c r="B790">
        <v>1663353751.6</v>
      </c>
      <c r="C790">
        <v>16010.09999990463</v>
      </c>
      <c r="D790" t="s">
        <v>1914</v>
      </c>
      <c r="E790" t="s">
        <v>1915</v>
      </c>
      <c r="F790">
        <v>5</v>
      </c>
      <c r="G790" t="s">
        <v>1699</v>
      </c>
      <c r="H790" t="s">
        <v>354</v>
      </c>
      <c r="I790">
        <v>1663353744.1</v>
      </c>
      <c r="J790">
        <f>(K790)/1000</f>
        <v>0</v>
      </c>
      <c r="K790">
        <f>IF(BF790, AN790, AH790)</f>
        <v>0</v>
      </c>
      <c r="L790">
        <f>IF(BF790, AI790, AG790)</f>
        <v>0</v>
      </c>
      <c r="M790">
        <f>BH790 - IF(AU790&gt;1, L790*BB790*100.0/(AW790*BV790), 0)</f>
        <v>0</v>
      </c>
      <c r="N790">
        <f>((T790-J790/2)*M790-L790)/(T790+J790/2)</f>
        <v>0</v>
      </c>
      <c r="O790">
        <f>N790*(BO790+BP790)/1000.0</f>
        <v>0</v>
      </c>
      <c r="P790">
        <f>(BH790 - IF(AU790&gt;1, L790*BB790*100.0/(AW790*BV790), 0))*(BO790+BP790)/1000.0</f>
        <v>0</v>
      </c>
      <c r="Q790">
        <f>2.0/((1/S790-1/R790)+SIGN(S790)*SQRT((1/S790-1/R790)*(1/S790-1/R790) + 4*BC790/((BC790+1)*(BC790+1))*(2*1/S790*1/R790-1/R790*1/R790)))</f>
        <v>0</v>
      </c>
      <c r="R790">
        <f>IF(LEFT(BD790,1)&lt;&gt;"0",IF(LEFT(BD790,1)="1",3.0,BE790),$D$5+$E$5*(BV790*BO790/($K$5*1000))+$F$5*(BV790*BO790/($K$5*1000))*MAX(MIN(BB790,$J$5),$I$5)*MAX(MIN(BB790,$J$5),$I$5)+$G$5*MAX(MIN(BB790,$J$5),$I$5)*(BV790*BO790/($K$5*1000))+$H$5*(BV790*BO790/($K$5*1000))*(BV790*BO790/($K$5*1000)))</f>
        <v>0</v>
      </c>
      <c r="S790">
        <f>J790*(1000-(1000*0.61365*exp(17.502*W790/(240.97+W790))/(BO790+BP790)+BJ790)/2)/(1000*0.61365*exp(17.502*W790/(240.97+W790))/(BO790+BP790)-BJ790)</f>
        <v>0</v>
      </c>
      <c r="T790">
        <f>1/((BC790+1)/(Q790/1.6)+1/(R790/1.37)) + BC790/((BC790+1)/(Q790/1.6) + BC790/(R790/1.37))</f>
        <v>0</v>
      </c>
      <c r="U790">
        <f>(AX790*BA790)</f>
        <v>0</v>
      </c>
      <c r="V790">
        <f>(BQ790+(U790+2*0.95*5.67E-8*(((BQ790+$B$7)+273)^4-(BQ790+273)^4)-44100*J790)/(1.84*29.3*R790+8*0.95*5.67E-8*(BQ790+273)^3))</f>
        <v>0</v>
      </c>
      <c r="W790">
        <f>($C$7*BR790+$D$7*BS790+$E$7*V790)</f>
        <v>0</v>
      </c>
      <c r="X790">
        <f>0.61365*exp(17.502*W790/(240.97+W790))</f>
        <v>0</v>
      </c>
      <c r="Y790">
        <f>(Z790/AA790*100)</f>
        <v>0</v>
      </c>
      <c r="Z790">
        <f>BJ790*(BO790+BP790)/1000</f>
        <v>0</v>
      </c>
      <c r="AA790">
        <f>0.61365*exp(17.502*BQ790/(240.97+BQ790))</f>
        <v>0</v>
      </c>
      <c r="AB790">
        <f>(X790-BJ790*(BO790+BP790)/1000)</f>
        <v>0</v>
      </c>
      <c r="AC790">
        <f>(-J790*44100)</f>
        <v>0</v>
      </c>
      <c r="AD790">
        <f>2*29.3*R790*0.92*(BQ790-W790)</f>
        <v>0</v>
      </c>
      <c r="AE790">
        <f>2*0.95*5.67E-8*(((BQ790+$B$7)+273)^4-(W790+273)^4)</f>
        <v>0</v>
      </c>
      <c r="AF790">
        <f>U790+AE790+AC790+AD790</f>
        <v>0</v>
      </c>
      <c r="AG790">
        <f>BN790*AU790*(BI790-BH790*(1000-AU790*BK790)/(1000-AU790*BJ790))/(100*BB790)</f>
        <v>0</v>
      </c>
      <c r="AH790">
        <f>1000*BN790*AU790*(BJ790-BK790)/(100*BB790*(1000-AU790*BJ790))</f>
        <v>0</v>
      </c>
      <c r="AI790">
        <f>(AJ790 - AK790 - BO790*1E3/(8.314*(BQ790+273.15)) * AM790/BN790 * AL790) * BN790/(100*BB790) * (1000 - BK790)/1000</f>
        <v>0</v>
      </c>
      <c r="AJ790">
        <v>233.2149325488322</v>
      </c>
      <c r="AK790">
        <v>226.2056181818182</v>
      </c>
      <c r="AL790">
        <v>-3.06207304436728</v>
      </c>
      <c r="AM790">
        <v>64.64027058929599</v>
      </c>
      <c r="AN790">
        <f>(AP790 - AO790 + BO790*1E3/(8.314*(BQ790+273.15)) * AR790/BN790 * AQ790) * BN790/(100*BB790) * 1000/(1000 - AP790)</f>
        <v>0</v>
      </c>
      <c r="AO790">
        <v>7.844071944876271</v>
      </c>
      <c r="AP790">
        <v>22.42968000000001</v>
      </c>
      <c r="AQ790">
        <v>3.260161649390381E-05</v>
      </c>
      <c r="AR790">
        <v>85.55727596216782</v>
      </c>
      <c r="AS790">
        <v>0</v>
      </c>
      <c r="AT790">
        <v>0</v>
      </c>
      <c r="AU790">
        <f>IF(AS790*$H$13&gt;=AW790,1.0,(AW790/(AW790-AS790*$H$13)))</f>
        <v>0</v>
      </c>
      <c r="AV790">
        <f>(AU790-1)*100</f>
        <v>0</v>
      </c>
      <c r="AW790">
        <f>MAX(0,($B$13+$C$13*BV790)/(1+$D$13*BV790)*BO790/(BQ790+273)*$E$13)</f>
        <v>0</v>
      </c>
      <c r="AX790">
        <f>$B$11*BW790+$C$11*BX790+$F$11*CI790*(1-CL790)</f>
        <v>0</v>
      </c>
      <c r="AY790">
        <f>AX790*AZ790</f>
        <v>0</v>
      </c>
      <c r="AZ790">
        <f>($B$11*$D$9+$C$11*$D$9+$F$11*((CV790+CN790)/MAX(CV790+CN790+CW790, 0.1)*$I$9+CW790/MAX(CV790+CN790+CW790, 0.1)*$J$9))/($B$11+$C$11+$F$11)</f>
        <v>0</v>
      </c>
      <c r="BA790">
        <f>($B$11*$K$9+$C$11*$K$9+$F$11*((CV790+CN790)/MAX(CV790+CN790+CW790, 0.1)*$P$9+CW790/MAX(CV790+CN790+CW790, 0.1)*$Q$9))/($B$11+$C$11+$F$11)</f>
        <v>0</v>
      </c>
      <c r="BB790">
        <v>6</v>
      </c>
      <c r="BC790">
        <v>0.5</v>
      </c>
      <c r="BD790" t="s">
        <v>355</v>
      </c>
      <c r="BE790">
        <v>2</v>
      </c>
      <c r="BF790" t="b">
        <v>1</v>
      </c>
      <c r="BG790">
        <v>1663353744.1</v>
      </c>
      <c r="BH790">
        <v>241.8997037037037</v>
      </c>
      <c r="BI790">
        <v>248.0791851851852</v>
      </c>
      <c r="BJ790">
        <v>22.42047037037037</v>
      </c>
      <c r="BK790">
        <v>7.839349259259259</v>
      </c>
      <c r="BL790">
        <v>245.0449629629629</v>
      </c>
      <c r="BM790">
        <v>22.56019629629629</v>
      </c>
      <c r="BN790">
        <v>500.0588518518518</v>
      </c>
      <c r="BO790">
        <v>90.63223333333333</v>
      </c>
      <c r="BP790">
        <v>0.1000111481481482</v>
      </c>
      <c r="BQ790">
        <v>29.23017777777777</v>
      </c>
      <c r="BR790">
        <v>27.99068518518519</v>
      </c>
      <c r="BS790">
        <v>999.9000000000001</v>
      </c>
      <c r="BT790">
        <v>0</v>
      </c>
      <c r="BU790">
        <v>0</v>
      </c>
      <c r="BV790">
        <v>9997.447407407408</v>
      </c>
      <c r="BW790">
        <v>0</v>
      </c>
      <c r="BX790">
        <v>236.6656666666667</v>
      </c>
      <c r="BY790">
        <v>-6.179504074074074</v>
      </c>
      <c r="BZ790">
        <v>247.4476296296296</v>
      </c>
      <c r="CA790">
        <v>250.0393333333333</v>
      </c>
      <c r="CB790">
        <v>14.58110740740741</v>
      </c>
      <c r="CC790">
        <v>248.0791851851852</v>
      </c>
      <c r="CD790">
        <v>7.839349259259259</v>
      </c>
      <c r="CE790">
        <v>2.032015555555556</v>
      </c>
      <c r="CF790">
        <v>0.7104976296296296</v>
      </c>
      <c r="CG790">
        <v>17.69602592592592</v>
      </c>
      <c r="CH790">
        <v>2.03463037037037</v>
      </c>
      <c r="CI790">
        <v>1499.982222222222</v>
      </c>
      <c r="CJ790">
        <v>0.9729950000000002</v>
      </c>
      <c r="CK790">
        <v>0.0270054</v>
      </c>
      <c r="CL790">
        <v>0</v>
      </c>
      <c r="CM790">
        <v>2.314248148148148</v>
      </c>
      <c r="CN790">
        <v>0</v>
      </c>
      <c r="CO790">
        <v>13418.2037037037</v>
      </c>
      <c r="CP790">
        <v>12533.19629629629</v>
      </c>
      <c r="CQ790">
        <v>41.93699999999999</v>
      </c>
      <c r="CR790">
        <v>43.62959259259259</v>
      </c>
      <c r="CS790">
        <v>42.45333333333333</v>
      </c>
      <c r="CT790">
        <v>42.81199999999998</v>
      </c>
      <c r="CU790">
        <v>41.23133333333334</v>
      </c>
      <c r="CV790">
        <v>1459.472222222222</v>
      </c>
      <c r="CW790">
        <v>40.51</v>
      </c>
      <c r="CX790">
        <v>0</v>
      </c>
      <c r="CY790">
        <v>1663353752</v>
      </c>
      <c r="CZ790">
        <v>0</v>
      </c>
      <c r="DA790">
        <v>0</v>
      </c>
      <c r="DB790" t="s">
        <v>356</v>
      </c>
      <c r="DC790">
        <v>1662142938.1</v>
      </c>
      <c r="DD790">
        <v>1662142938.1</v>
      </c>
      <c r="DE790">
        <v>0</v>
      </c>
      <c r="DF790">
        <v>0.077</v>
      </c>
      <c r="DG790">
        <v>-0.133</v>
      </c>
      <c r="DH790">
        <v>-3.393</v>
      </c>
      <c r="DI790">
        <v>-0.24</v>
      </c>
      <c r="DJ790">
        <v>419</v>
      </c>
      <c r="DK790">
        <v>24</v>
      </c>
      <c r="DL790">
        <v>0.26</v>
      </c>
      <c r="DM790">
        <v>0.23</v>
      </c>
      <c r="DN790">
        <v>-7.0657905</v>
      </c>
      <c r="DO790">
        <v>20.2353737335835</v>
      </c>
      <c r="DP790">
        <v>1.959389515591463</v>
      </c>
      <c r="DQ790">
        <v>0</v>
      </c>
      <c r="DR790">
        <v>14.578815</v>
      </c>
      <c r="DS790">
        <v>0.06477298311443254</v>
      </c>
      <c r="DT790">
        <v>0.007818457328654934</v>
      </c>
      <c r="DU790">
        <v>1</v>
      </c>
      <c r="DV790">
        <v>1</v>
      </c>
      <c r="DW790">
        <v>2</v>
      </c>
      <c r="DX790" t="s">
        <v>357</v>
      </c>
      <c r="DY790">
        <v>2.97317</v>
      </c>
      <c r="DZ790">
        <v>2.71572</v>
      </c>
      <c r="EA790">
        <v>0.0550832</v>
      </c>
      <c r="EB790">
        <v>0.0546445</v>
      </c>
      <c r="EC790">
        <v>0.101036</v>
      </c>
      <c r="ED790">
        <v>0.0453583</v>
      </c>
      <c r="EE790">
        <v>29536.2</v>
      </c>
      <c r="EF790">
        <v>29704.4</v>
      </c>
      <c r="EG790">
        <v>29100.3</v>
      </c>
      <c r="EH790">
        <v>29092.9</v>
      </c>
      <c r="EI790">
        <v>34689.5</v>
      </c>
      <c r="EJ790">
        <v>36913.3</v>
      </c>
      <c r="EK790">
        <v>41010.6</v>
      </c>
      <c r="EL790">
        <v>41446.7</v>
      </c>
      <c r="EM790">
        <v>1.90365</v>
      </c>
      <c r="EN790">
        <v>1.7312</v>
      </c>
      <c r="EO790">
        <v>-0.0928491</v>
      </c>
      <c r="EP790">
        <v>0</v>
      </c>
      <c r="EQ790">
        <v>29.5103</v>
      </c>
      <c r="ER790">
        <v>999.9</v>
      </c>
      <c r="ES790">
        <v>44</v>
      </c>
      <c r="ET790">
        <v>36.5</v>
      </c>
      <c r="EU790">
        <v>29.7857</v>
      </c>
      <c r="EV790">
        <v>63.3115</v>
      </c>
      <c r="EW790">
        <v>32.8205</v>
      </c>
      <c r="EX790">
        <v>1</v>
      </c>
      <c r="EY790">
        <v>0.590638</v>
      </c>
      <c r="EZ790">
        <v>3.77902</v>
      </c>
      <c r="FA790">
        <v>20.3472</v>
      </c>
      <c r="FB790">
        <v>5.21474</v>
      </c>
      <c r="FC790">
        <v>12.0147</v>
      </c>
      <c r="FD790">
        <v>4.986</v>
      </c>
      <c r="FE790">
        <v>3.2874</v>
      </c>
      <c r="FF790">
        <v>9999</v>
      </c>
      <c r="FG790">
        <v>9999</v>
      </c>
      <c r="FH790">
        <v>9999</v>
      </c>
      <c r="FI790">
        <v>238.2</v>
      </c>
      <c r="FJ790">
        <v>1.86742</v>
      </c>
      <c r="FK790">
        <v>1.86648</v>
      </c>
      <c r="FL790">
        <v>1.86585</v>
      </c>
      <c r="FM790">
        <v>1.86578</v>
      </c>
      <c r="FN790">
        <v>1.86768</v>
      </c>
      <c r="FO790">
        <v>1.8701</v>
      </c>
      <c r="FP790">
        <v>1.86874</v>
      </c>
      <c r="FQ790">
        <v>1.87017</v>
      </c>
      <c r="FR790">
        <v>0</v>
      </c>
      <c r="FS790">
        <v>0</v>
      </c>
      <c r="FT790">
        <v>0</v>
      </c>
      <c r="FU790">
        <v>0</v>
      </c>
      <c r="FV790" t="s">
        <v>358</v>
      </c>
      <c r="FW790" t="s">
        <v>359</v>
      </c>
      <c r="FX790" t="s">
        <v>360</v>
      </c>
      <c r="FY790" t="s">
        <v>360</v>
      </c>
      <c r="FZ790" t="s">
        <v>360</v>
      </c>
      <c r="GA790" t="s">
        <v>360</v>
      </c>
      <c r="GB790">
        <v>0</v>
      </c>
      <c r="GC790">
        <v>100</v>
      </c>
      <c r="GD790">
        <v>100</v>
      </c>
      <c r="GE790">
        <v>-3.064</v>
      </c>
      <c r="GF790">
        <v>-0.1397</v>
      </c>
      <c r="GG790">
        <v>-2.195102806586654</v>
      </c>
      <c r="GH790">
        <v>-0.004122691595359968</v>
      </c>
      <c r="GI790">
        <v>1.072409145259099E-06</v>
      </c>
      <c r="GJ790">
        <v>-3.02996143763856E-10</v>
      </c>
      <c r="GK790">
        <v>-0.2199643628225807</v>
      </c>
      <c r="GL790">
        <v>-0.007501815610006822</v>
      </c>
      <c r="GM790">
        <v>0.0006897476983249637</v>
      </c>
      <c r="GN790">
        <v>-8.847485469147719E-06</v>
      </c>
      <c r="GO790">
        <v>3</v>
      </c>
      <c r="GP790">
        <v>2326</v>
      </c>
      <c r="GQ790">
        <v>1</v>
      </c>
      <c r="GR790">
        <v>31</v>
      </c>
      <c r="GS790">
        <v>20180.2</v>
      </c>
      <c r="GT790">
        <v>20180.2</v>
      </c>
      <c r="GU790">
        <v>0.603027</v>
      </c>
      <c r="GV790">
        <v>2.26318</v>
      </c>
      <c r="GW790">
        <v>1.39648</v>
      </c>
      <c r="GX790">
        <v>2.34619</v>
      </c>
      <c r="GY790">
        <v>1.49536</v>
      </c>
      <c r="GZ790">
        <v>2.42798</v>
      </c>
      <c r="HA790">
        <v>40.4255</v>
      </c>
      <c r="HB790">
        <v>13.3002</v>
      </c>
      <c r="HC790">
        <v>18</v>
      </c>
      <c r="HD790">
        <v>550.861</v>
      </c>
      <c r="HE790">
        <v>392.694</v>
      </c>
      <c r="HF790">
        <v>25.0007</v>
      </c>
      <c r="HG790">
        <v>34.5297</v>
      </c>
      <c r="HH790">
        <v>30.0003</v>
      </c>
      <c r="HI790">
        <v>34.4616</v>
      </c>
      <c r="HJ790">
        <v>34.402</v>
      </c>
      <c r="HK790">
        <v>12.0658</v>
      </c>
      <c r="HL790">
        <v>64.5843</v>
      </c>
      <c r="HM790">
        <v>0</v>
      </c>
      <c r="HN790">
        <v>25</v>
      </c>
      <c r="HO790">
        <v>199.162</v>
      </c>
      <c r="HP790">
        <v>7.74286</v>
      </c>
      <c r="HQ790">
        <v>99.5428</v>
      </c>
      <c r="HR790">
        <v>99.5521</v>
      </c>
    </row>
    <row r="791" spans="1:226">
      <c r="A791">
        <v>775</v>
      </c>
      <c r="B791">
        <v>1663353756.6</v>
      </c>
      <c r="C791">
        <v>16015.09999990463</v>
      </c>
      <c r="D791" t="s">
        <v>1916</v>
      </c>
      <c r="E791" t="s">
        <v>1917</v>
      </c>
      <c r="F791">
        <v>5</v>
      </c>
      <c r="G791" t="s">
        <v>1699</v>
      </c>
      <c r="H791" t="s">
        <v>354</v>
      </c>
      <c r="I791">
        <v>1663353748.814285</v>
      </c>
      <c r="J791">
        <f>(K791)/1000</f>
        <v>0</v>
      </c>
      <c r="K791">
        <f>IF(BF791, AN791, AH791)</f>
        <v>0</v>
      </c>
      <c r="L791">
        <f>IF(BF791, AI791, AG791)</f>
        <v>0</v>
      </c>
      <c r="M791">
        <f>BH791 - IF(AU791&gt;1, L791*BB791*100.0/(AW791*BV791), 0)</f>
        <v>0</v>
      </c>
      <c r="N791">
        <f>((T791-J791/2)*M791-L791)/(T791+J791/2)</f>
        <v>0</v>
      </c>
      <c r="O791">
        <f>N791*(BO791+BP791)/1000.0</f>
        <v>0</v>
      </c>
      <c r="P791">
        <f>(BH791 - IF(AU791&gt;1, L791*BB791*100.0/(AW791*BV791), 0))*(BO791+BP791)/1000.0</f>
        <v>0</v>
      </c>
      <c r="Q791">
        <f>2.0/((1/S791-1/R791)+SIGN(S791)*SQRT((1/S791-1/R791)*(1/S791-1/R791) + 4*BC791/((BC791+1)*(BC791+1))*(2*1/S791*1/R791-1/R791*1/R791)))</f>
        <v>0</v>
      </c>
      <c r="R791">
        <f>IF(LEFT(BD791,1)&lt;&gt;"0",IF(LEFT(BD791,1)="1",3.0,BE791),$D$5+$E$5*(BV791*BO791/($K$5*1000))+$F$5*(BV791*BO791/($K$5*1000))*MAX(MIN(BB791,$J$5),$I$5)*MAX(MIN(BB791,$J$5),$I$5)+$G$5*MAX(MIN(BB791,$J$5),$I$5)*(BV791*BO791/($K$5*1000))+$H$5*(BV791*BO791/($K$5*1000))*(BV791*BO791/($K$5*1000)))</f>
        <v>0</v>
      </c>
      <c r="S791">
        <f>J791*(1000-(1000*0.61365*exp(17.502*W791/(240.97+W791))/(BO791+BP791)+BJ791)/2)/(1000*0.61365*exp(17.502*W791/(240.97+W791))/(BO791+BP791)-BJ791)</f>
        <v>0</v>
      </c>
      <c r="T791">
        <f>1/((BC791+1)/(Q791/1.6)+1/(R791/1.37)) + BC791/((BC791+1)/(Q791/1.6) + BC791/(R791/1.37))</f>
        <v>0</v>
      </c>
      <c r="U791">
        <f>(AX791*BA791)</f>
        <v>0</v>
      </c>
      <c r="V791">
        <f>(BQ791+(U791+2*0.95*5.67E-8*(((BQ791+$B$7)+273)^4-(BQ791+273)^4)-44100*J791)/(1.84*29.3*R791+8*0.95*5.67E-8*(BQ791+273)^3))</f>
        <v>0</v>
      </c>
      <c r="W791">
        <f>($C$7*BR791+$D$7*BS791+$E$7*V791)</f>
        <v>0</v>
      </c>
      <c r="X791">
        <f>0.61365*exp(17.502*W791/(240.97+W791))</f>
        <v>0</v>
      </c>
      <c r="Y791">
        <f>(Z791/AA791*100)</f>
        <v>0</v>
      </c>
      <c r="Z791">
        <f>BJ791*(BO791+BP791)/1000</f>
        <v>0</v>
      </c>
      <c r="AA791">
        <f>0.61365*exp(17.502*BQ791/(240.97+BQ791))</f>
        <v>0</v>
      </c>
      <c r="AB791">
        <f>(X791-BJ791*(BO791+BP791)/1000)</f>
        <v>0</v>
      </c>
      <c r="AC791">
        <f>(-J791*44100)</f>
        <v>0</v>
      </c>
      <c r="AD791">
        <f>2*29.3*R791*0.92*(BQ791-W791)</f>
        <v>0</v>
      </c>
      <c r="AE791">
        <f>2*0.95*5.67E-8*(((BQ791+$B$7)+273)^4-(W791+273)^4)</f>
        <v>0</v>
      </c>
      <c r="AF791">
        <f>U791+AE791+AC791+AD791</f>
        <v>0</v>
      </c>
      <c r="AG791">
        <f>BN791*AU791*(BI791-BH791*(1000-AU791*BK791)/(1000-AU791*BJ791))/(100*BB791)</f>
        <v>0</v>
      </c>
      <c r="AH791">
        <f>1000*BN791*AU791*(BJ791-BK791)/(100*BB791*(1000-AU791*BJ791))</f>
        <v>0</v>
      </c>
      <c r="AI791">
        <f>(AJ791 - AK791 - BO791*1E3/(8.314*(BQ791+273.15)) * AM791/BN791 * AL791) * BN791/(100*BB791) * (1000 - BK791)/1000</f>
        <v>0</v>
      </c>
      <c r="AJ791">
        <v>216.6874374959591</v>
      </c>
      <c r="AK791">
        <v>211.0010969696968</v>
      </c>
      <c r="AL791">
        <v>-3.038620863575115</v>
      </c>
      <c r="AM791">
        <v>64.64027058929599</v>
      </c>
      <c r="AN791">
        <f>(AP791 - AO791 + BO791*1E3/(8.314*(BQ791+273.15)) * AR791/BN791 * AQ791) * BN791/(100*BB791) * 1000/(1000 - AP791)</f>
        <v>0</v>
      </c>
      <c r="AO791">
        <v>7.749324993926003</v>
      </c>
      <c r="AP791">
        <v>22.41169090909091</v>
      </c>
      <c r="AQ791">
        <v>-2.240326476952901E-05</v>
      </c>
      <c r="AR791">
        <v>85.55727596216782</v>
      </c>
      <c r="AS791">
        <v>0</v>
      </c>
      <c r="AT791">
        <v>0</v>
      </c>
      <c r="AU791">
        <f>IF(AS791*$H$13&gt;=AW791,1.0,(AW791/(AW791-AS791*$H$13)))</f>
        <v>0</v>
      </c>
      <c r="AV791">
        <f>(AU791-1)*100</f>
        <v>0</v>
      </c>
      <c r="AW791">
        <f>MAX(0,($B$13+$C$13*BV791)/(1+$D$13*BV791)*BO791/(BQ791+273)*$E$13)</f>
        <v>0</v>
      </c>
      <c r="AX791">
        <f>$B$11*BW791+$C$11*BX791+$F$11*CI791*(1-CL791)</f>
        <v>0</v>
      </c>
      <c r="AY791">
        <f>AX791*AZ791</f>
        <v>0</v>
      </c>
      <c r="AZ791">
        <f>($B$11*$D$9+$C$11*$D$9+$F$11*((CV791+CN791)/MAX(CV791+CN791+CW791, 0.1)*$I$9+CW791/MAX(CV791+CN791+CW791, 0.1)*$J$9))/($B$11+$C$11+$F$11)</f>
        <v>0</v>
      </c>
      <c r="BA791">
        <f>($B$11*$K$9+$C$11*$K$9+$F$11*((CV791+CN791)/MAX(CV791+CN791+CW791, 0.1)*$P$9+CW791/MAX(CV791+CN791+CW791, 0.1)*$Q$9))/($B$11+$C$11+$F$11)</f>
        <v>0</v>
      </c>
      <c r="BB791">
        <v>6</v>
      </c>
      <c r="BC791">
        <v>0.5</v>
      </c>
      <c r="BD791" t="s">
        <v>355</v>
      </c>
      <c r="BE791">
        <v>2</v>
      </c>
      <c r="BF791" t="b">
        <v>1</v>
      </c>
      <c r="BG791">
        <v>1663353748.814285</v>
      </c>
      <c r="BH791">
        <v>227.9317142857143</v>
      </c>
      <c r="BI791">
        <v>232.4844285714285</v>
      </c>
      <c r="BJ791">
        <v>22.42232142857143</v>
      </c>
      <c r="BK791">
        <v>7.808670357142858</v>
      </c>
      <c r="BL791">
        <v>231.0255714285715</v>
      </c>
      <c r="BM791">
        <v>22.56203214285715</v>
      </c>
      <c r="BN791">
        <v>500.0501071428571</v>
      </c>
      <c r="BO791">
        <v>90.63156428571429</v>
      </c>
      <c r="BP791">
        <v>0.09997061071428572</v>
      </c>
      <c r="BQ791">
        <v>29.23187857142857</v>
      </c>
      <c r="BR791">
        <v>27.99443571428571</v>
      </c>
      <c r="BS791">
        <v>999.9000000000002</v>
      </c>
      <c r="BT791">
        <v>0</v>
      </c>
      <c r="BU791">
        <v>0</v>
      </c>
      <c r="BV791">
        <v>10001.53392857143</v>
      </c>
      <c r="BW791">
        <v>0</v>
      </c>
      <c r="BX791">
        <v>235.5168214285714</v>
      </c>
      <c r="BY791">
        <v>-4.552764285714286</v>
      </c>
      <c r="BZ791">
        <v>233.15975</v>
      </c>
      <c r="CA791">
        <v>234.3146428571429</v>
      </c>
      <c r="CB791">
        <v>14.61363571428572</v>
      </c>
      <c r="CC791">
        <v>232.4844285714285</v>
      </c>
      <c r="CD791">
        <v>7.808670357142858</v>
      </c>
      <c r="CE791">
        <v>2.032169285714286</v>
      </c>
      <c r="CF791">
        <v>0.707712</v>
      </c>
      <c r="CG791">
        <v>17.69721785714286</v>
      </c>
      <c r="CH791">
        <v>1.979421071428571</v>
      </c>
      <c r="CI791">
        <v>1499.978214285714</v>
      </c>
      <c r="CJ791">
        <v>0.9729950000000002</v>
      </c>
      <c r="CK791">
        <v>0.02700539999999999</v>
      </c>
      <c r="CL791">
        <v>0</v>
      </c>
      <c r="CM791">
        <v>2.322328571428571</v>
      </c>
      <c r="CN791">
        <v>0</v>
      </c>
      <c r="CO791">
        <v>13354.39285714286</v>
      </c>
      <c r="CP791">
        <v>12533.16428571429</v>
      </c>
      <c r="CQ791">
        <v>41.93699999999999</v>
      </c>
      <c r="CR791">
        <v>43.64049999999999</v>
      </c>
      <c r="CS791">
        <v>42.46174999999999</v>
      </c>
      <c r="CT791">
        <v>42.81199999999998</v>
      </c>
      <c r="CU791">
        <v>41.241</v>
      </c>
      <c r="CV791">
        <v>1459.468214285715</v>
      </c>
      <c r="CW791">
        <v>40.51</v>
      </c>
      <c r="CX791">
        <v>0</v>
      </c>
      <c r="CY791">
        <v>1663353756.8</v>
      </c>
      <c r="CZ791">
        <v>0</v>
      </c>
      <c r="DA791">
        <v>0</v>
      </c>
      <c r="DB791" t="s">
        <v>356</v>
      </c>
      <c r="DC791">
        <v>1662142938.1</v>
      </c>
      <c r="DD791">
        <v>1662142938.1</v>
      </c>
      <c r="DE791">
        <v>0</v>
      </c>
      <c r="DF791">
        <v>0.077</v>
      </c>
      <c r="DG791">
        <v>-0.133</v>
      </c>
      <c r="DH791">
        <v>-3.393</v>
      </c>
      <c r="DI791">
        <v>-0.24</v>
      </c>
      <c r="DJ791">
        <v>419</v>
      </c>
      <c r="DK791">
        <v>24</v>
      </c>
      <c r="DL791">
        <v>0.26</v>
      </c>
      <c r="DM791">
        <v>0.23</v>
      </c>
      <c r="DN791">
        <v>-5.7411615</v>
      </c>
      <c r="DO791">
        <v>20.91147332082554</v>
      </c>
      <c r="DP791">
        <v>2.022168721152553</v>
      </c>
      <c r="DQ791">
        <v>0</v>
      </c>
      <c r="DR791">
        <v>14.59711</v>
      </c>
      <c r="DS791">
        <v>0.2983789868668115</v>
      </c>
      <c r="DT791">
        <v>0.03640068543310687</v>
      </c>
      <c r="DU791">
        <v>0</v>
      </c>
      <c r="DV791">
        <v>0</v>
      </c>
      <c r="DW791">
        <v>2</v>
      </c>
      <c r="DX791" t="s">
        <v>363</v>
      </c>
      <c r="DY791">
        <v>2.97324</v>
      </c>
      <c r="DZ791">
        <v>2.71571</v>
      </c>
      <c r="EA791">
        <v>0.051804</v>
      </c>
      <c r="EB791">
        <v>0.0509672</v>
      </c>
      <c r="EC791">
        <v>0.10097</v>
      </c>
      <c r="ED791">
        <v>0.0449471</v>
      </c>
      <c r="EE791">
        <v>29638</v>
      </c>
      <c r="EF791">
        <v>29819.4</v>
      </c>
      <c r="EG791">
        <v>29099.6</v>
      </c>
      <c r="EH791">
        <v>29092.4</v>
      </c>
      <c r="EI791">
        <v>34691.5</v>
      </c>
      <c r="EJ791">
        <v>36928.9</v>
      </c>
      <c r="EK791">
        <v>41010.1</v>
      </c>
      <c r="EL791">
        <v>41446.4</v>
      </c>
      <c r="EM791">
        <v>1.90342</v>
      </c>
      <c r="EN791">
        <v>1.731</v>
      </c>
      <c r="EO791">
        <v>-0.0923723</v>
      </c>
      <c r="EP791">
        <v>0</v>
      </c>
      <c r="EQ791">
        <v>29.5103</v>
      </c>
      <c r="ER791">
        <v>999.9</v>
      </c>
      <c r="ES791">
        <v>44</v>
      </c>
      <c r="ET791">
        <v>36.5</v>
      </c>
      <c r="EU791">
        <v>29.7827</v>
      </c>
      <c r="EV791">
        <v>63.0815</v>
      </c>
      <c r="EW791">
        <v>32.7524</v>
      </c>
      <c r="EX791">
        <v>1</v>
      </c>
      <c r="EY791">
        <v>0.591105</v>
      </c>
      <c r="EZ791">
        <v>3.78426</v>
      </c>
      <c r="FA791">
        <v>20.3472</v>
      </c>
      <c r="FB791">
        <v>5.21549</v>
      </c>
      <c r="FC791">
        <v>12.0144</v>
      </c>
      <c r="FD791">
        <v>4.98585</v>
      </c>
      <c r="FE791">
        <v>3.2875</v>
      </c>
      <c r="FF791">
        <v>9999</v>
      </c>
      <c r="FG791">
        <v>9999</v>
      </c>
      <c r="FH791">
        <v>9999</v>
      </c>
      <c r="FI791">
        <v>238.2</v>
      </c>
      <c r="FJ791">
        <v>1.86745</v>
      </c>
      <c r="FK791">
        <v>1.86649</v>
      </c>
      <c r="FL791">
        <v>1.86585</v>
      </c>
      <c r="FM791">
        <v>1.86581</v>
      </c>
      <c r="FN791">
        <v>1.86768</v>
      </c>
      <c r="FO791">
        <v>1.87012</v>
      </c>
      <c r="FP791">
        <v>1.86874</v>
      </c>
      <c r="FQ791">
        <v>1.87016</v>
      </c>
      <c r="FR791">
        <v>0</v>
      </c>
      <c r="FS791">
        <v>0</v>
      </c>
      <c r="FT791">
        <v>0</v>
      </c>
      <c r="FU791">
        <v>0</v>
      </c>
      <c r="FV791" t="s">
        <v>358</v>
      </c>
      <c r="FW791" t="s">
        <v>359</v>
      </c>
      <c r="FX791" t="s">
        <v>360</v>
      </c>
      <c r="FY791" t="s">
        <v>360</v>
      </c>
      <c r="FZ791" t="s">
        <v>360</v>
      </c>
      <c r="GA791" t="s">
        <v>360</v>
      </c>
      <c r="GB791">
        <v>0</v>
      </c>
      <c r="GC791">
        <v>100</v>
      </c>
      <c r="GD791">
        <v>100</v>
      </c>
      <c r="GE791">
        <v>-3.009</v>
      </c>
      <c r="GF791">
        <v>-0.1399</v>
      </c>
      <c r="GG791">
        <v>-2.195102806586654</v>
      </c>
      <c r="GH791">
        <v>-0.004122691595359968</v>
      </c>
      <c r="GI791">
        <v>1.072409145259099E-06</v>
      </c>
      <c r="GJ791">
        <v>-3.02996143763856E-10</v>
      </c>
      <c r="GK791">
        <v>-0.2199643628225807</v>
      </c>
      <c r="GL791">
        <v>-0.007501815610006822</v>
      </c>
      <c r="GM791">
        <v>0.0006897476983249637</v>
      </c>
      <c r="GN791">
        <v>-8.847485469147719E-06</v>
      </c>
      <c r="GO791">
        <v>3</v>
      </c>
      <c r="GP791">
        <v>2326</v>
      </c>
      <c r="GQ791">
        <v>1</v>
      </c>
      <c r="GR791">
        <v>31</v>
      </c>
      <c r="GS791">
        <v>20180.3</v>
      </c>
      <c r="GT791">
        <v>20180.3</v>
      </c>
      <c r="GU791">
        <v>0.568848</v>
      </c>
      <c r="GV791">
        <v>2.26807</v>
      </c>
      <c r="GW791">
        <v>1.39648</v>
      </c>
      <c r="GX791">
        <v>2.34619</v>
      </c>
      <c r="GY791">
        <v>1.49536</v>
      </c>
      <c r="GZ791">
        <v>2.43164</v>
      </c>
      <c r="HA791">
        <v>40.4255</v>
      </c>
      <c r="HB791">
        <v>13.3002</v>
      </c>
      <c r="HC791">
        <v>18</v>
      </c>
      <c r="HD791">
        <v>550.726</v>
      </c>
      <c r="HE791">
        <v>392.596</v>
      </c>
      <c r="HF791">
        <v>25.0009</v>
      </c>
      <c r="HG791">
        <v>34.5329</v>
      </c>
      <c r="HH791">
        <v>30.0004</v>
      </c>
      <c r="HI791">
        <v>34.4648</v>
      </c>
      <c r="HJ791">
        <v>34.405</v>
      </c>
      <c r="HK791">
        <v>11.3812</v>
      </c>
      <c r="HL791">
        <v>64.5843</v>
      </c>
      <c r="HM791">
        <v>0</v>
      </c>
      <c r="HN791">
        <v>25</v>
      </c>
      <c r="HO791">
        <v>185.786</v>
      </c>
      <c r="HP791">
        <v>7.75597</v>
      </c>
      <c r="HQ791">
        <v>99.541</v>
      </c>
      <c r="HR791">
        <v>99.5509</v>
      </c>
    </row>
    <row r="792" spans="1:226">
      <c r="A792">
        <v>776</v>
      </c>
      <c r="B792">
        <v>1663353761.6</v>
      </c>
      <c r="C792">
        <v>16020.09999990463</v>
      </c>
      <c r="D792" t="s">
        <v>1918</v>
      </c>
      <c r="E792" t="s">
        <v>1919</v>
      </c>
      <c r="F792">
        <v>5</v>
      </c>
      <c r="G792" t="s">
        <v>1699</v>
      </c>
      <c r="H792" t="s">
        <v>354</v>
      </c>
      <c r="I792">
        <v>1663353754.1</v>
      </c>
      <c r="J792">
        <f>(K792)/1000</f>
        <v>0</v>
      </c>
      <c r="K792">
        <f>IF(BF792, AN792, AH792)</f>
        <v>0</v>
      </c>
      <c r="L792">
        <f>IF(BF792, AI792, AG792)</f>
        <v>0</v>
      </c>
      <c r="M792">
        <f>BH792 - IF(AU792&gt;1, L792*BB792*100.0/(AW792*BV792), 0)</f>
        <v>0</v>
      </c>
      <c r="N792">
        <f>((T792-J792/2)*M792-L792)/(T792+J792/2)</f>
        <v>0</v>
      </c>
      <c r="O792">
        <f>N792*(BO792+BP792)/1000.0</f>
        <v>0</v>
      </c>
      <c r="P792">
        <f>(BH792 - IF(AU792&gt;1, L792*BB792*100.0/(AW792*BV792), 0))*(BO792+BP792)/1000.0</f>
        <v>0</v>
      </c>
      <c r="Q792">
        <f>2.0/((1/S792-1/R792)+SIGN(S792)*SQRT((1/S792-1/R792)*(1/S792-1/R792) + 4*BC792/((BC792+1)*(BC792+1))*(2*1/S792*1/R792-1/R792*1/R792)))</f>
        <v>0</v>
      </c>
      <c r="R792">
        <f>IF(LEFT(BD792,1)&lt;&gt;"0",IF(LEFT(BD792,1)="1",3.0,BE792),$D$5+$E$5*(BV792*BO792/($K$5*1000))+$F$5*(BV792*BO792/($K$5*1000))*MAX(MIN(BB792,$J$5),$I$5)*MAX(MIN(BB792,$J$5),$I$5)+$G$5*MAX(MIN(BB792,$J$5),$I$5)*(BV792*BO792/($K$5*1000))+$H$5*(BV792*BO792/($K$5*1000))*(BV792*BO792/($K$5*1000)))</f>
        <v>0</v>
      </c>
      <c r="S792">
        <f>J792*(1000-(1000*0.61365*exp(17.502*W792/(240.97+W792))/(BO792+BP792)+BJ792)/2)/(1000*0.61365*exp(17.502*W792/(240.97+W792))/(BO792+BP792)-BJ792)</f>
        <v>0</v>
      </c>
      <c r="T792">
        <f>1/((BC792+1)/(Q792/1.6)+1/(R792/1.37)) + BC792/((BC792+1)/(Q792/1.6) + BC792/(R792/1.37))</f>
        <v>0</v>
      </c>
      <c r="U792">
        <f>(AX792*BA792)</f>
        <v>0</v>
      </c>
      <c r="V792">
        <f>(BQ792+(U792+2*0.95*5.67E-8*(((BQ792+$B$7)+273)^4-(BQ792+273)^4)-44100*J792)/(1.84*29.3*R792+8*0.95*5.67E-8*(BQ792+273)^3))</f>
        <v>0</v>
      </c>
      <c r="W792">
        <f>($C$7*BR792+$D$7*BS792+$E$7*V792)</f>
        <v>0</v>
      </c>
      <c r="X792">
        <f>0.61365*exp(17.502*W792/(240.97+W792))</f>
        <v>0</v>
      </c>
      <c r="Y792">
        <f>(Z792/AA792*100)</f>
        <v>0</v>
      </c>
      <c r="Z792">
        <f>BJ792*(BO792+BP792)/1000</f>
        <v>0</v>
      </c>
      <c r="AA792">
        <f>0.61365*exp(17.502*BQ792/(240.97+BQ792))</f>
        <v>0</v>
      </c>
      <c r="AB792">
        <f>(X792-BJ792*(BO792+BP792)/1000)</f>
        <v>0</v>
      </c>
      <c r="AC792">
        <f>(-J792*44100)</f>
        <v>0</v>
      </c>
      <c r="AD792">
        <f>2*29.3*R792*0.92*(BQ792-W792)</f>
        <v>0</v>
      </c>
      <c r="AE792">
        <f>2*0.95*5.67E-8*(((BQ792+$B$7)+273)^4-(W792+273)^4)</f>
        <v>0</v>
      </c>
      <c r="AF792">
        <f>U792+AE792+AC792+AD792</f>
        <v>0</v>
      </c>
      <c r="AG792">
        <f>BN792*AU792*(BI792-BH792*(1000-AU792*BK792)/(1000-AU792*BJ792))/(100*BB792)</f>
        <v>0</v>
      </c>
      <c r="AH792">
        <f>1000*BN792*AU792*(BJ792-BK792)/(100*BB792*(1000-AU792*BJ792))</f>
        <v>0</v>
      </c>
      <c r="AI792">
        <f>(AJ792 - AK792 - BO792*1E3/(8.314*(BQ792+273.15)) * AM792/BN792 * AL792) * BN792/(100*BB792) * (1000 - BK792)/1000</f>
        <v>0</v>
      </c>
      <c r="AJ792">
        <v>199.5018136944175</v>
      </c>
      <c r="AK792">
        <v>195.6498484848485</v>
      </c>
      <c r="AL792">
        <v>-3.069547614209531</v>
      </c>
      <c r="AM792">
        <v>64.64027058929599</v>
      </c>
      <c r="AN792">
        <f>(AP792 - AO792 + BO792*1E3/(8.314*(BQ792+273.15)) * AR792/BN792 * AQ792) * BN792/(100*BB792) * 1000/(1000 - AP792)</f>
        <v>0</v>
      </c>
      <c r="AO792">
        <v>7.711900012086844</v>
      </c>
      <c r="AP792">
        <v>22.38556787878788</v>
      </c>
      <c r="AQ792">
        <v>-0.00649713586648765</v>
      </c>
      <c r="AR792">
        <v>85.55727596216782</v>
      </c>
      <c r="AS792">
        <v>0</v>
      </c>
      <c r="AT792">
        <v>0</v>
      </c>
      <c r="AU792">
        <f>IF(AS792*$H$13&gt;=AW792,1.0,(AW792/(AW792-AS792*$H$13)))</f>
        <v>0</v>
      </c>
      <c r="AV792">
        <f>(AU792-1)*100</f>
        <v>0</v>
      </c>
      <c r="AW792">
        <f>MAX(0,($B$13+$C$13*BV792)/(1+$D$13*BV792)*BO792/(BQ792+273)*$E$13)</f>
        <v>0</v>
      </c>
      <c r="AX792">
        <f>$B$11*BW792+$C$11*BX792+$F$11*CI792*(1-CL792)</f>
        <v>0</v>
      </c>
      <c r="AY792">
        <f>AX792*AZ792</f>
        <v>0</v>
      </c>
      <c r="AZ792">
        <f>($B$11*$D$9+$C$11*$D$9+$F$11*((CV792+CN792)/MAX(CV792+CN792+CW792, 0.1)*$I$9+CW792/MAX(CV792+CN792+CW792, 0.1)*$J$9))/($B$11+$C$11+$F$11)</f>
        <v>0</v>
      </c>
      <c r="BA792">
        <f>($B$11*$K$9+$C$11*$K$9+$F$11*((CV792+CN792)/MAX(CV792+CN792+CW792, 0.1)*$P$9+CW792/MAX(CV792+CN792+CW792, 0.1)*$Q$9))/($B$11+$C$11+$F$11)</f>
        <v>0</v>
      </c>
      <c r="BB792">
        <v>6</v>
      </c>
      <c r="BC792">
        <v>0.5</v>
      </c>
      <c r="BD792" t="s">
        <v>355</v>
      </c>
      <c r="BE792">
        <v>2</v>
      </c>
      <c r="BF792" t="b">
        <v>1</v>
      </c>
      <c r="BG792">
        <v>1663353754.1</v>
      </c>
      <c r="BH792">
        <v>212.1998888888889</v>
      </c>
      <c r="BI792">
        <v>214.7492592592593</v>
      </c>
      <c r="BJ792">
        <v>22.41395185185186</v>
      </c>
      <c r="BK792">
        <v>7.764538888888889</v>
      </c>
      <c r="BL792">
        <v>215.2355185185185</v>
      </c>
      <c r="BM792">
        <v>22.55375555555556</v>
      </c>
      <c r="BN792">
        <v>500.0552592592592</v>
      </c>
      <c r="BO792">
        <v>90.63000740740742</v>
      </c>
      <c r="BP792">
        <v>0.1000093074074074</v>
      </c>
      <c r="BQ792">
        <v>29.23451481481482</v>
      </c>
      <c r="BR792">
        <v>27.99991851851852</v>
      </c>
      <c r="BS792">
        <v>999.9000000000001</v>
      </c>
      <c r="BT792">
        <v>0</v>
      </c>
      <c r="BU792">
        <v>0</v>
      </c>
      <c r="BV792">
        <v>10001.20074074074</v>
      </c>
      <c r="BW792">
        <v>0</v>
      </c>
      <c r="BX792">
        <v>233.7815925925926</v>
      </c>
      <c r="BY792">
        <v>-2.549382296296296</v>
      </c>
      <c r="BZ792">
        <v>217.0654444444444</v>
      </c>
      <c r="CA792">
        <v>216.4304814814815</v>
      </c>
      <c r="CB792">
        <v>14.64941111111111</v>
      </c>
      <c r="CC792">
        <v>214.7492592592593</v>
      </c>
      <c r="CD792">
        <v>7.764538888888889</v>
      </c>
      <c r="CE792">
        <v>2.031375925925926</v>
      </c>
      <c r="CF792">
        <v>0.7037002222222223</v>
      </c>
      <c r="CG792">
        <v>17.69102592592593</v>
      </c>
      <c r="CH792">
        <v>1.899791111111111</v>
      </c>
      <c r="CI792">
        <v>1499.98037037037</v>
      </c>
      <c r="CJ792">
        <v>0.9729950000000002</v>
      </c>
      <c r="CK792">
        <v>0.0270054</v>
      </c>
      <c r="CL792">
        <v>0</v>
      </c>
      <c r="CM792">
        <v>2.290551851851852</v>
      </c>
      <c r="CN792">
        <v>0</v>
      </c>
      <c r="CO792">
        <v>13294.86666666667</v>
      </c>
      <c r="CP792">
        <v>12533.17407407407</v>
      </c>
      <c r="CQ792">
        <v>41.93699999999999</v>
      </c>
      <c r="CR792">
        <v>43.65485185185184</v>
      </c>
      <c r="CS792">
        <v>42.47199999999999</v>
      </c>
      <c r="CT792">
        <v>42.81199999999998</v>
      </c>
      <c r="CU792">
        <v>41.24533333333333</v>
      </c>
      <c r="CV792">
        <v>1459.470370370371</v>
      </c>
      <c r="CW792">
        <v>40.51</v>
      </c>
      <c r="CX792">
        <v>0</v>
      </c>
      <c r="CY792">
        <v>1663353762.2</v>
      </c>
      <c r="CZ792">
        <v>0</v>
      </c>
      <c r="DA792">
        <v>0</v>
      </c>
      <c r="DB792" t="s">
        <v>356</v>
      </c>
      <c r="DC792">
        <v>1662142938.1</v>
      </c>
      <c r="DD792">
        <v>1662142938.1</v>
      </c>
      <c r="DE792">
        <v>0</v>
      </c>
      <c r="DF792">
        <v>0.077</v>
      </c>
      <c r="DG792">
        <v>-0.133</v>
      </c>
      <c r="DH792">
        <v>-3.393</v>
      </c>
      <c r="DI792">
        <v>-0.24</v>
      </c>
      <c r="DJ792">
        <v>419</v>
      </c>
      <c r="DK792">
        <v>24</v>
      </c>
      <c r="DL792">
        <v>0.26</v>
      </c>
      <c r="DM792">
        <v>0.23</v>
      </c>
      <c r="DN792">
        <v>-3.872379463414634</v>
      </c>
      <c r="DO792">
        <v>22.51622468989547</v>
      </c>
      <c r="DP792">
        <v>2.226740823971302</v>
      </c>
      <c r="DQ792">
        <v>0</v>
      </c>
      <c r="DR792">
        <v>14.62661707317073</v>
      </c>
      <c r="DS792">
        <v>0.4552306620209068</v>
      </c>
      <c r="DT792">
        <v>0.04916412980747605</v>
      </c>
      <c r="DU792">
        <v>0</v>
      </c>
      <c r="DV792">
        <v>0</v>
      </c>
      <c r="DW792">
        <v>2</v>
      </c>
      <c r="DX792" t="s">
        <v>363</v>
      </c>
      <c r="DY792">
        <v>2.97303</v>
      </c>
      <c r="DZ792">
        <v>2.71549</v>
      </c>
      <c r="EA792">
        <v>0.0484333</v>
      </c>
      <c r="EB792">
        <v>0.0473193</v>
      </c>
      <c r="EC792">
        <v>0.100894</v>
      </c>
      <c r="ED792">
        <v>0.0449145</v>
      </c>
      <c r="EE792">
        <v>29743.6</v>
      </c>
      <c r="EF792">
        <v>29933.9</v>
      </c>
      <c r="EG792">
        <v>29099.8</v>
      </c>
      <c r="EH792">
        <v>29092.3</v>
      </c>
      <c r="EI792">
        <v>34694.6</v>
      </c>
      <c r="EJ792">
        <v>36929.6</v>
      </c>
      <c r="EK792">
        <v>41010.3</v>
      </c>
      <c r="EL792">
        <v>41445.9</v>
      </c>
      <c r="EM792">
        <v>1.90335</v>
      </c>
      <c r="EN792">
        <v>1.73092</v>
      </c>
      <c r="EO792">
        <v>-0.0928491</v>
      </c>
      <c r="EP792">
        <v>0</v>
      </c>
      <c r="EQ792">
        <v>29.5103</v>
      </c>
      <c r="ER792">
        <v>999.9</v>
      </c>
      <c r="ES792">
        <v>44</v>
      </c>
      <c r="ET792">
        <v>36.5</v>
      </c>
      <c r="EU792">
        <v>29.7859</v>
      </c>
      <c r="EV792">
        <v>63.0015</v>
      </c>
      <c r="EW792">
        <v>32.9287</v>
      </c>
      <c r="EX792">
        <v>1</v>
      </c>
      <c r="EY792">
        <v>0.591329</v>
      </c>
      <c r="EZ792">
        <v>3.78481</v>
      </c>
      <c r="FA792">
        <v>20.3471</v>
      </c>
      <c r="FB792">
        <v>5.21594</v>
      </c>
      <c r="FC792">
        <v>12.0153</v>
      </c>
      <c r="FD792">
        <v>4.9863</v>
      </c>
      <c r="FE792">
        <v>3.28758</v>
      </c>
      <c r="FF792">
        <v>9999</v>
      </c>
      <c r="FG792">
        <v>9999</v>
      </c>
      <c r="FH792">
        <v>9999</v>
      </c>
      <c r="FI792">
        <v>238.2</v>
      </c>
      <c r="FJ792">
        <v>1.86743</v>
      </c>
      <c r="FK792">
        <v>1.86648</v>
      </c>
      <c r="FL792">
        <v>1.86587</v>
      </c>
      <c r="FM792">
        <v>1.86582</v>
      </c>
      <c r="FN792">
        <v>1.86769</v>
      </c>
      <c r="FO792">
        <v>1.87011</v>
      </c>
      <c r="FP792">
        <v>1.86874</v>
      </c>
      <c r="FQ792">
        <v>1.87018</v>
      </c>
      <c r="FR792">
        <v>0</v>
      </c>
      <c r="FS792">
        <v>0</v>
      </c>
      <c r="FT792">
        <v>0</v>
      </c>
      <c r="FU792">
        <v>0</v>
      </c>
      <c r="FV792" t="s">
        <v>358</v>
      </c>
      <c r="FW792" t="s">
        <v>359</v>
      </c>
      <c r="FX792" t="s">
        <v>360</v>
      </c>
      <c r="FY792" t="s">
        <v>360</v>
      </c>
      <c r="FZ792" t="s">
        <v>360</v>
      </c>
      <c r="GA792" t="s">
        <v>360</v>
      </c>
      <c r="GB792">
        <v>0</v>
      </c>
      <c r="GC792">
        <v>100</v>
      </c>
      <c r="GD792">
        <v>100</v>
      </c>
      <c r="GE792">
        <v>-2.952</v>
      </c>
      <c r="GF792">
        <v>-0.1401</v>
      </c>
      <c r="GG792">
        <v>-2.195102806586654</v>
      </c>
      <c r="GH792">
        <v>-0.004122691595359968</v>
      </c>
      <c r="GI792">
        <v>1.072409145259099E-06</v>
      </c>
      <c r="GJ792">
        <v>-3.02996143763856E-10</v>
      </c>
      <c r="GK792">
        <v>-0.2199643628225807</v>
      </c>
      <c r="GL792">
        <v>-0.007501815610006822</v>
      </c>
      <c r="GM792">
        <v>0.0006897476983249637</v>
      </c>
      <c r="GN792">
        <v>-8.847485469147719E-06</v>
      </c>
      <c r="GO792">
        <v>3</v>
      </c>
      <c r="GP792">
        <v>2326</v>
      </c>
      <c r="GQ792">
        <v>1</v>
      </c>
      <c r="GR792">
        <v>31</v>
      </c>
      <c r="GS792">
        <v>20180.4</v>
      </c>
      <c r="GT792">
        <v>20180.4</v>
      </c>
      <c r="GU792">
        <v>0.532227</v>
      </c>
      <c r="GV792">
        <v>2.26929</v>
      </c>
      <c r="GW792">
        <v>1.39648</v>
      </c>
      <c r="GX792">
        <v>2.34741</v>
      </c>
      <c r="GY792">
        <v>1.49536</v>
      </c>
      <c r="GZ792">
        <v>2.42798</v>
      </c>
      <c r="HA792">
        <v>40.451</v>
      </c>
      <c r="HB792">
        <v>13.3002</v>
      </c>
      <c r="HC792">
        <v>18</v>
      </c>
      <c r="HD792">
        <v>550.697</v>
      </c>
      <c r="HE792">
        <v>392.571</v>
      </c>
      <c r="HF792">
        <v>25.0003</v>
      </c>
      <c r="HG792">
        <v>34.536</v>
      </c>
      <c r="HH792">
        <v>30.0004</v>
      </c>
      <c r="HI792">
        <v>34.4676</v>
      </c>
      <c r="HJ792">
        <v>34.408</v>
      </c>
      <c r="HK792">
        <v>10.6512</v>
      </c>
      <c r="HL792">
        <v>64.5843</v>
      </c>
      <c r="HM792">
        <v>0</v>
      </c>
      <c r="HN792">
        <v>25</v>
      </c>
      <c r="HO792">
        <v>165.744</v>
      </c>
      <c r="HP792">
        <v>7.75697</v>
      </c>
      <c r="HQ792">
        <v>99.5416</v>
      </c>
      <c r="HR792">
        <v>99.5501</v>
      </c>
    </row>
    <row r="793" spans="1:226">
      <c r="A793">
        <v>777</v>
      </c>
      <c r="B793">
        <v>1663353766.6</v>
      </c>
      <c r="C793">
        <v>16025.09999990463</v>
      </c>
      <c r="D793" t="s">
        <v>1920</v>
      </c>
      <c r="E793" t="s">
        <v>1921</v>
      </c>
      <c r="F793">
        <v>5</v>
      </c>
      <c r="G793" t="s">
        <v>1699</v>
      </c>
      <c r="H793" t="s">
        <v>354</v>
      </c>
      <c r="I793">
        <v>1663353758.814285</v>
      </c>
      <c r="J793">
        <f>(K793)/1000</f>
        <v>0</v>
      </c>
      <c r="K793">
        <f>IF(BF793, AN793, AH793)</f>
        <v>0</v>
      </c>
      <c r="L793">
        <f>IF(BF793, AI793, AG793)</f>
        <v>0</v>
      </c>
      <c r="M793">
        <f>BH793 - IF(AU793&gt;1, L793*BB793*100.0/(AW793*BV793), 0)</f>
        <v>0</v>
      </c>
      <c r="N793">
        <f>((T793-J793/2)*M793-L793)/(T793+J793/2)</f>
        <v>0</v>
      </c>
      <c r="O793">
        <f>N793*(BO793+BP793)/1000.0</f>
        <v>0</v>
      </c>
      <c r="P793">
        <f>(BH793 - IF(AU793&gt;1, L793*BB793*100.0/(AW793*BV793), 0))*(BO793+BP793)/1000.0</f>
        <v>0</v>
      </c>
      <c r="Q793">
        <f>2.0/((1/S793-1/R793)+SIGN(S793)*SQRT((1/S793-1/R793)*(1/S793-1/R793) + 4*BC793/((BC793+1)*(BC793+1))*(2*1/S793*1/R793-1/R793*1/R793)))</f>
        <v>0</v>
      </c>
      <c r="R793">
        <f>IF(LEFT(BD793,1)&lt;&gt;"0",IF(LEFT(BD793,1)="1",3.0,BE793),$D$5+$E$5*(BV793*BO793/($K$5*1000))+$F$5*(BV793*BO793/($K$5*1000))*MAX(MIN(BB793,$J$5),$I$5)*MAX(MIN(BB793,$J$5),$I$5)+$G$5*MAX(MIN(BB793,$J$5),$I$5)*(BV793*BO793/($K$5*1000))+$H$5*(BV793*BO793/($K$5*1000))*(BV793*BO793/($K$5*1000)))</f>
        <v>0</v>
      </c>
      <c r="S793">
        <f>J793*(1000-(1000*0.61365*exp(17.502*W793/(240.97+W793))/(BO793+BP793)+BJ793)/2)/(1000*0.61365*exp(17.502*W793/(240.97+W793))/(BO793+BP793)-BJ793)</f>
        <v>0</v>
      </c>
      <c r="T793">
        <f>1/((BC793+1)/(Q793/1.6)+1/(R793/1.37)) + BC793/((BC793+1)/(Q793/1.6) + BC793/(R793/1.37))</f>
        <v>0</v>
      </c>
      <c r="U793">
        <f>(AX793*BA793)</f>
        <v>0</v>
      </c>
      <c r="V793">
        <f>(BQ793+(U793+2*0.95*5.67E-8*(((BQ793+$B$7)+273)^4-(BQ793+273)^4)-44100*J793)/(1.84*29.3*R793+8*0.95*5.67E-8*(BQ793+273)^3))</f>
        <v>0</v>
      </c>
      <c r="W793">
        <f>($C$7*BR793+$D$7*BS793+$E$7*V793)</f>
        <v>0</v>
      </c>
      <c r="X793">
        <f>0.61365*exp(17.502*W793/(240.97+W793))</f>
        <v>0</v>
      </c>
      <c r="Y793">
        <f>(Z793/AA793*100)</f>
        <v>0</v>
      </c>
      <c r="Z793">
        <f>BJ793*(BO793+BP793)/1000</f>
        <v>0</v>
      </c>
      <c r="AA793">
        <f>0.61365*exp(17.502*BQ793/(240.97+BQ793))</f>
        <v>0</v>
      </c>
      <c r="AB793">
        <f>(X793-BJ793*(BO793+BP793)/1000)</f>
        <v>0</v>
      </c>
      <c r="AC793">
        <f>(-J793*44100)</f>
        <v>0</v>
      </c>
      <c r="AD793">
        <f>2*29.3*R793*0.92*(BQ793-W793)</f>
        <v>0</v>
      </c>
      <c r="AE793">
        <f>2*0.95*5.67E-8*(((BQ793+$B$7)+273)^4-(W793+273)^4)</f>
        <v>0</v>
      </c>
      <c r="AF793">
        <f>U793+AE793+AC793+AD793</f>
        <v>0</v>
      </c>
      <c r="AG793">
        <f>BN793*AU793*(BI793-BH793*(1000-AU793*BK793)/(1000-AU793*BJ793))/(100*BB793)</f>
        <v>0</v>
      </c>
      <c r="AH793">
        <f>1000*BN793*AU793*(BJ793-BK793)/(100*BB793*(1000-AU793*BJ793))</f>
        <v>0</v>
      </c>
      <c r="AI793">
        <f>(AJ793 - AK793 - BO793*1E3/(8.314*(BQ793+273.15)) * AM793/BN793 * AL793) * BN793/(100*BB793) * (1000 - BK793)/1000</f>
        <v>0</v>
      </c>
      <c r="AJ793">
        <v>183.2914302539532</v>
      </c>
      <c r="AK793">
        <v>180.6458787878787</v>
      </c>
      <c r="AL793">
        <v>-2.994465816511224</v>
      </c>
      <c r="AM793">
        <v>64.64027058929599</v>
      </c>
      <c r="AN793">
        <f>(AP793 - AO793 + BO793*1E3/(8.314*(BQ793+273.15)) * AR793/BN793 * AQ793) * BN793/(100*BB793) * 1000/(1000 - AP793)</f>
        <v>0</v>
      </c>
      <c r="AO793">
        <v>7.708214930649851</v>
      </c>
      <c r="AP793">
        <v>22.38834545454544</v>
      </c>
      <c r="AQ793">
        <v>0.0003557415887852655</v>
      </c>
      <c r="AR793">
        <v>85.55727596216782</v>
      </c>
      <c r="AS793">
        <v>0</v>
      </c>
      <c r="AT793">
        <v>0</v>
      </c>
      <c r="AU793">
        <f>IF(AS793*$H$13&gt;=AW793,1.0,(AW793/(AW793-AS793*$H$13)))</f>
        <v>0</v>
      </c>
      <c r="AV793">
        <f>(AU793-1)*100</f>
        <v>0</v>
      </c>
      <c r="AW793">
        <f>MAX(0,($B$13+$C$13*BV793)/(1+$D$13*BV793)*BO793/(BQ793+273)*$E$13)</f>
        <v>0</v>
      </c>
      <c r="AX793">
        <f>$B$11*BW793+$C$11*BX793+$F$11*CI793*(1-CL793)</f>
        <v>0</v>
      </c>
      <c r="AY793">
        <f>AX793*AZ793</f>
        <v>0</v>
      </c>
      <c r="AZ793">
        <f>($B$11*$D$9+$C$11*$D$9+$F$11*((CV793+CN793)/MAX(CV793+CN793+CW793, 0.1)*$I$9+CW793/MAX(CV793+CN793+CW793, 0.1)*$J$9))/($B$11+$C$11+$F$11)</f>
        <v>0</v>
      </c>
      <c r="BA793">
        <f>($B$11*$K$9+$C$11*$K$9+$F$11*((CV793+CN793)/MAX(CV793+CN793+CW793, 0.1)*$P$9+CW793/MAX(CV793+CN793+CW793, 0.1)*$Q$9))/($B$11+$C$11+$F$11)</f>
        <v>0</v>
      </c>
      <c r="BB793">
        <v>6</v>
      </c>
      <c r="BC793">
        <v>0.5</v>
      </c>
      <c r="BD793" t="s">
        <v>355</v>
      </c>
      <c r="BE793">
        <v>2</v>
      </c>
      <c r="BF793" t="b">
        <v>1</v>
      </c>
      <c r="BG793">
        <v>1663353758.814285</v>
      </c>
      <c r="BH793">
        <v>198.1629285714285</v>
      </c>
      <c r="BI793">
        <v>199.1843214285714</v>
      </c>
      <c r="BJ793">
        <v>22.40104285714286</v>
      </c>
      <c r="BK793">
        <v>7.724930000000001</v>
      </c>
      <c r="BL793">
        <v>201.1461428571428</v>
      </c>
      <c r="BM793">
        <v>22.54098214285714</v>
      </c>
      <c r="BN793">
        <v>500.0420357142858</v>
      </c>
      <c r="BO793">
        <v>90.62978214285714</v>
      </c>
      <c r="BP793">
        <v>0.09992479642857144</v>
      </c>
      <c r="BQ793">
        <v>29.236075</v>
      </c>
      <c r="BR793">
        <v>27.99988214285714</v>
      </c>
      <c r="BS793">
        <v>999.9000000000002</v>
      </c>
      <c r="BT793">
        <v>0</v>
      </c>
      <c r="BU793">
        <v>0</v>
      </c>
      <c r="BV793">
        <v>9999.309999999999</v>
      </c>
      <c r="BW793">
        <v>0</v>
      </c>
      <c r="BX793">
        <v>233.7598571428572</v>
      </c>
      <c r="BY793">
        <v>-1.021453225357143</v>
      </c>
      <c r="BZ793">
        <v>202.7039285714286</v>
      </c>
      <c r="CA793">
        <v>200.73525</v>
      </c>
      <c r="CB793">
        <v>14.67611785714286</v>
      </c>
      <c r="CC793">
        <v>199.1843214285714</v>
      </c>
      <c r="CD793">
        <v>7.724930000000001</v>
      </c>
      <c r="CE793">
        <v>2.030201428571428</v>
      </c>
      <c r="CF793">
        <v>0.7001087142857142</v>
      </c>
      <c r="CG793">
        <v>17.68185714285714</v>
      </c>
      <c r="CH793">
        <v>1.828478571428571</v>
      </c>
      <c r="CI793">
        <v>1499.995357142858</v>
      </c>
      <c r="CJ793">
        <v>0.9729951785714288</v>
      </c>
      <c r="CK793">
        <v>0.02700521071428571</v>
      </c>
      <c r="CL793">
        <v>0</v>
      </c>
      <c r="CM793">
        <v>2.337428571428571</v>
      </c>
      <c r="CN793">
        <v>0</v>
      </c>
      <c r="CO793">
        <v>13244.44285714286</v>
      </c>
      <c r="CP793">
        <v>12533.30714285714</v>
      </c>
      <c r="CQ793">
        <v>41.93699999999999</v>
      </c>
      <c r="CR793">
        <v>43.66485714285712</v>
      </c>
      <c r="CS793">
        <v>42.4775</v>
      </c>
      <c r="CT793">
        <v>42.81199999999998</v>
      </c>
      <c r="CU793">
        <v>41.25</v>
      </c>
      <c r="CV793">
        <v>1459.485357142857</v>
      </c>
      <c r="CW793">
        <v>40.51</v>
      </c>
      <c r="CX793">
        <v>0</v>
      </c>
      <c r="CY793">
        <v>1663353767</v>
      </c>
      <c r="CZ793">
        <v>0</v>
      </c>
      <c r="DA793">
        <v>0</v>
      </c>
      <c r="DB793" t="s">
        <v>356</v>
      </c>
      <c r="DC793">
        <v>1662142938.1</v>
      </c>
      <c r="DD793">
        <v>1662142938.1</v>
      </c>
      <c r="DE793">
        <v>0</v>
      </c>
      <c r="DF793">
        <v>0.077</v>
      </c>
      <c r="DG793">
        <v>-0.133</v>
      </c>
      <c r="DH793">
        <v>-3.393</v>
      </c>
      <c r="DI793">
        <v>-0.24</v>
      </c>
      <c r="DJ793">
        <v>419</v>
      </c>
      <c r="DK793">
        <v>24</v>
      </c>
      <c r="DL793">
        <v>0.26</v>
      </c>
      <c r="DM793">
        <v>0.23</v>
      </c>
      <c r="DN793">
        <v>-2.090493617317073</v>
      </c>
      <c r="DO793">
        <v>20.17665198543555</v>
      </c>
      <c r="DP793">
        <v>1.995822493229273</v>
      </c>
      <c r="DQ793">
        <v>0</v>
      </c>
      <c r="DR793">
        <v>14.65069756097561</v>
      </c>
      <c r="DS793">
        <v>0.3559735191637694</v>
      </c>
      <c r="DT793">
        <v>0.04314169782950297</v>
      </c>
      <c r="DU793">
        <v>0</v>
      </c>
      <c r="DV793">
        <v>0</v>
      </c>
      <c r="DW793">
        <v>2</v>
      </c>
      <c r="DX793" t="s">
        <v>363</v>
      </c>
      <c r="DY793">
        <v>2.97314</v>
      </c>
      <c r="DZ793">
        <v>2.71561</v>
      </c>
      <c r="EA793">
        <v>0.0450648</v>
      </c>
      <c r="EB793">
        <v>0.0436442</v>
      </c>
      <c r="EC793">
        <v>0.10091</v>
      </c>
      <c r="ED793">
        <v>0.0449046</v>
      </c>
      <c r="EE793">
        <v>29848</v>
      </c>
      <c r="EF793">
        <v>30049.2</v>
      </c>
      <c r="EG793">
        <v>29099</v>
      </c>
      <c r="EH793">
        <v>29092.2</v>
      </c>
      <c r="EI793">
        <v>34693</v>
      </c>
      <c r="EJ793">
        <v>36929.9</v>
      </c>
      <c r="EK793">
        <v>41009.2</v>
      </c>
      <c r="EL793">
        <v>41445.9</v>
      </c>
      <c r="EM793">
        <v>1.90368</v>
      </c>
      <c r="EN793">
        <v>1.73057</v>
      </c>
      <c r="EO793">
        <v>-0.0930503</v>
      </c>
      <c r="EP793">
        <v>0</v>
      </c>
      <c r="EQ793">
        <v>29.5103</v>
      </c>
      <c r="ER793">
        <v>999.9</v>
      </c>
      <c r="ES793">
        <v>44</v>
      </c>
      <c r="ET793">
        <v>36.5</v>
      </c>
      <c r="EU793">
        <v>29.784</v>
      </c>
      <c r="EV793">
        <v>63.1015</v>
      </c>
      <c r="EW793">
        <v>32.9968</v>
      </c>
      <c r="EX793">
        <v>1</v>
      </c>
      <c r="EY793">
        <v>0.59158</v>
      </c>
      <c r="EZ793">
        <v>3.78301</v>
      </c>
      <c r="FA793">
        <v>20.3472</v>
      </c>
      <c r="FB793">
        <v>5.21519</v>
      </c>
      <c r="FC793">
        <v>12.0149</v>
      </c>
      <c r="FD793">
        <v>4.9862</v>
      </c>
      <c r="FE793">
        <v>3.28755</v>
      </c>
      <c r="FF793">
        <v>9999</v>
      </c>
      <c r="FG793">
        <v>9999</v>
      </c>
      <c r="FH793">
        <v>9999</v>
      </c>
      <c r="FI793">
        <v>238.2</v>
      </c>
      <c r="FJ793">
        <v>1.86746</v>
      </c>
      <c r="FK793">
        <v>1.86649</v>
      </c>
      <c r="FL793">
        <v>1.86586</v>
      </c>
      <c r="FM793">
        <v>1.86582</v>
      </c>
      <c r="FN793">
        <v>1.86768</v>
      </c>
      <c r="FO793">
        <v>1.87011</v>
      </c>
      <c r="FP793">
        <v>1.86874</v>
      </c>
      <c r="FQ793">
        <v>1.87018</v>
      </c>
      <c r="FR793">
        <v>0</v>
      </c>
      <c r="FS793">
        <v>0</v>
      </c>
      <c r="FT793">
        <v>0</v>
      </c>
      <c r="FU793">
        <v>0</v>
      </c>
      <c r="FV793" t="s">
        <v>358</v>
      </c>
      <c r="FW793" t="s">
        <v>359</v>
      </c>
      <c r="FX793" t="s">
        <v>360</v>
      </c>
      <c r="FY793" t="s">
        <v>360</v>
      </c>
      <c r="FZ793" t="s">
        <v>360</v>
      </c>
      <c r="GA793" t="s">
        <v>360</v>
      </c>
      <c r="GB793">
        <v>0</v>
      </c>
      <c r="GC793">
        <v>100</v>
      </c>
      <c r="GD793">
        <v>100</v>
      </c>
      <c r="GE793">
        <v>-2.897</v>
      </c>
      <c r="GF793">
        <v>-0.1401</v>
      </c>
      <c r="GG793">
        <v>-2.195102806586654</v>
      </c>
      <c r="GH793">
        <v>-0.004122691595359968</v>
      </c>
      <c r="GI793">
        <v>1.072409145259099E-06</v>
      </c>
      <c r="GJ793">
        <v>-3.02996143763856E-10</v>
      </c>
      <c r="GK793">
        <v>-0.2199643628225807</v>
      </c>
      <c r="GL793">
        <v>-0.007501815610006822</v>
      </c>
      <c r="GM793">
        <v>0.0006897476983249637</v>
      </c>
      <c r="GN793">
        <v>-8.847485469147719E-06</v>
      </c>
      <c r="GO793">
        <v>3</v>
      </c>
      <c r="GP793">
        <v>2326</v>
      </c>
      <c r="GQ793">
        <v>1</v>
      </c>
      <c r="GR793">
        <v>31</v>
      </c>
      <c r="GS793">
        <v>20180.5</v>
      </c>
      <c r="GT793">
        <v>20180.5</v>
      </c>
      <c r="GU793">
        <v>0.499268</v>
      </c>
      <c r="GV793">
        <v>2.27661</v>
      </c>
      <c r="GW793">
        <v>1.39648</v>
      </c>
      <c r="GX793">
        <v>2.34741</v>
      </c>
      <c r="GY793">
        <v>1.49536</v>
      </c>
      <c r="GZ793">
        <v>2.46216</v>
      </c>
      <c r="HA793">
        <v>40.451</v>
      </c>
      <c r="HB793">
        <v>13.3002</v>
      </c>
      <c r="HC793">
        <v>18</v>
      </c>
      <c r="HD793">
        <v>550.955</v>
      </c>
      <c r="HE793">
        <v>392.378</v>
      </c>
      <c r="HF793">
        <v>24.9998</v>
      </c>
      <c r="HG793">
        <v>34.5391</v>
      </c>
      <c r="HH793">
        <v>30.0003</v>
      </c>
      <c r="HI793">
        <v>34.4707</v>
      </c>
      <c r="HJ793">
        <v>34.4097</v>
      </c>
      <c r="HK793">
        <v>9.98171</v>
      </c>
      <c r="HL793">
        <v>64.5843</v>
      </c>
      <c r="HM793">
        <v>0</v>
      </c>
      <c r="HN793">
        <v>25</v>
      </c>
      <c r="HO793">
        <v>152.261</v>
      </c>
      <c r="HP793">
        <v>7.7527</v>
      </c>
      <c r="HQ793">
        <v>99.5389</v>
      </c>
      <c r="HR793">
        <v>99.54989999999999</v>
      </c>
    </row>
    <row r="794" spans="1:226">
      <c r="A794">
        <v>778</v>
      </c>
      <c r="B794">
        <v>1663353771.6</v>
      </c>
      <c r="C794">
        <v>16030.09999990463</v>
      </c>
      <c r="D794" t="s">
        <v>1922</v>
      </c>
      <c r="E794" t="s">
        <v>1923</v>
      </c>
      <c r="F794">
        <v>5</v>
      </c>
      <c r="G794" t="s">
        <v>1699</v>
      </c>
      <c r="H794" t="s">
        <v>354</v>
      </c>
      <c r="I794">
        <v>1663353764.1</v>
      </c>
      <c r="J794">
        <f>(K794)/1000</f>
        <v>0</v>
      </c>
      <c r="K794">
        <f>IF(BF794, AN794, AH794)</f>
        <v>0</v>
      </c>
      <c r="L794">
        <f>IF(BF794, AI794, AG794)</f>
        <v>0</v>
      </c>
      <c r="M794">
        <f>BH794 - IF(AU794&gt;1, L794*BB794*100.0/(AW794*BV794), 0)</f>
        <v>0</v>
      </c>
      <c r="N794">
        <f>((T794-J794/2)*M794-L794)/(T794+J794/2)</f>
        <v>0</v>
      </c>
      <c r="O794">
        <f>N794*(BO794+BP794)/1000.0</f>
        <v>0</v>
      </c>
      <c r="P794">
        <f>(BH794 - IF(AU794&gt;1, L794*BB794*100.0/(AW794*BV794), 0))*(BO794+BP794)/1000.0</f>
        <v>0</v>
      </c>
      <c r="Q794">
        <f>2.0/((1/S794-1/R794)+SIGN(S794)*SQRT((1/S794-1/R794)*(1/S794-1/R794) + 4*BC794/((BC794+1)*(BC794+1))*(2*1/S794*1/R794-1/R794*1/R794)))</f>
        <v>0</v>
      </c>
      <c r="R794">
        <f>IF(LEFT(BD794,1)&lt;&gt;"0",IF(LEFT(BD794,1)="1",3.0,BE794),$D$5+$E$5*(BV794*BO794/($K$5*1000))+$F$5*(BV794*BO794/($K$5*1000))*MAX(MIN(BB794,$J$5),$I$5)*MAX(MIN(BB794,$J$5),$I$5)+$G$5*MAX(MIN(BB794,$J$5),$I$5)*(BV794*BO794/($K$5*1000))+$H$5*(BV794*BO794/($K$5*1000))*(BV794*BO794/($K$5*1000)))</f>
        <v>0</v>
      </c>
      <c r="S794">
        <f>J794*(1000-(1000*0.61365*exp(17.502*W794/(240.97+W794))/(BO794+BP794)+BJ794)/2)/(1000*0.61365*exp(17.502*W794/(240.97+W794))/(BO794+BP794)-BJ794)</f>
        <v>0</v>
      </c>
      <c r="T794">
        <f>1/((BC794+1)/(Q794/1.6)+1/(R794/1.37)) + BC794/((BC794+1)/(Q794/1.6) + BC794/(R794/1.37))</f>
        <v>0</v>
      </c>
      <c r="U794">
        <f>(AX794*BA794)</f>
        <v>0</v>
      </c>
      <c r="V794">
        <f>(BQ794+(U794+2*0.95*5.67E-8*(((BQ794+$B$7)+273)^4-(BQ794+273)^4)-44100*J794)/(1.84*29.3*R794+8*0.95*5.67E-8*(BQ794+273)^3))</f>
        <v>0</v>
      </c>
      <c r="W794">
        <f>($C$7*BR794+$D$7*BS794+$E$7*V794)</f>
        <v>0</v>
      </c>
      <c r="X794">
        <f>0.61365*exp(17.502*W794/(240.97+W794))</f>
        <v>0</v>
      </c>
      <c r="Y794">
        <f>(Z794/AA794*100)</f>
        <v>0</v>
      </c>
      <c r="Z794">
        <f>BJ794*(BO794+BP794)/1000</f>
        <v>0</v>
      </c>
      <c r="AA794">
        <f>0.61365*exp(17.502*BQ794/(240.97+BQ794))</f>
        <v>0</v>
      </c>
      <c r="AB794">
        <f>(X794-BJ794*(BO794+BP794)/1000)</f>
        <v>0</v>
      </c>
      <c r="AC794">
        <f>(-J794*44100)</f>
        <v>0</v>
      </c>
      <c r="AD794">
        <f>2*29.3*R794*0.92*(BQ794-W794)</f>
        <v>0</v>
      </c>
      <c r="AE794">
        <f>2*0.95*5.67E-8*(((BQ794+$B$7)+273)^4-(W794+273)^4)</f>
        <v>0</v>
      </c>
      <c r="AF794">
        <f>U794+AE794+AC794+AD794</f>
        <v>0</v>
      </c>
      <c r="AG794">
        <f>BN794*AU794*(BI794-BH794*(1000-AU794*BK794)/(1000-AU794*BJ794))/(100*BB794)</f>
        <v>0</v>
      </c>
      <c r="AH794">
        <f>1000*BN794*AU794*(BJ794-BK794)/(100*BB794*(1000-AU794*BJ794))</f>
        <v>0</v>
      </c>
      <c r="AI794">
        <f>(AJ794 - AK794 - BO794*1E3/(8.314*(BQ794+273.15)) * AM794/BN794 * AL794) * BN794/(100*BB794) * (1000 - BK794)/1000</f>
        <v>0</v>
      </c>
      <c r="AJ794">
        <v>167.1573868186401</v>
      </c>
      <c r="AK794">
        <v>165.8723454545455</v>
      </c>
      <c r="AL794">
        <v>-2.94586229830895</v>
      </c>
      <c r="AM794">
        <v>64.64027058929599</v>
      </c>
      <c r="AN794">
        <f>(AP794 - AO794 + BO794*1E3/(8.314*(BQ794+273.15)) * AR794/BN794 * AQ794) * BN794/(100*BB794) * 1000/(1000 - AP794)</f>
        <v>0</v>
      </c>
      <c r="AO794">
        <v>7.706037845451706</v>
      </c>
      <c r="AP794">
        <v>22.38191454545453</v>
      </c>
      <c r="AQ794">
        <v>-0.0001504591169599989</v>
      </c>
      <c r="AR794">
        <v>85.55727596216782</v>
      </c>
      <c r="AS794">
        <v>0</v>
      </c>
      <c r="AT794">
        <v>0</v>
      </c>
      <c r="AU794">
        <f>IF(AS794*$H$13&gt;=AW794,1.0,(AW794/(AW794-AS794*$H$13)))</f>
        <v>0</v>
      </c>
      <c r="AV794">
        <f>(AU794-1)*100</f>
        <v>0</v>
      </c>
      <c r="AW794">
        <f>MAX(0,($B$13+$C$13*BV794)/(1+$D$13*BV794)*BO794/(BQ794+273)*$E$13)</f>
        <v>0</v>
      </c>
      <c r="AX794">
        <f>$B$11*BW794+$C$11*BX794+$F$11*CI794*(1-CL794)</f>
        <v>0</v>
      </c>
      <c r="AY794">
        <f>AX794*AZ794</f>
        <v>0</v>
      </c>
      <c r="AZ794">
        <f>($B$11*$D$9+$C$11*$D$9+$F$11*((CV794+CN794)/MAX(CV794+CN794+CW794, 0.1)*$I$9+CW794/MAX(CV794+CN794+CW794, 0.1)*$J$9))/($B$11+$C$11+$F$11)</f>
        <v>0</v>
      </c>
      <c r="BA794">
        <f>($B$11*$K$9+$C$11*$K$9+$F$11*((CV794+CN794)/MAX(CV794+CN794+CW794, 0.1)*$P$9+CW794/MAX(CV794+CN794+CW794, 0.1)*$Q$9))/($B$11+$C$11+$F$11)</f>
        <v>0</v>
      </c>
      <c r="BB794">
        <v>6</v>
      </c>
      <c r="BC794">
        <v>0.5</v>
      </c>
      <c r="BD794" t="s">
        <v>355</v>
      </c>
      <c r="BE794">
        <v>2</v>
      </c>
      <c r="BF794" t="b">
        <v>1</v>
      </c>
      <c r="BG794">
        <v>1663353764.1</v>
      </c>
      <c r="BH794">
        <v>182.5474814814815</v>
      </c>
      <c r="BI794">
        <v>181.8771851851852</v>
      </c>
      <c r="BJ794">
        <v>22.38828148148148</v>
      </c>
      <c r="BK794">
        <v>7.708392592592593</v>
      </c>
      <c r="BL794">
        <v>185.4721111111111</v>
      </c>
      <c r="BM794">
        <v>22.52835555555555</v>
      </c>
      <c r="BN794">
        <v>500.0474074074075</v>
      </c>
      <c r="BO794">
        <v>90.62971111111112</v>
      </c>
      <c r="BP794">
        <v>0.09997278148148149</v>
      </c>
      <c r="BQ794">
        <v>29.23668148148149</v>
      </c>
      <c r="BR794">
        <v>27.99654444444445</v>
      </c>
      <c r="BS794">
        <v>999.9000000000001</v>
      </c>
      <c r="BT794">
        <v>0</v>
      </c>
      <c r="BU794">
        <v>0</v>
      </c>
      <c r="BV794">
        <v>9997.322592592591</v>
      </c>
      <c r="BW794">
        <v>0</v>
      </c>
      <c r="BX794">
        <v>232.5491111111111</v>
      </c>
      <c r="BY794">
        <v>0.6702807292592593</v>
      </c>
      <c r="BZ794">
        <v>186.728</v>
      </c>
      <c r="CA794">
        <v>183.290037037037</v>
      </c>
      <c r="CB794">
        <v>14.6799037037037</v>
      </c>
      <c r="CC794">
        <v>181.8771851851852</v>
      </c>
      <c r="CD794">
        <v>7.708392592592593</v>
      </c>
      <c r="CE794">
        <v>2.029043703703703</v>
      </c>
      <c r="CF794">
        <v>0.6986093333333334</v>
      </c>
      <c r="CG794">
        <v>17.67282592592592</v>
      </c>
      <c r="CH794">
        <v>1.798597407407407</v>
      </c>
      <c r="CI794">
        <v>1499.997407407407</v>
      </c>
      <c r="CJ794">
        <v>0.9729951851851854</v>
      </c>
      <c r="CK794">
        <v>0.02700520370370369</v>
      </c>
      <c r="CL794">
        <v>0</v>
      </c>
      <c r="CM794">
        <v>2.33787037037037</v>
      </c>
      <c r="CN794">
        <v>0</v>
      </c>
      <c r="CO794">
        <v>13194.64074074074</v>
      </c>
      <c r="CP794">
        <v>12533.33333333333</v>
      </c>
      <c r="CQ794">
        <v>41.94166666666666</v>
      </c>
      <c r="CR794">
        <v>43.67092592592592</v>
      </c>
      <c r="CS794">
        <v>42.48133333333333</v>
      </c>
      <c r="CT794">
        <v>42.81199999999998</v>
      </c>
      <c r="CU794">
        <v>41.25</v>
      </c>
      <c r="CV794">
        <v>1459.487407407408</v>
      </c>
      <c r="CW794">
        <v>40.51</v>
      </c>
      <c r="CX794">
        <v>0</v>
      </c>
      <c r="CY794">
        <v>1663353771.8</v>
      </c>
      <c r="CZ794">
        <v>0</v>
      </c>
      <c r="DA794">
        <v>0</v>
      </c>
      <c r="DB794" t="s">
        <v>356</v>
      </c>
      <c r="DC794">
        <v>1662142938.1</v>
      </c>
      <c r="DD794">
        <v>1662142938.1</v>
      </c>
      <c r="DE794">
        <v>0</v>
      </c>
      <c r="DF794">
        <v>0.077</v>
      </c>
      <c r="DG794">
        <v>-0.133</v>
      </c>
      <c r="DH794">
        <v>-3.393</v>
      </c>
      <c r="DI794">
        <v>-0.24</v>
      </c>
      <c r="DJ794">
        <v>419</v>
      </c>
      <c r="DK794">
        <v>24</v>
      </c>
      <c r="DL794">
        <v>0.26</v>
      </c>
      <c r="DM794">
        <v>0.23</v>
      </c>
      <c r="DN794">
        <v>-0.4927158124390245</v>
      </c>
      <c r="DO794">
        <v>19.17084947184669</v>
      </c>
      <c r="DP794">
        <v>1.899413920185878</v>
      </c>
      <c r="DQ794">
        <v>0</v>
      </c>
      <c r="DR794">
        <v>14.67426341463414</v>
      </c>
      <c r="DS794">
        <v>0.09486480836239138</v>
      </c>
      <c r="DT794">
        <v>0.0208995828654554</v>
      </c>
      <c r="DU794">
        <v>1</v>
      </c>
      <c r="DV794">
        <v>1</v>
      </c>
      <c r="DW794">
        <v>2</v>
      </c>
      <c r="DX794" t="s">
        <v>357</v>
      </c>
      <c r="DY794">
        <v>2.97297</v>
      </c>
      <c r="DZ794">
        <v>2.71553</v>
      </c>
      <c r="EA794">
        <v>0.0416852</v>
      </c>
      <c r="EB794">
        <v>0.0399504</v>
      </c>
      <c r="EC794">
        <v>0.10089</v>
      </c>
      <c r="ED794">
        <v>0.0448933</v>
      </c>
      <c r="EE794">
        <v>29953.9</v>
      </c>
      <c r="EF794">
        <v>30165.6</v>
      </c>
      <c r="EG794">
        <v>29099.4</v>
      </c>
      <c r="EH794">
        <v>29092.6</v>
      </c>
      <c r="EI794">
        <v>34694.1</v>
      </c>
      <c r="EJ794">
        <v>36930.5</v>
      </c>
      <c r="EK794">
        <v>41009.6</v>
      </c>
      <c r="EL794">
        <v>41446.2</v>
      </c>
      <c r="EM794">
        <v>1.90335</v>
      </c>
      <c r="EN794">
        <v>1.7305</v>
      </c>
      <c r="EO794">
        <v>-0.0926256</v>
      </c>
      <c r="EP794">
        <v>0</v>
      </c>
      <c r="EQ794">
        <v>29.5103</v>
      </c>
      <c r="ER794">
        <v>999.9</v>
      </c>
      <c r="ES794">
        <v>44</v>
      </c>
      <c r="ET794">
        <v>36.5</v>
      </c>
      <c r="EU794">
        <v>29.7854</v>
      </c>
      <c r="EV794">
        <v>63.2915</v>
      </c>
      <c r="EW794">
        <v>33.117</v>
      </c>
      <c r="EX794">
        <v>1</v>
      </c>
      <c r="EY794">
        <v>0.591814</v>
      </c>
      <c r="EZ794">
        <v>3.78133</v>
      </c>
      <c r="FA794">
        <v>20.347</v>
      </c>
      <c r="FB794">
        <v>5.21444</v>
      </c>
      <c r="FC794">
        <v>12.0152</v>
      </c>
      <c r="FD794">
        <v>4.9857</v>
      </c>
      <c r="FE794">
        <v>3.2872</v>
      </c>
      <c r="FF794">
        <v>9999</v>
      </c>
      <c r="FG794">
        <v>9999</v>
      </c>
      <c r="FH794">
        <v>9999</v>
      </c>
      <c r="FI794">
        <v>238.2</v>
      </c>
      <c r="FJ794">
        <v>1.86744</v>
      </c>
      <c r="FK794">
        <v>1.8665</v>
      </c>
      <c r="FL794">
        <v>1.86584</v>
      </c>
      <c r="FM794">
        <v>1.86583</v>
      </c>
      <c r="FN794">
        <v>1.86768</v>
      </c>
      <c r="FO794">
        <v>1.87011</v>
      </c>
      <c r="FP794">
        <v>1.86874</v>
      </c>
      <c r="FQ794">
        <v>1.87022</v>
      </c>
      <c r="FR794">
        <v>0</v>
      </c>
      <c r="FS794">
        <v>0</v>
      </c>
      <c r="FT794">
        <v>0</v>
      </c>
      <c r="FU794">
        <v>0</v>
      </c>
      <c r="FV794" t="s">
        <v>358</v>
      </c>
      <c r="FW794" t="s">
        <v>359</v>
      </c>
      <c r="FX794" t="s">
        <v>360</v>
      </c>
      <c r="FY794" t="s">
        <v>360</v>
      </c>
      <c r="FZ794" t="s">
        <v>360</v>
      </c>
      <c r="GA794" t="s">
        <v>360</v>
      </c>
      <c r="GB794">
        <v>0</v>
      </c>
      <c r="GC794">
        <v>100</v>
      </c>
      <c r="GD794">
        <v>100</v>
      </c>
      <c r="GE794">
        <v>-2.842</v>
      </c>
      <c r="GF794">
        <v>-0.1402</v>
      </c>
      <c r="GG794">
        <v>-2.195102806586654</v>
      </c>
      <c r="GH794">
        <v>-0.004122691595359968</v>
      </c>
      <c r="GI794">
        <v>1.072409145259099E-06</v>
      </c>
      <c r="GJ794">
        <v>-3.02996143763856E-10</v>
      </c>
      <c r="GK794">
        <v>-0.2199643628225807</v>
      </c>
      <c r="GL794">
        <v>-0.007501815610006822</v>
      </c>
      <c r="GM794">
        <v>0.0006897476983249637</v>
      </c>
      <c r="GN794">
        <v>-8.847485469147719E-06</v>
      </c>
      <c r="GO794">
        <v>3</v>
      </c>
      <c r="GP794">
        <v>2326</v>
      </c>
      <c r="GQ794">
        <v>1</v>
      </c>
      <c r="GR794">
        <v>31</v>
      </c>
      <c r="GS794">
        <v>20180.6</v>
      </c>
      <c r="GT794">
        <v>20180.6</v>
      </c>
      <c r="GU794">
        <v>0.461426</v>
      </c>
      <c r="GV794">
        <v>2.28027</v>
      </c>
      <c r="GW794">
        <v>1.39648</v>
      </c>
      <c r="GX794">
        <v>2.34619</v>
      </c>
      <c r="GY794">
        <v>1.49536</v>
      </c>
      <c r="GZ794">
        <v>2.48169</v>
      </c>
      <c r="HA794">
        <v>40.451</v>
      </c>
      <c r="HB794">
        <v>13.3002</v>
      </c>
      <c r="HC794">
        <v>18</v>
      </c>
      <c r="HD794">
        <v>550.737</v>
      </c>
      <c r="HE794">
        <v>392.343</v>
      </c>
      <c r="HF794">
        <v>24.9997</v>
      </c>
      <c r="HG794">
        <v>34.5431</v>
      </c>
      <c r="HH794">
        <v>30.0003</v>
      </c>
      <c r="HI794">
        <v>34.4725</v>
      </c>
      <c r="HJ794">
        <v>34.4111</v>
      </c>
      <c r="HK794">
        <v>9.220829999999999</v>
      </c>
      <c r="HL794">
        <v>64.5843</v>
      </c>
      <c r="HM794">
        <v>0</v>
      </c>
      <c r="HN794">
        <v>25</v>
      </c>
      <c r="HO794">
        <v>132.217</v>
      </c>
      <c r="HP794">
        <v>7.82471</v>
      </c>
      <c r="HQ794">
        <v>99.5401</v>
      </c>
      <c r="HR794">
        <v>99.5509</v>
      </c>
    </row>
    <row r="795" spans="1:226">
      <c r="A795">
        <v>779</v>
      </c>
      <c r="B795">
        <v>1663353776.6</v>
      </c>
      <c r="C795">
        <v>16035.09999990463</v>
      </c>
      <c r="D795" t="s">
        <v>1924</v>
      </c>
      <c r="E795" t="s">
        <v>1925</v>
      </c>
      <c r="F795">
        <v>5</v>
      </c>
      <c r="G795" t="s">
        <v>1699</v>
      </c>
      <c r="H795" t="s">
        <v>354</v>
      </c>
      <c r="I795">
        <v>1663353768.814285</v>
      </c>
      <c r="J795">
        <f>(K795)/1000</f>
        <v>0</v>
      </c>
      <c r="K795">
        <f>IF(BF795, AN795, AH795)</f>
        <v>0</v>
      </c>
      <c r="L795">
        <f>IF(BF795, AI795, AG795)</f>
        <v>0</v>
      </c>
      <c r="M795">
        <f>BH795 - IF(AU795&gt;1, L795*BB795*100.0/(AW795*BV795), 0)</f>
        <v>0</v>
      </c>
      <c r="N795">
        <f>((T795-J795/2)*M795-L795)/(T795+J795/2)</f>
        <v>0</v>
      </c>
      <c r="O795">
        <f>N795*(BO795+BP795)/1000.0</f>
        <v>0</v>
      </c>
      <c r="P795">
        <f>(BH795 - IF(AU795&gt;1, L795*BB795*100.0/(AW795*BV795), 0))*(BO795+BP795)/1000.0</f>
        <v>0</v>
      </c>
      <c r="Q795">
        <f>2.0/((1/S795-1/R795)+SIGN(S795)*SQRT((1/S795-1/R795)*(1/S795-1/R795) + 4*BC795/((BC795+1)*(BC795+1))*(2*1/S795*1/R795-1/R795*1/R795)))</f>
        <v>0</v>
      </c>
      <c r="R795">
        <f>IF(LEFT(BD795,1)&lt;&gt;"0",IF(LEFT(BD795,1)="1",3.0,BE795),$D$5+$E$5*(BV795*BO795/($K$5*1000))+$F$5*(BV795*BO795/($K$5*1000))*MAX(MIN(BB795,$J$5),$I$5)*MAX(MIN(BB795,$J$5),$I$5)+$G$5*MAX(MIN(BB795,$J$5),$I$5)*(BV795*BO795/($K$5*1000))+$H$5*(BV795*BO795/($K$5*1000))*(BV795*BO795/($K$5*1000)))</f>
        <v>0</v>
      </c>
      <c r="S795">
        <f>J795*(1000-(1000*0.61365*exp(17.502*W795/(240.97+W795))/(BO795+BP795)+BJ795)/2)/(1000*0.61365*exp(17.502*W795/(240.97+W795))/(BO795+BP795)-BJ795)</f>
        <v>0</v>
      </c>
      <c r="T795">
        <f>1/((BC795+1)/(Q795/1.6)+1/(R795/1.37)) + BC795/((BC795+1)/(Q795/1.6) + BC795/(R795/1.37))</f>
        <v>0</v>
      </c>
      <c r="U795">
        <f>(AX795*BA795)</f>
        <v>0</v>
      </c>
      <c r="V795">
        <f>(BQ795+(U795+2*0.95*5.67E-8*(((BQ795+$B$7)+273)^4-(BQ795+273)^4)-44100*J795)/(1.84*29.3*R795+8*0.95*5.67E-8*(BQ795+273)^3))</f>
        <v>0</v>
      </c>
      <c r="W795">
        <f>($C$7*BR795+$D$7*BS795+$E$7*V795)</f>
        <v>0</v>
      </c>
      <c r="X795">
        <f>0.61365*exp(17.502*W795/(240.97+W795))</f>
        <v>0</v>
      </c>
      <c r="Y795">
        <f>(Z795/AA795*100)</f>
        <v>0</v>
      </c>
      <c r="Z795">
        <f>BJ795*(BO795+BP795)/1000</f>
        <v>0</v>
      </c>
      <c r="AA795">
        <f>0.61365*exp(17.502*BQ795/(240.97+BQ795))</f>
        <v>0</v>
      </c>
      <c r="AB795">
        <f>(X795-BJ795*(BO795+BP795)/1000)</f>
        <v>0</v>
      </c>
      <c r="AC795">
        <f>(-J795*44100)</f>
        <v>0</v>
      </c>
      <c r="AD795">
        <f>2*29.3*R795*0.92*(BQ795-W795)</f>
        <v>0</v>
      </c>
      <c r="AE795">
        <f>2*0.95*5.67E-8*(((BQ795+$B$7)+273)^4-(W795+273)^4)</f>
        <v>0</v>
      </c>
      <c r="AF795">
        <f>U795+AE795+AC795+AD795</f>
        <v>0</v>
      </c>
      <c r="AG795">
        <f>BN795*AU795*(BI795-BH795*(1000-AU795*BK795)/(1000-AU795*BJ795))/(100*BB795)</f>
        <v>0</v>
      </c>
      <c r="AH795">
        <f>1000*BN795*AU795*(BJ795-BK795)/(100*BB795*(1000-AU795*BJ795))</f>
        <v>0</v>
      </c>
      <c r="AI795">
        <f>(AJ795 - AK795 - BO795*1E3/(8.314*(BQ795+273.15)) * AM795/BN795 * AL795) * BN795/(100*BB795) * (1000 - BK795)/1000</f>
        <v>0</v>
      </c>
      <c r="AJ795">
        <v>150.5941636095725</v>
      </c>
      <c r="AK795">
        <v>151.1270787878788</v>
      </c>
      <c r="AL795">
        <v>-2.967470447122885</v>
      </c>
      <c r="AM795">
        <v>64.64027058929599</v>
      </c>
      <c r="AN795">
        <f>(AP795 - AO795 + BO795*1E3/(8.314*(BQ795+273.15)) * AR795/BN795 * AQ795) * BN795/(100*BB795) * 1000/(1000 - AP795)</f>
        <v>0</v>
      </c>
      <c r="AO795">
        <v>7.704542164305898</v>
      </c>
      <c r="AP795">
        <v>22.38619030303029</v>
      </c>
      <c r="AQ795">
        <v>4.741586967356136E-05</v>
      </c>
      <c r="AR795">
        <v>85.55727596216782</v>
      </c>
      <c r="AS795">
        <v>0</v>
      </c>
      <c r="AT795">
        <v>0</v>
      </c>
      <c r="AU795">
        <f>IF(AS795*$H$13&gt;=AW795,1.0,(AW795/(AW795-AS795*$H$13)))</f>
        <v>0</v>
      </c>
      <c r="AV795">
        <f>(AU795-1)*100</f>
        <v>0</v>
      </c>
      <c r="AW795">
        <f>MAX(0,($B$13+$C$13*BV795)/(1+$D$13*BV795)*BO795/(BQ795+273)*$E$13)</f>
        <v>0</v>
      </c>
      <c r="AX795">
        <f>$B$11*BW795+$C$11*BX795+$F$11*CI795*(1-CL795)</f>
        <v>0</v>
      </c>
      <c r="AY795">
        <f>AX795*AZ795</f>
        <v>0</v>
      </c>
      <c r="AZ795">
        <f>($B$11*$D$9+$C$11*$D$9+$F$11*((CV795+CN795)/MAX(CV795+CN795+CW795, 0.1)*$I$9+CW795/MAX(CV795+CN795+CW795, 0.1)*$J$9))/($B$11+$C$11+$F$11)</f>
        <v>0</v>
      </c>
      <c r="BA795">
        <f>($B$11*$K$9+$C$11*$K$9+$F$11*((CV795+CN795)/MAX(CV795+CN795+CW795, 0.1)*$P$9+CW795/MAX(CV795+CN795+CW795, 0.1)*$Q$9))/($B$11+$C$11+$F$11)</f>
        <v>0</v>
      </c>
      <c r="BB795">
        <v>6</v>
      </c>
      <c r="BC795">
        <v>0.5</v>
      </c>
      <c r="BD795" t="s">
        <v>355</v>
      </c>
      <c r="BE795">
        <v>2</v>
      </c>
      <c r="BF795" t="b">
        <v>1</v>
      </c>
      <c r="BG795">
        <v>1663353768.814285</v>
      </c>
      <c r="BH795">
        <v>168.8072857142857</v>
      </c>
      <c r="BI795">
        <v>166.60975</v>
      </c>
      <c r="BJ795">
        <v>22.38508928571429</v>
      </c>
      <c r="BK795">
        <v>7.708186071428571</v>
      </c>
      <c r="BL795">
        <v>171.6799285714286</v>
      </c>
      <c r="BM795">
        <v>22.52518571428572</v>
      </c>
      <c r="BN795">
        <v>500.0562857142858</v>
      </c>
      <c r="BO795">
        <v>90.62968214285716</v>
      </c>
      <c r="BP795">
        <v>0.09994970714285714</v>
      </c>
      <c r="BQ795">
        <v>29.23727857142857</v>
      </c>
      <c r="BR795">
        <v>27.99756785714286</v>
      </c>
      <c r="BS795">
        <v>999.9000000000002</v>
      </c>
      <c r="BT795">
        <v>0</v>
      </c>
      <c r="BU795">
        <v>0</v>
      </c>
      <c r="BV795">
        <v>10002.12642857143</v>
      </c>
      <c r="BW795">
        <v>0</v>
      </c>
      <c r="BX795">
        <v>231.7258571428571</v>
      </c>
      <c r="BY795">
        <v>2.197543488928571</v>
      </c>
      <c r="BZ795">
        <v>172.6725714285714</v>
      </c>
      <c r="CA795">
        <v>167.9038571428572</v>
      </c>
      <c r="CB795">
        <v>14.67691071428571</v>
      </c>
      <c r="CC795">
        <v>166.60975</v>
      </c>
      <c r="CD795">
        <v>7.708186071428571</v>
      </c>
      <c r="CE795">
        <v>2.028753214285714</v>
      </c>
      <c r="CF795">
        <v>0.6985903928571429</v>
      </c>
      <c r="CG795">
        <v>17.67056428571428</v>
      </c>
      <c r="CH795">
        <v>1.798216785714286</v>
      </c>
      <c r="CI795">
        <v>1499.996785714286</v>
      </c>
      <c r="CJ795">
        <v>0.9729951785714288</v>
      </c>
      <c r="CK795">
        <v>0.02700521071428571</v>
      </c>
      <c r="CL795">
        <v>0</v>
      </c>
      <c r="CM795">
        <v>2.413646428571429</v>
      </c>
      <c r="CN795">
        <v>0</v>
      </c>
      <c r="CO795">
        <v>13162.00357142857</v>
      </c>
      <c r="CP795">
        <v>12533.32142857143</v>
      </c>
      <c r="CQ795">
        <v>41.94149999999998</v>
      </c>
      <c r="CR795">
        <v>43.66707142857143</v>
      </c>
      <c r="CS795">
        <v>42.47299999999999</v>
      </c>
      <c r="CT795">
        <v>42.81199999999998</v>
      </c>
      <c r="CU795">
        <v>41.25</v>
      </c>
      <c r="CV795">
        <v>1459.486785714286</v>
      </c>
      <c r="CW795">
        <v>40.51</v>
      </c>
      <c r="CX795">
        <v>0</v>
      </c>
      <c r="CY795">
        <v>1663353777.2</v>
      </c>
      <c r="CZ795">
        <v>0</v>
      </c>
      <c r="DA795">
        <v>0</v>
      </c>
      <c r="DB795" t="s">
        <v>356</v>
      </c>
      <c r="DC795">
        <v>1662142938.1</v>
      </c>
      <c r="DD795">
        <v>1662142938.1</v>
      </c>
      <c r="DE795">
        <v>0</v>
      </c>
      <c r="DF795">
        <v>0.077</v>
      </c>
      <c r="DG795">
        <v>-0.133</v>
      </c>
      <c r="DH795">
        <v>-3.393</v>
      </c>
      <c r="DI795">
        <v>-0.24</v>
      </c>
      <c r="DJ795">
        <v>419</v>
      </c>
      <c r="DK795">
        <v>24</v>
      </c>
      <c r="DL795">
        <v>0.26</v>
      </c>
      <c r="DM795">
        <v>0.23</v>
      </c>
      <c r="DN795">
        <v>1.44986679225</v>
      </c>
      <c r="DO795">
        <v>19.16445587921201</v>
      </c>
      <c r="DP795">
        <v>1.858102793519404</v>
      </c>
      <c r="DQ795">
        <v>0</v>
      </c>
      <c r="DR795">
        <v>14.6786125</v>
      </c>
      <c r="DS795">
        <v>-0.03471557223267405</v>
      </c>
      <c r="DT795">
        <v>0.005711706728290649</v>
      </c>
      <c r="DU795">
        <v>1</v>
      </c>
      <c r="DV795">
        <v>1</v>
      </c>
      <c r="DW795">
        <v>2</v>
      </c>
      <c r="DX795" t="s">
        <v>357</v>
      </c>
      <c r="DY795">
        <v>2.97294</v>
      </c>
      <c r="DZ795">
        <v>2.71563</v>
      </c>
      <c r="EA795">
        <v>0.038236</v>
      </c>
      <c r="EB795">
        <v>0.0359452</v>
      </c>
      <c r="EC795">
        <v>0.100905</v>
      </c>
      <c r="ED795">
        <v>0.045029</v>
      </c>
      <c r="EE795">
        <v>30061.6</v>
      </c>
      <c r="EF795">
        <v>30291</v>
      </c>
      <c r="EG795">
        <v>29099.3</v>
      </c>
      <c r="EH795">
        <v>29092.2</v>
      </c>
      <c r="EI795">
        <v>34693.4</v>
      </c>
      <c r="EJ795">
        <v>36924.8</v>
      </c>
      <c r="EK795">
        <v>41009.5</v>
      </c>
      <c r="EL795">
        <v>41445.7</v>
      </c>
      <c r="EM795">
        <v>1.90357</v>
      </c>
      <c r="EN795">
        <v>1.73062</v>
      </c>
      <c r="EO795">
        <v>-0.0925511</v>
      </c>
      <c r="EP795">
        <v>0</v>
      </c>
      <c r="EQ795">
        <v>29.5103</v>
      </c>
      <c r="ER795">
        <v>999.9</v>
      </c>
      <c r="ES795">
        <v>44</v>
      </c>
      <c r="ET795">
        <v>36.5</v>
      </c>
      <c r="EU795">
        <v>29.7844</v>
      </c>
      <c r="EV795">
        <v>63.1515</v>
      </c>
      <c r="EW795">
        <v>33.0248</v>
      </c>
      <c r="EX795">
        <v>1</v>
      </c>
      <c r="EY795">
        <v>0.591997</v>
      </c>
      <c r="EZ795">
        <v>3.7786</v>
      </c>
      <c r="FA795">
        <v>20.3473</v>
      </c>
      <c r="FB795">
        <v>5.21594</v>
      </c>
      <c r="FC795">
        <v>12.0152</v>
      </c>
      <c r="FD795">
        <v>4.9865</v>
      </c>
      <c r="FE795">
        <v>3.2875</v>
      </c>
      <c r="FF795">
        <v>9999</v>
      </c>
      <c r="FG795">
        <v>9999</v>
      </c>
      <c r="FH795">
        <v>9999</v>
      </c>
      <c r="FI795">
        <v>238.2</v>
      </c>
      <c r="FJ795">
        <v>1.86746</v>
      </c>
      <c r="FK795">
        <v>1.86649</v>
      </c>
      <c r="FL795">
        <v>1.86586</v>
      </c>
      <c r="FM795">
        <v>1.86584</v>
      </c>
      <c r="FN795">
        <v>1.86768</v>
      </c>
      <c r="FO795">
        <v>1.87012</v>
      </c>
      <c r="FP795">
        <v>1.86874</v>
      </c>
      <c r="FQ795">
        <v>1.87021</v>
      </c>
      <c r="FR795">
        <v>0</v>
      </c>
      <c r="FS795">
        <v>0</v>
      </c>
      <c r="FT795">
        <v>0</v>
      </c>
      <c r="FU795">
        <v>0</v>
      </c>
      <c r="FV795" t="s">
        <v>358</v>
      </c>
      <c r="FW795" t="s">
        <v>359</v>
      </c>
      <c r="FX795" t="s">
        <v>360</v>
      </c>
      <c r="FY795" t="s">
        <v>360</v>
      </c>
      <c r="FZ795" t="s">
        <v>360</v>
      </c>
      <c r="GA795" t="s">
        <v>360</v>
      </c>
      <c r="GB795">
        <v>0</v>
      </c>
      <c r="GC795">
        <v>100</v>
      </c>
      <c r="GD795">
        <v>100</v>
      </c>
      <c r="GE795">
        <v>-2.787</v>
      </c>
      <c r="GF795">
        <v>-0.1401</v>
      </c>
      <c r="GG795">
        <v>-2.195102806586654</v>
      </c>
      <c r="GH795">
        <v>-0.004122691595359968</v>
      </c>
      <c r="GI795">
        <v>1.072409145259099E-06</v>
      </c>
      <c r="GJ795">
        <v>-3.02996143763856E-10</v>
      </c>
      <c r="GK795">
        <v>-0.2199643628225807</v>
      </c>
      <c r="GL795">
        <v>-0.007501815610006822</v>
      </c>
      <c r="GM795">
        <v>0.0006897476983249637</v>
      </c>
      <c r="GN795">
        <v>-8.847485469147719E-06</v>
      </c>
      <c r="GO795">
        <v>3</v>
      </c>
      <c r="GP795">
        <v>2326</v>
      </c>
      <c r="GQ795">
        <v>1</v>
      </c>
      <c r="GR795">
        <v>31</v>
      </c>
      <c r="GS795">
        <v>20180.6</v>
      </c>
      <c r="GT795">
        <v>20180.6</v>
      </c>
      <c r="GU795">
        <v>0.429688</v>
      </c>
      <c r="GV795">
        <v>2.28882</v>
      </c>
      <c r="GW795">
        <v>1.39648</v>
      </c>
      <c r="GX795">
        <v>2.34741</v>
      </c>
      <c r="GY795">
        <v>1.49536</v>
      </c>
      <c r="GZ795">
        <v>2.37061</v>
      </c>
      <c r="HA795">
        <v>40.451</v>
      </c>
      <c r="HB795">
        <v>13.2827</v>
      </c>
      <c r="HC795">
        <v>18</v>
      </c>
      <c r="HD795">
        <v>550.9109999999999</v>
      </c>
      <c r="HE795">
        <v>392.434</v>
      </c>
      <c r="HF795">
        <v>24.9994</v>
      </c>
      <c r="HG795">
        <v>34.5454</v>
      </c>
      <c r="HH795">
        <v>30.0003</v>
      </c>
      <c r="HI795">
        <v>34.4741</v>
      </c>
      <c r="HJ795">
        <v>34.4142</v>
      </c>
      <c r="HK795">
        <v>8.5245</v>
      </c>
      <c r="HL795">
        <v>64.31359999999999</v>
      </c>
      <c r="HM795">
        <v>0</v>
      </c>
      <c r="HN795">
        <v>25</v>
      </c>
      <c r="HO795">
        <v>118.861</v>
      </c>
      <c r="HP795">
        <v>7.82808</v>
      </c>
      <c r="HQ795">
        <v>99.5397</v>
      </c>
      <c r="HR795">
        <v>99.5496</v>
      </c>
    </row>
    <row r="796" spans="1:226">
      <c r="A796">
        <v>780</v>
      </c>
      <c r="B796">
        <v>1663353781.6</v>
      </c>
      <c r="C796">
        <v>16040.09999990463</v>
      </c>
      <c r="D796" t="s">
        <v>1926</v>
      </c>
      <c r="E796" t="s">
        <v>1927</v>
      </c>
      <c r="F796">
        <v>5</v>
      </c>
      <c r="G796" t="s">
        <v>1699</v>
      </c>
      <c r="H796" t="s">
        <v>354</v>
      </c>
      <c r="I796">
        <v>1663353774.1</v>
      </c>
      <c r="J796">
        <f>(K796)/1000</f>
        <v>0</v>
      </c>
      <c r="K796">
        <f>IF(BF796, AN796, AH796)</f>
        <v>0</v>
      </c>
      <c r="L796">
        <f>IF(BF796, AI796, AG796)</f>
        <v>0</v>
      </c>
      <c r="M796">
        <f>BH796 - IF(AU796&gt;1, L796*BB796*100.0/(AW796*BV796), 0)</f>
        <v>0</v>
      </c>
      <c r="N796">
        <f>((T796-J796/2)*M796-L796)/(T796+J796/2)</f>
        <v>0</v>
      </c>
      <c r="O796">
        <f>N796*(BO796+BP796)/1000.0</f>
        <v>0</v>
      </c>
      <c r="P796">
        <f>(BH796 - IF(AU796&gt;1, L796*BB796*100.0/(AW796*BV796), 0))*(BO796+BP796)/1000.0</f>
        <v>0</v>
      </c>
      <c r="Q796">
        <f>2.0/((1/S796-1/R796)+SIGN(S796)*SQRT((1/S796-1/R796)*(1/S796-1/R796) + 4*BC796/((BC796+1)*(BC796+1))*(2*1/S796*1/R796-1/R796*1/R796)))</f>
        <v>0</v>
      </c>
      <c r="R796">
        <f>IF(LEFT(BD796,1)&lt;&gt;"0",IF(LEFT(BD796,1)="1",3.0,BE796),$D$5+$E$5*(BV796*BO796/($K$5*1000))+$F$5*(BV796*BO796/($K$5*1000))*MAX(MIN(BB796,$J$5),$I$5)*MAX(MIN(BB796,$J$5),$I$5)+$G$5*MAX(MIN(BB796,$J$5),$I$5)*(BV796*BO796/($K$5*1000))+$H$5*(BV796*BO796/($K$5*1000))*(BV796*BO796/($K$5*1000)))</f>
        <v>0</v>
      </c>
      <c r="S796">
        <f>J796*(1000-(1000*0.61365*exp(17.502*W796/(240.97+W796))/(BO796+BP796)+BJ796)/2)/(1000*0.61365*exp(17.502*W796/(240.97+W796))/(BO796+BP796)-BJ796)</f>
        <v>0</v>
      </c>
      <c r="T796">
        <f>1/((BC796+1)/(Q796/1.6)+1/(R796/1.37)) + BC796/((BC796+1)/(Q796/1.6) + BC796/(R796/1.37))</f>
        <v>0</v>
      </c>
      <c r="U796">
        <f>(AX796*BA796)</f>
        <v>0</v>
      </c>
      <c r="V796">
        <f>(BQ796+(U796+2*0.95*5.67E-8*(((BQ796+$B$7)+273)^4-(BQ796+273)^4)-44100*J796)/(1.84*29.3*R796+8*0.95*5.67E-8*(BQ796+273)^3))</f>
        <v>0</v>
      </c>
      <c r="W796">
        <f>($C$7*BR796+$D$7*BS796+$E$7*V796)</f>
        <v>0</v>
      </c>
      <c r="X796">
        <f>0.61365*exp(17.502*W796/(240.97+W796))</f>
        <v>0</v>
      </c>
      <c r="Y796">
        <f>(Z796/AA796*100)</f>
        <v>0</v>
      </c>
      <c r="Z796">
        <f>BJ796*(BO796+BP796)/1000</f>
        <v>0</v>
      </c>
      <c r="AA796">
        <f>0.61365*exp(17.502*BQ796/(240.97+BQ796))</f>
        <v>0</v>
      </c>
      <c r="AB796">
        <f>(X796-BJ796*(BO796+BP796)/1000)</f>
        <v>0</v>
      </c>
      <c r="AC796">
        <f>(-J796*44100)</f>
        <v>0</v>
      </c>
      <c r="AD796">
        <f>2*29.3*R796*0.92*(BQ796-W796)</f>
        <v>0</v>
      </c>
      <c r="AE796">
        <f>2*0.95*5.67E-8*(((BQ796+$B$7)+273)^4-(W796+273)^4)</f>
        <v>0</v>
      </c>
      <c r="AF796">
        <f>U796+AE796+AC796+AD796</f>
        <v>0</v>
      </c>
      <c r="AG796">
        <f>BN796*AU796*(BI796-BH796*(1000-AU796*BK796)/(1000-AU796*BJ796))/(100*BB796)</f>
        <v>0</v>
      </c>
      <c r="AH796">
        <f>1000*BN796*AU796*(BJ796-BK796)/(100*BB796*(1000-AU796*BJ796))</f>
        <v>0</v>
      </c>
      <c r="AI796">
        <f>(AJ796 - AK796 - BO796*1E3/(8.314*(BQ796+273.15)) * AM796/BN796 * AL796) * BN796/(100*BB796) * (1000 - BK796)/1000</f>
        <v>0</v>
      </c>
      <c r="AJ796">
        <v>133.8999263331486</v>
      </c>
      <c r="AK796">
        <v>136.1819939393938</v>
      </c>
      <c r="AL796">
        <v>-2.989163242655807</v>
      </c>
      <c r="AM796">
        <v>64.64027058929599</v>
      </c>
      <c r="AN796">
        <f>(AP796 - AO796 + BO796*1E3/(8.314*(BQ796+273.15)) * AR796/BN796 * AQ796) * BN796/(100*BB796) * 1000/(1000 - AP796)</f>
        <v>0</v>
      </c>
      <c r="AO796">
        <v>7.755914830669511</v>
      </c>
      <c r="AP796">
        <v>22.40573393939394</v>
      </c>
      <c r="AQ796">
        <v>0.000432060755327346</v>
      </c>
      <c r="AR796">
        <v>85.55727596216782</v>
      </c>
      <c r="AS796">
        <v>0</v>
      </c>
      <c r="AT796">
        <v>0</v>
      </c>
      <c r="AU796">
        <f>IF(AS796*$H$13&gt;=AW796,1.0,(AW796/(AW796-AS796*$H$13)))</f>
        <v>0</v>
      </c>
      <c r="AV796">
        <f>(AU796-1)*100</f>
        <v>0</v>
      </c>
      <c r="AW796">
        <f>MAX(0,($B$13+$C$13*BV796)/(1+$D$13*BV796)*BO796/(BQ796+273)*$E$13)</f>
        <v>0</v>
      </c>
      <c r="AX796">
        <f>$B$11*BW796+$C$11*BX796+$F$11*CI796*(1-CL796)</f>
        <v>0</v>
      </c>
      <c r="AY796">
        <f>AX796*AZ796</f>
        <v>0</v>
      </c>
      <c r="AZ796">
        <f>($B$11*$D$9+$C$11*$D$9+$F$11*((CV796+CN796)/MAX(CV796+CN796+CW796, 0.1)*$I$9+CW796/MAX(CV796+CN796+CW796, 0.1)*$J$9))/($B$11+$C$11+$F$11)</f>
        <v>0</v>
      </c>
      <c r="BA796">
        <f>($B$11*$K$9+$C$11*$K$9+$F$11*((CV796+CN796)/MAX(CV796+CN796+CW796, 0.1)*$P$9+CW796/MAX(CV796+CN796+CW796, 0.1)*$Q$9))/($B$11+$C$11+$F$11)</f>
        <v>0</v>
      </c>
      <c r="BB796">
        <v>6</v>
      </c>
      <c r="BC796">
        <v>0.5</v>
      </c>
      <c r="BD796" t="s">
        <v>355</v>
      </c>
      <c r="BE796">
        <v>2</v>
      </c>
      <c r="BF796" t="b">
        <v>1</v>
      </c>
      <c r="BG796">
        <v>1663353774.1</v>
      </c>
      <c r="BH796">
        <v>153.4822222222222</v>
      </c>
      <c r="BI796">
        <v>149.3415925925926</v>
      </c>
      <c r="BJ796">
        <v>22.38868148148148</v>
      </c>
      <c r="BK796">
        <v>7.724226296296296</v>
      </c>
      <c r="BL796">
        <v>156.2965185185185</v>
      </c>
      <c r="BM796">
        <v>22.52874074074074</v>
      </c>
      <c r="BN796">
        <v>500.0757407407407</v>
      </c>
      <c r="BO796">
        <v>90.62929999999999</v>
      </c>
      <c r="BP796">
        <v>0.1000649777777778</v>
      </c>
      <c r="BQ796">
        <v>29.23798148148148</v>
      </c>
      <c r="BR796">
        <v>28.00035925925925</v>
      </c>
      <c r="BS796">
        <v>999.9000000000001</v>
      </c>
      <c r="BT796">
        <v>0</v>
      </c>
      <c r="BU796">
        <v>0</v>
      </c>
      <c r="BV796">
        <v>10006.61962962963</v>
      </c>
      <c r="BW796">
        <v>0</v>
      </c>
      <c r="BX796">
        <v>230.6306666666667</v>
      </c>
      <c r="BY796">
        <v>4.140643703703704</v>
      </c>
      <c r="BZ796">
        <v>156.9971851851852</v>
      </c>
      <c r="CA796">
        <v>150.5038518518519</v>
      </c>
      <c r="CB796">
        <v>14.66446296296296</v>
      </c>
      <c r="CC796">
        <v>149.3415925925926</v>
      </c>
      <c r="CD796">
        <v>7.724226296296296</v>
      </c>
      <c r="CE796">
        <v>2.02906925925926</v>
      </c>
      <c r="CF796">
        <v>0.7000411851851851</v>
      </c>
      <c r="CG796">
        <v>17.67304074074074</v>
      </c>
      <c r="CH796">
        <v>1.827157407407407</v>
      </c>
      <c r="CI796">
        <v>1499.992592592593</v>
      </c>
      <c r="CJ796">
        <v>0.9729950000000002</v>
      </c>
      <c r="CK796">
        <v>0.0270054</v>
      </c>
      <c r="CL796">
        <v>0</v>
      </c>
      <c r="CM796">
        <v>2.348192592592592</v>
      </c>
      <c r="CN796">
        <v>0</v>
      </c>
      <c r="CO796">
        <v>13145.75185185185</v>
      </c>
      <c r="CP796">
        <v>12533.27407407408</v>
      </c>
      <c r="CQ796">
        <v>41.94166666666666</v>
      </c>
      <c r="CR796">
        <v>43.66862962962963</v>
      </c>
      <c r="CS796">
        <v>42.46966666666667</v>
      </c>
      <c r="CT796">
        <v>42.81199999999998</v>
      </c>
      <c r="CU796">
        <v>41.25</v>
      </c>
      <c r="CV796">
        <v>1459.482592592592</v>
      </c>
      <c r="CW796">
        <v>40.51</v>
      </c>
      <c r="CX796">
        <v>0</v>
      </c>
      <c r="CY796">
        <v>1663353782</v>
      </c>
      <c r="CZ796">
        <v>0</v>
      </c>
      <c r="DA796">
        <v>0</v>
      </c>
      <c r="DB796" t="s">
        <v>356</v>
      </c>
      <c r="DC796">
        <v>1662142938.1</v>
      </c>
      <c r="DD796">
        <v>1662142938.1</v>
      </c>
      <c r="DE796">
        <v>0</v>
      </c>
      <c r="DF796">
        <v>0.077</v>
      </c>
      <c r="DG796">
        <v>-0.133</v>
      </c>
      <c r="DH796">
        <v>-3.393</v>
      </c>
      <c r="DI796">
        <v>-0.24</v>
      </c>
      <c r="DJ796">
        <v>419</v>
      </c>
      <c r="DK796">
        <v>24</v>
      </c>
      <c r="DL796">
        <v>0.26</v>
      </c>
      <c r="DM796">
        <v>0.23</v>
      </c>
      <c r="DN796">
        <v>3.17074484225</v>
      </c>
      <c r="DO796">
        <v>22.34174210285178</v>
      </c>
      <c r="DP796">
        <v>2.159774025183038</v>
      </c>
      <c r="DQ796">
        <v>0</v>
      </c>
      <c r="DR796">
        <v>14.668075</v>
      </c>
      <c r="DS796">
        <v>-0.1324750469043572</v>
      </c>
      <c r="DT796">
        <v>0.01626400550295045</v>
      </c>
      <c r="DU796">
        <v>0</v>
      </c>
      <c r="DV796">
        <v>0</v>
      </c>
      <c r="DW796">
        <v>2</v>
      </c>
      <c r="DX796" t="s">
        <v>363</v>
      </c>
      <c r="DY796">
        <v>2.97304</v>
      </c>
      <c r="DZ796">
        <v>2.7158</v>
      </c>
      <c r="EA796">
        <v>0.0346713</v>
      </c>
      <c r="EB796">
        <v>0.0319383</v>
      </c>
      <c r="EC796">
        <v>0.100968</v>
      </c>
      <c r="ED796">
        <v>0.0451601</v>
      </c>
      <c r="EE796">
        <v>30172.2</v>
      </c>
      <c r="EF796">
        <v>30416.5</v>
      </c>
      <c r="EG796">
        <v>29098.5</v>
      </c>
      <c r="EH796">
        <v>29091.9</v>
      </c>
      <c r="EI796">
        <v>34689.6</v>
      </c>
      <c r="EJ796">
        <v>36919.2</v>
      </c>
      <c r="EK796">
        <v>41008</v>
      </c>
      <c r="EL796">
        <v>41445.2</v>
      </c>
      <c r="EM796">
        <v>1.90352</v>
      </c>
      <c r="EN796">
        <v>1.73048</v>
      </c>
      <c r="EO796">
        <v>-0.0923723</v>
      </c>
      <c r="EP796">
        <v>0</v>
      </c>
      <c r="EQ796">
        <v>29.5095</v>
      </c>
      <c r="ER796">
        <v>999.9</v>
      </c>
      <c r="ES796">
        <v>44</v>
      </c>
      <c r="ET796">
        <v>36.5</v>
      </c>
      <c r="EU796">
        <v>29.7854</v>
      </c>
      <c r="EV796">
        <v>63.0415</v>
      </c>
      <c r="EW796">
        <v>33.153</v>
      </c>
      <c r="EX796">
        <v>1</v>
      </c>
      <c r="EY796">
        <v>0.592292</v>
      </c>
      <c r="EZ796">
        <v>3.77393</v>
      </c>
      <c r="FA796">
        <v>20.3474</v>
      </c>
      <c r="FB796">
        <v>5.21624</v>
      </c>
      <c r="FC796">
        <v>12.0137</v>
      </c>
      <c r="FD796">
        <v>4.98645</v>
      </c>
      <c r="FE796">
        <v>3.28758</v>
      </c>
      <c r="FF796">
        <v>9999</v>
      </c>
      <c r="FG796">
        <v>9999</v>
      </c>
      <c r="FH796">
        <v>9999</v>
      </c>
      <c r="FI796">
        <v>238.2</v>
      </c>
      <c r="FJ796">
        <v>1.86745</v>
      </c>
      <c r="FK796">
        <v>1.86651</v>
      </c>
      <c r="FL796">
        <v>1.86585</v>
      </c>
      <c r="FM796">
        <v>1.86578</v>
      </c>
      <c r="FN796">
        <v>1.86768</v>
      </c>
      <c r="FO796">
        <v>1.87011</v>
      </c>
      <c r="FP796">
        <v>1.86874</v>
      </c>
      <c r="FQ796">
        <v>1.87019</v>
      </c>
      <c r="FR796">
        <v>0</v>
      </c>
      <c r="FS796">
        <v>0</v>
      </c>
      <c r="FT796">
        <v>0</v>
      </c>
      <c r="FU796">
        <v>0</v>
      </c>
      <c r="FV796" t="s">
        <v>358</v>
      </c>
      <c r="FW796" t="s">
        <v>359</v>
      </c>
      <c r="FX796" t="s">
        <v>360</v>
      </c>
      <c r="FY796" t="s">
        <v>360</v>
      </c>
      <c r="FZ796" t="s">
        <v>360</v>
      </c>
      <c r="GA796" t="s">
        <v>360</v>
      </c>
      <c r="GB796">
        <v>0</v>
      </c>
      <c r="GC796">
        <v>100</v>
      </c>
      <c r="GD796">
        <v>100</v>
      </c>
      <c r="GE796">
        <v>-2.731</v>
      </c>
      <c r="GF796">
        <v>-0.1399</v>
      </c>
      <c r="GG796">
        <v>-2.195102806586654</v>
      </c>
      <c r="GH796">
        <v>-0.004122691595359968</v>
      </c>
      <c r="GI796">
        <v>1.072409145259099E-06</v>
      </c>
      <c r="GJ796">
        <v>-3.02996143763856E-10</v>
      </c>
      <c r="GK796">
        <v>-0.2199643628225807</v>
      </c>
      <c r="GL796">
        <v>-0.007501815610006822</v>
      </c>
      <c r="GM796">
        <v>0.0006897476983249637</v>
      </c>
      <c r="GN796">
        <v>-8.847485469147719E-06</v>
      </c>
      <c r="GO796">
        <v>3</v>
      </c>
      <c r="GP796">
        <v>2326</v>
      </c>
      <c r="GQ796">
        <v>1</v>
      </c>
      <c r="GR796">
        <v>31</v>
      </c>
      <c r="GS796">
        <v>20180.7</v>
      </c>
      <c r="GT796">
        <v>20180.7</v>
      </c>
      <c r="GU796">
        <v>0.388184</v>
      </c>
      <c r="GV796">
        <v>2.29004</v>
      </c>
      <c r="GW796">
        <v>1.39648</v>
      </c>
      <c r="GX796">
        <v>2.34619</v>
      </c>
      <c r="GY796">
        <v>1.49536</v>
      </c>
      <c r="GZ796">
        <v>2.47803</v>
      </c>
      <c r="HA796">
        <v>40.451</v>
      </c>
      <c r="HB796">
        <v>13.2915</v>
      </c>
      <c r="HC796">
        <v>18</v>
      </c>
      <c r="HD796">
        <v>550.899</v>
      </c>
      <c r="HE796">
        <v>392.347</v>
      </c>
      <c r="HF796">
        <v>24.9991</v>
      </c>
      <c r="HG796">
        <v>34.5478</v>
      </c>
      <c r="HH796">
        <v>30.0003</v>
      </c>
      <c r="HI796">
        <v>34.4769</v>
      </c>
      <c r="HJ796">
        <v>34.4142</v>
      </c>
      <c r="HK796">
        <v>7.76108</v>
      </c>
      <c r="HL796">
        <v>64.31359999999999</v>
      </c>
      <c r="HM796">
        <v>0</v>
      </c>
      <c r="HN796">
        <v>25</v>
      </c>
      <c r="HO796">
        <v>98.77330000000001</v>
      </c>
      <c r="HP796">
        <v>7.82825</v>
      </c>
      <c r="HQ796">
        <v>99.5365</v>
      </c>
      <c r="HR796">
        <v>99.5485</v>
      </c>
    </row>
    <row r="797" spans="1:226">
      <c r="A797">
        <v>781</v>
      </c>
      <c r="B797">
        <v>1663353786.6</v>
      </c>
      <c r="C797">
        <v>16045.09999990463</v>
      </c>
      <c r="D797" t="s">
        <v>1928</v>
      </c>
      <c r="E797" t="s">
        <v>1929</v>
      </c>
      <c r="F797">
        <v>5</v>
      </c>
      <c r="G797" t="s">
        <v>1699</v>
      </c>
      <c r="H797" t="s">
        <v>354</v>
      </c>
      <c r="I797">
        <v>1663353778.814285</v>
      </c>
      <c r="J797">
        <f>(K797)/1000</f>
        <v>0</v>
      </c>
      <c r="K797">
        <f>IF(BF797, AN797, AH797)</f>
        <v>0</v>
      </c>
      <c r="L797">
        <f>IF(BF797, AI797, AG797)</f>
        <v>0</v>
      </c>
      <c r="M797">
        <f>BH797 - IF(AU797&gt;1, L797*BB797*100.0/(AW797*BV797), 0)</f>
        <v>0</v>
      </c>
      <c r="N797">
        <f>((T797-J797/2)*M797-L797)/(T797+J797/2)</f>
        <v>0</v>
      </c>
      <c r="O797">
        <f>N797*(BO797+BP797)/1000.0</f>
        <v>0</v>
      </c>
      <c r="P797">
        <f>(BH797 - IF(AU797&gt;1, L797*BB797*100.0/(AW797*BV797), 0))*(BO797+BP797)/1000.0</f>
        <v>0</v>
      </c>
      <c r="Q797">
        <f>2.0/((1/S797-1/R797)+SIGN(S797)*SQRT((1/S797-1/R797)*(1/S797-1/R797) + 4*BC797/((BC797+1)*(BC797+1))*(2*1/S797*1/R797-1/R797*1/R797)))</f>
        <v>0</v>
      </c>
      <c r="R797">
        <f>IF(LEFT(BD797,1)&lt;&gt;"0",IF(LEFT(BD797,1)="1",3.0,BE797),$D$5+$E$5*(BV797*BO797/($K$5*1000))+$F$5*(BV797*BO797/($K$5*1000))*MAX(MIN(BB797,$J$5),$I$5)*MAX(MIN(BB797,$J$5),$I$5)+$G$5*MAX(MIN(BB797,$J$5),$I$5)*(BV797*BO797/($K$5*1000))+$H$5*(BV797*BO797/($K$5*1000))*(BV797*BO797/($K$5*1000)))</f>
        <v>0</v>
      </c>
      <c r="S797">
        <f>J797*(1000-(1000*0.61365*exp(17.502*W797/(240.97+W797))/(BO797+BP797)+BJ797)/2)/(1000*0.61365*exp(17.502*W797/(240.97+W797))/(BO797+BP797)-BJ797)</f>
        <v>0</v>
      </c>
      <c r="T797">
        <f>1/((BC797+1)/(Q797/1.6)+1/(R797/1.37)) + BC797/((BC797+1)/(Q797/1.6) + BC797/(R797/1.37))</f>
        <v>0</v>
      </c>
      <c r="U797">
        <f>(AX797*BA797)</f>
        <v>0</v>
      </c>
      <c r="V797">
        <f>(BQ797+(U797+2*0.95*5.67E-8*(((BQ797+$B$7)+273)^4-(BQ797+273)^4)-44100*J797)/(1.84*29.3*R797+8*0.95*5.67E-8*(BQ797+273)^3))</f>
        <v>0</v>
      </c>
      <c r="W797">
        <f>($C$7*BR797+$D$7*BS797+$E$7*V797)</f>
        <v>0</v>
      </c>
      <c r="X797">
        <f>0.61365*exp(17.502*W797/(240.97+W797))</f>
        <v>0</v>
      </c>
      <c r="Y797">
        <f>(Z797/AA797*100)</f>
        <v>0</v>
      </c>
      <c r="Z797">
        <f>BJ797*(BO797+BP797)/1000</f>
        <v>0</v>
      </c>
      <c r="AA797">
        <f>0.61365*exp(17.502*BQ797/(240.97+BQ797))</f>
        <v>0</v>
      </c>
      <c r="AB797">
        <f>(X797-BJ797*(BO797+BP797)/1000)</f>
        <v>0</v>
      </c>
      <c r="AC797">
        <f>(-J797*44100)</f>
        <v>0</v>
      </c>
      <c r="AD797">
        <f>2*29.3*R797*0.92*(BQ797-W797)</f>
        <v>0</v>
      </c>
      <c r="AE797">
        <f>2*0.95*5.67E-8*(((BQ797+$B$7)+273)^4-(W797+273)^4)</f>
        <v>0</v>
      </c>
      <c r="AF797">
        <f>U797+AE797+AC797+AD797</f>
        <v>0</v>
      </c>
      <c r="AG797">
        <f>BN797*AU797*(BI797-BH797*(1000-AU797*BK797)/(1000-AU797*BJ797))/(100*BB797)</f>
        <v>0</v>
      </c>
      <c r="AH797">
        <f>1000*BN797*AU797*(BJ797-BK797)/(100*BB797*(1000-AU797*BJ797))</f>
        <v>0</v>
      </c>
      <c r="AI797">
        <f>(AJ797 - AK797 - BO797*1E3/(8.314*(BQ797+273.15)) * AM797/BN797 * AL797) * BN797/(100*BB797) * (1000 - BK797)/1000</f>
        <v>0</v>
      </c>
      <c r="AJ797">
        <v>117.1475329120934</v>
      </c>
      <c r="AK797">
        <v>121.1382666666667</v>
      </c>
      <c r="AL797">
        <v>-3.005787039600516</v>
      </c>
      <c r="AM797">
        <v>64.64027058929599</v>
      </c>
      <c r="AN797">
        <f>(AP797 - AO797 + BO797*1E3/(8.314*(BQ797+273.15)) * AR797/BN797 * AQ797) * BN797/(100*BB797) * 1000/(1000 - AP797)</f>
        <v>0</v>
      </c>
      <c r="AO797">
        <v>7.763007566559635</v>
      </c>
      <c r="AP797">
        <v>22.4202103030303</v>
      </c>
      <c r="AQ797">
        <v>0.001585708641399605</v>
      </c>
      <c r="AR797">
        <v>85.55727596216782</v>
      </c>
      <c r="AS797">
        <v>0</v>
      </c>
      <c r="AT797">
        <v>0</v>
      </c>
      <c r="AU797">
        <f>IF(AS797*$H$13&gt;=AW797,1.0,(AW797/(AW797-AS797*$H$13)))</f>
        <v>0</v>
      </c>
      <c r="AV797">
        <f>(AU797-1)*100</f>
        <v>0</v>
      </c>
      <c r="AW797">
        <f>MAX(0,($B$13+$C$13*BV797)/(1+$D$13*BV797)*BO797/(BQ797+273)*$E$13)</f>
        <v>0</v>
      </c>
      <c r="AX797">
        <f>$B$11*BW797+$C$11*BX797+$F$11*CI797*(1-CL797)</f>
        <v>0</v>
      </c>
      <c r="AY797">
        <f>AX797*AZ797</f>
        <v>0</v>
      </c>
      <c r="AZ797">
        <f>($B$11*$D$9+$C$11*$D$9+$F$11*((CV797+CN797)/MAX(CV797+CN797+CW797, 0.1)*$I$9+CW797/MAX(CV797+CN797+CW797, 0.1)*$J$9))/($B$11+$C$11+$F$11)</f>
        <v>0</v>
      </c>
      <c r="BA797">
        <f>($B$11*$K$9+$C$11*$K$9+$F$11*((CV797+CN797)/MAX(CV797+CN797+CW797, 0.1)*$P$9+CW797/MAX(CV797+CN797+CW797, 0.1)*$Q$9))/($B$11+$C$11+$F$11)</f>
        <v>0</v>
      </c>
      <c r="BB797">
        <v>6</v>
      </c>
      <c r="BC797">
        <v>0.5</v>
      </c>
      <c r="BD797" t="s">
        <v>355</v>
      </c>
      <c r="BE797">
        <v>2</v>
      </c>
      <c r="BF797" t="b">
        <v>1</v>
      </c>
      <c r="BG797">
        <v>1663353778.814285</v>
      </c>
      <c r="BH797">
        <v>139.7719285714286</v>
      </c>
      <c r="BI797">
        <v>133.7420357142857</v>
      </c>
      <c r="BJ797">
        <v>22.39832142857143</v>
      </c>
      <c r="BK797">
        <v>7.741933214285715</v>
      </c>
      <c r="BL797">
        <v>142.5336785714286</v>
      </c>
      <c r="BM797">
        <v>22.53828214285714</v>
      </c>
      <c r="BN797">
        <v>500.0753214285714</v>
      </c>
      <c r="BO797">
        <v>90.62867857142855</v>
      </c>
      <c r="BP797">
        <v>0.1000234928571429</v>
      </c>
      <c r="BQ797">
        <v>29.23716071428572</v>
      </c>
      <c r="BR797">
        <v>28.00268571428571</v>
      </c>
      <c r="BS797">
        <v>999.9000000000002</v>
      </c>
      <c r="BT797">
        <v>0</v>
      </c>
      <c r="BU797">
        <v>0</v>
      </c>
      <c r="BV797">
        <v>10007.49928571428</v>
      </c>
      <c r="BW797">
        <v>0</v>
      </c>
      <c r="BX797">
        <v>231.8688928571429</v>
      </c>
      <c r="BY797">
        <v>6.029963928571429</v>
      </c>
      <c r="BZ797">
        <v>142.9742142857143</v>
      </c>
      <c r="CA797">
        <v>134.78525</v>
      </c>
      <c r="CB797">
        <v>14.65638928571429</v>
      </c>
      <c r="CC797">
        <v>133.7420357142857</v>
      </c>
      <c r="CD797">
        <v>7.741933214285715</v>
      </c>
      <c r="CE797">
        <v>2.029929285714286</v>
      </c>
      <c r="CF797">
        <v>0.7016411071428573</v>
      </c>
      <c r="CG797">
        <v>17.67975714285715</v>
      </c>
      <c r="CH797">
        <v>1.859065357142857</v>
      </c>
      <c r="CI797">
        <v>1499.9925</v>
      </c>
      <c r="CJ797">
        <v>0.9729950000000002</v>
      </c>
      <c r="CK797">
        <v>0.02700539999999999</v>
      </c>
      <c r="CL797">
        <v>0</v>
      </c>
      <c r="CM797">
        <v>2.324446428571429</v>
      </c>
      <c r="CN797">
        <v>0</v>
      </c>
      <c r="CO797">
        <v>13147.32857142857</v>
      </c>
      <c r="CP797">
        <v>12533.27857142857</v>
      </c>
      <c r="CQ797">
        <v>41.93699999999999</v>
      </c>
      <c r="CR797">
        <v>43.67371428571427</v>
      </c>
      <c r="CS797">
        <v>42.47525</v>
      </c>
      <c r="CT797">
        <v>42.81199999999998</v>
      </c>
      <c r="CU797">
        <v>41.25</v>
      </c>
      <c r="CV797">
        <v>1459.4825</v>
      </c>
      <c r="CW797">
        <v>40.51</v>
      </c>
      <c r="CX797">
        <v>0</v>
      </c>
      <c r="CY797">
        <v>1663353786.8</v>
      </c>
      <c r="CZ797">
        <v>0</v>
      </c>
      <c r="DA797">
        <v>0</v>
      </c>
      <c r="DB797" t="s">
        <v>356</v>
      </c>
      <c r="DC797">
        <v>1662142938.1</v>
      </c>
      <c r="DD797">
        <v>1662142938.1</v>
      </c>
      <c r="DE797">
        <v>0</v>
      </c>
      <c r="DF797">
        <v>0.077</v>
      </c>
      <c r="DG797">
        <v>-0.133</v>
      </c>
      <c r="DH797">
        <v>-3.393</v>
      </c>
      <c r="DI797">
        <v>-0.24</v>
      </c>
      <c r="DJ797">
        <v>419</v>
      </c>
      <c r="DK797">
        <v>24</v>
      </c>
      <c r="DL797">
        <v>0.26</v>
      </c>
      <c r="DM797">
        <v>0.23</v>
      </c>
      <c r="DN797">
        <v>4.655981</v>
      </c>
      <c r="DO797">
        <v>23.80787392120074</v>
      </c>
      <c r="DP797">
        <v>2.295280209567886</v>
      </c>
      <c r="DQ797">
        <v>0</v>
      </c>
      <c r="DR797">
        <v>14.663165</v>
      </c>
      <c r="DS797">
        <v>-0.1453080675422329</v>
      </c>
      <c r="DT797">
        <v>0.01687759683722782</v>
      </c>
      <c r="DU797">
        <v>0</v>
      </c>
      <c r="DV797">
        <v>0</v>
      </c>
      <c r="DW797">
        <v>2</v>
      </c>
      <c r="DX797" t="s">
        <v>363</v>
      </c>
      <c r="DY797">
        <v>2.97308</v>
      </c>
      <c r="DZ797">
        <v>2.71578</v>
      </c>
      <c r="EA797">
        <v>0.0310296</v>
      </c>
      <c r="EB797">
        <v>0.027798</v>
      </c>
      <c r="EC797">
        <v>0.101001</v>
      </c>
      <c r="ED797">
        <v>0.0451573</v>
      </c>
      <c r="EE797">
        <v>30286.5</v>
      </c>
      <c r="EF797">
        <v>30546.9</v>
      </c>
      <c r="EG797">
        <v>29099</v>
      </c>
      <c r="EH797">
        <v>29092.2</v>
      </c>
      <c r="EI797">
        <v>34689.1</v>
      </c>
      <c r="EJ797">
        <v>36919.5</v>
      </c>
      <c r="EK797">
        <v>41009</v>
      </c>
      <c r="EL797">
        <v>41445.5</v>
      </c>
      <c r="EM797">
        <v>1.90365</v>
      </c>
      <c r="EN797">
        <v>1.73043</v>
      </c>
      <c r="EO797">
        <v>-0.0923127</v>
      </c>
      <c r="EP797">
        <v>0</v>
      </c>
      <c r="EQ797">
        <v>29.5077</v>
      </c>
      <c r="ER797">
        <v>999.9</v>
      </c>
      <c r="ES797">
        <v>44</v>
      </c>
      <c r="ET797">
        <v>36.5</v>
      </c>
      <c r="EU797">
        <v>29.7848</v>
      </c>
      <c r="EV797">
        <v>63.1115</v>
      </c>
      <c r="EW797">
        <v>33.0489</v>
      </c>
      <c r="EX797">
        <v>1</v>
      </c>
      <c r="EY797">
        <v>0.592315</v>
      </c>
      <c r="EZ797">
        <v>3.77084</v>
      </c>
      <c r="FA797">
        <v>20.3474</v>
      </c>
      <c r="FB797">
        <v>5.21624</v>
      </c>
      <c r="FC797">
        <v>12.0141</v>
      </c>
      <c r="FD797">
        <v>4.98665</v>
      </c>
      <c r="FE797">
        <v>3.28765</v>
      </c>
      <c r="FF797">
        <v>9999</v>
      </c>
      <c r="FG797">
        <v>9999</v>
      </c>
      <c r="FH797">
        <v>9999</v>
      </c>
      <c r="FI797">
        <v>238.2</v>
      </c>
      <c r="FJ797">
        <v>1.86742</v>
      </c>
      <c r="FK797">
        <v>1.86655</v>
      </c>
      <c r="FL797">
        <v>1.86586</v>
      </c>
      <c r="FM797">
        <v>1.8658</v>
      </c>
      <c r="FN797">
        <v>1.86768</v>
      </c>
      <c r="FO797">
        <v>1.87011</v>
      </c>
      <c r="FP797">
        <v>1.86875</v>
      </c>
      <c r="FQ797">
        <v>1.8702</v>
      </c>
      <c r="FR797">
        <v>0</v>
      </c>
      <c r="FS797">
        <v>0</v>
      </c>
      <c r="FT797">
        <v>0</v>
      </c>
      <c r="FU797">
        <v>0</v>
      </c>
      <c r="FV797" t="s">
        <v>358</v>
      </c>
      <c r="FW797" t="s">
        <v>359</v>
      </c>
      <c r="FX797" t="s">
        <v>360</v>
      </c>
      <c r="FY797" t="s">
        <v>360</v>
      </c>
      <c r="FZ797" t="s">
        <v>360</v>
      </c>
      <c r="GA797" t="s">
        <v>360</v>
      </c>
      <c r="GB797">
        <v>0</v>
      </c>
      <c r="GC797">
        <v>100</v>
      </c>
      <c r="GD797">
        <v>100</v>
      </c>
      <c r="GE797">
        <v>-2.674</v>
      </c>
      <c r="GF797">
        <v>-0.1397</v>
      </c>
      <c r="GG797">
        <v>-2.195102806586654</v>
      </c>
      <c r="GH797">
        <v>-0.004122691595359968</v>
      </c>
      <c r="GI797">
        <v>1.072409145259099E-06</v>
      </c>
      <c r="GJ797">
        <v>-3.02996143763856E-10</v>
      </c>
      <c r="GK797">
        <v>-0.2199643628225807</v>
      </c>
      <c r="GL797">
        <v>-0.007501815610006822</v>
      </c>
      <c r="GM797">
        <v>0.0006897476983249637</v>
      </c>
      <c r="GN797">
        <v>-8.847485469147719E-06</v>
      </c>
      <c r="GO797">
        <v>3</v>
      </c>
      <c r="GP797">
        <v>2326</v>
      </c>
      <c r="GQ797">
        <v>1</v>
      </c>
      <c r="GR797">
        <v>31</v>
      </c>
      <c r="GS797">
        <v>20180.8</v>
      </c>
      <c r="GT797">
        <v>20180.8</v>
      </c>
      <c r="GU797">
        <v>0.352783</v>
      </c>
      <c r="GV797">
        <v>2.29614</v>
      </c>
      <c r="GW797">
        <v>1.39648</v>
      </c>
      <c r="GX797">
        <v>2.34619</v>
      </c>
      <c r="GY797">
        <v>1.49536</v>
      </c>
      <c r="GZ797">
        <v>2.47437</v>
      </c>
      <c r="HA797">
        <v>40.451</v>
      </c>
      <c r="HB797">
        <v>13.3002</v>
      </c>
      <c r="HC797">
        <v>18</v>
      </c>
      <c r="HD797">
        <v>551.003</v>
      </c>
      <c r="HE797">
        <v>392.336</v>
      </c>
      <c r="HF797">
        <v>24.9992</v>
      </c>
      <c r="HG797">
        <v>34.5501</v>
      </c>
      <c r="HH797">
        <v>30.0002</v>
      </c>
      <c r="HI797">
        <v>34.4788</v>
      </c>
      <c r="HJ797">
        <v>34.4173</v>
      </c>
      <c r="HK797">
        <v>7.0544</v>
      </c>
      <c r="HL797">
        <v>64.31359999999999</v>
      </c>
      <c r="HM797">
        <v>0</v>
      </c>
      <c r="HN797">
        <v>25</v>
      </c>
      <c r="HO797">
        <v>85.3665</v>
      </c>
      <c r="HP797">
        <v>7.83253</v>
      </c>
      <c r="HQ797">
        <v>99.5386</v>
      </c>
      <c r="HR797">
        <v>99.54940000000001</v>
      </c>
    </row>
    <row r="798" spans="1:226">
      <c r="A798">
        <v>782</v>
      </c>
      <c r="B798">
        <v>1663353791.6</v>
      </c>
      <c r="C798">
        <v>16050.09999990463</v>
      </c>
      <c r="D798" t="s">
        <v>1930</v>
      </c>
      <c r="E798" t="s">
        <v>1931</v>
      </c>
      <c r="F798">
        <v>5</v>
      </c>
      <c r="G798" t="s">
        <v>1699</v>
      </c>
      <c r="H798" t="s">
        <v>354</v>
      </c>
      <c r="I798">
        <v>1663353784.1</v>
      </c>
      <c r="J798">
        <f>(K798)/1000</f>
        <v>0</v>
      </c>
      <c r="K798">
        <f>IF(BF798, AN798, AH798)</f>
        <v>0</v>
      </c>
      <c r="L798">
        <f>IF(BF798, AI798, AG798)</f>
        <v>0</v>
      </c>
      <c r="M798">
        <f>BH798 - IF(AU798&gt;1, L798*BB798*100.0/(AW798*BV798), 0)</f>
        <v>0</v>
      </c>
      <c r="N798">
        <f>((T798-J798/2)*M798-L798)/(T798+J798/2)</f>
        <v>0</v>
      </c>
      <c r="O798">
        <f>N798*(BO798+BP798)/1000.0</f>
        <v>0</v>
      </c>
      <c r="P798">
        <f>(BH798 - IF(AU798&gt;1, L798*BB798*100.0/(AW798*BV798), 0))*(BO798+BP798)/1000.0</f>
        <v>0</v>
      </c>
      <c r="Q798">
        <f>2.0/((1/S798-1/R798)+SIGN(S798)*SQRT((1/S798-1/R798)*(1/S798-1/R798) + 4*BC798/((BC798+1)*(BC798+1))*(2*1/S798*1/R798-1/R798*1/R798)))</f>
        <v>0</v>
      </c>
      <c r="R798">
        <f>IF(LEFT(BD798,1)&lt;&gt;"0",IF(LEFT(BD798,1)="1",3.0,BE798),$D$5+$E$5*(BV798*BO798/($K$5*1000))+$F$5*(BV798*BO798/($K$5*1000))*MAX(MIN(BB798,$J$5),$I$5)*MAX(MIN(BB798,$J$5),$I$5)+$G$5*MAX(MIN(BB798,$J$5),$I$5)*(BV798*BO798/($K$5*1000))+$H$5*(BV798*BO798/($K$5*1000))*(BV798*BO798/($K$5*1000)))</f>
        <v>0</v>
      </c>
      <c r="S798">
        <f>J798*(1000-(1000*0.61365*exp(17.502*W798/(240.97+W798))/(BO798+BP798)+BJ798)/2)/(1000*0.61365*exp(17.502*W798/(240.97+W798))/(BO798+BP798)-BJ798)</f>
        <v>0</v>
      </c>
      <c r="T798">
        <f>1/((BC798+1)/(Q798/1.6)+1/(R798/1.37)) + BC798/((BC798+1)/(Q798/1.6) + BC798/(R798/1.37))</f>
        <v>0</v>
      </c>
      <c r="U798">
        <f>(AX798*BA798)</f>
        <v>0</v>
      </c>
      <c r="V798">
        <f>(BQ798+(U798+2*0.95*5.67E-8*(((BQ798+$B$7)+273)^4-(BQ798+273)^4)-44100*J798)/(1.84*29.3*R798+8*0.95*5.67E-8*(BQ798+273)^3))</f>
        <v>0</v>
      </c>
      <c r="W798">
        <f>($C$7*BR798+$D$7*BS798+$E$7*V798)</f>
        <v>0</v>
      </c>
      <c r="X798">
        <f>0.61365*exp(17.502*W798/(240.97+W798))</f>
        <v>0</v>
      </c>
      <c r="Y798">
        <f>(Z798/AA798*100)</f>
        <v>0</v>
      </c>
      <c r="Z798">
        <f>BJ798*(BO798+BP798)/1000</f>
        <v>0</v>
      </c>
      <c r="AA798">
        <f>0.61365*exp(17.502*BQ798/(240.97+BQ798))</f>
        <v>0</v>
      </c>
      <c r="AB798">
        <f>(X798-BJ798*(BO798+BP798)/1000)</f>
        <v>0</v>
      </c>
      <c r="AC798">
        <f>(-J798*44100)</f>
        <v>0</v>
      </c>
      <c r="AD798">
        <f>2*29.3*R798*0.92*(BQ798-W798)</f>
        <v>0</v>
      </c>
      <c r="AE798">
        <f>2*0.95*5.67E-8*(((BQ798+$B$7)+273)^4-(W798+273)^4)</f>
        <v>0</v>
      </c>
      <c r="AF798">
        <f>U798+AE798+AC798+AD798</f>
        <v>0</v>
      </c>
      <c r="AG798">
        <f>BN798*AU798*(BI798-BH798*(1000-AU798*BK798)/(1000-AU798*BJ798))/(100*BB798)</f>
        <v>0</v>
      </c>
      <c r="AH798">
        <f>1000*BN798*AU798*(BJ798-BK798)/(100*BB798*(1000-AU798*BJ798))</f>
        <v>0</v>
      </c>
      <c r="AI798">
        <f>(AJ798 - AK798 - BO798*1E3/(8.314*(BQ798+273.15)) * AM798/BN798 * AL798) * BN798/(100*BB798) * (1000 - BK798)/1000</f>
        <v>0</v>
      </c>
      <c r="AJ798">
        <v>100.1908132461069</v>
      </c>
      <c r="AK798">
        <v>106.0658424242424</v>
      </c>
      <c r="AL798">
        <v>-3.017684304455795</v>
      </c>
      <c r="AM798">
        <v>64.64027058929599</v>
      </c>
      <c r="AN798">
        <f>(AP798 - AO798 + BO798*1E3/(8.314*(BQ798+273.15)) * AR798/BN798 * AQ798) * BN798/(100*BB798) * 1000/(1000 - AP798)</f>
        <v>0</v>
      </c>
      <c r="AO798">
        <v>7.763565360361161</v>
      </c>
      <c r="AP798">
        <v>22.42561515151514</v>
      </c>
      <c r="AQ798">
        <v>6.735843460322483E-05</v>
      </c>
      <c r="AR798">
        <v>85.55727596216782</v>
      </c>
      <c r="AS798">
        <v>0</v>
      </c>
      <c r="AT798">
        <v>0</v>
      </c>
      <c r="AU798">
        <f>IF(AS798*$H$13&gt;=AW798,1.0,(AW798/(AW798-AS798*$H$13)))</f>
        <v>0</v>
      </c>
      <c r="AV798">
        <f>(AU798-1)*100</f>
        <v>0</v>
      </c>
      <c r="AW798">
        <f>MAX(0,($B$13+$C$13*BV798)/(1+$D$13*BV798)*BO798/(BQ798+273)*$E$13)</f>
        <v>0</v>
      </c>
      <c r="AX798">
        <f>$B$11*BW798+$C$11*BX798+$F$11*CI798*(1-CL798)</f>
        <v>0</v>
      </c>
      <c r="AY798">
        <f>AX798*AZ798</f>
        <v>0</v>
      </c>
      <c r="AZ798">
        <f>($B$11*$D$9+$C$11*$D$9+$F$11*((CV798+CN798)/MAX(CV798+CN798+CW798, 0.1)*$I$9+CW798/MAX(CV798+CN798+CW798, 0.1)*$J$9))/($B$11+$C$11+$F$11)</f>
        <v>0</v>
      </c>
      <c r="BA798">
        <f>($B$11*$K$9+$C$11*$K$9+$F$11*((CV798+CN798)/MAX(CV798+CN798+CW798, 0.1)*$P$9+CW798/MAX(CV798+CN798+CW798, 0.1)*$Q$9))/($B$11+$C$11+$F$11)</f>
        <v>0</v>
      </c>
      <c r="BB798">
        <v>6</v>
      </c>
      <c r="BC798">
        <v>0.5</v>
      </c>
      <c r="BD798" t="s">
        <v>355</v>
      </c>
      <c r="BE798">
        <v>2</v>
      </c>
      <c r="BF798" t="b">
        <v>1</v>
      </c>
      <c r="BG798">
        <v>1663353784.1</v>
      </c>
      <c r="BH798">
        <v>124.288037037037</v>
      </c>
      <c r="BI798">
        <v>116.1063222222222</v>
      </c>
      <c r="BJ798">
        <v>22.41134444444445</v>
      </c>
      <c r="BK798">
        <v>7.760915925925927</v>
      </c>
      <c r="BL798">
        <v>126.989962962963</v>
      </c>
      <c r="BM798">
        <v>22.55117777777778</v>
      </c>
      <c r="BN798">
        <v>500.0685555555555</v>
      </c>
      <c r="BO798">
        <v>90.62741481481483</v>
      </c>
      <c r="BP798">
        <v>0.1000534703703704</v>
      </c>
      <c r="BQ798">
        <v>29.2358925925926</v>
      </c>
      <c r="BR798">
        <v>28.00365555555556</v>
      </c>
      <c r="BS798">
        <v>999.9000000000001</v>
      </c>
      <c r="BT798">
        <v>0</v>
      </c>
      <c r="BU798">
        <v>0</v>
      </c>
      <c r="BV798">
        <v>10003.63148148148</v>
      </c>
      <c r="BW798">
        <v>0</v>
      </c>
      <c r="BX798">
        <v>232.9741111111111</v>
      </c>
      <c r="BY798">
        <v>8.181817407407408</v>
      </c>
      <c r="BZ798">
        <v>127.1372962962963</v>
      </c>
      <c r="CA798">
        <v>117.0144407407407</v>
      </c>
      <c r="CB798">
        <v>14.65042592592592</v>
      </c>
      <c r="CC798">
        <v>116.1063222222222</v>
      </c>
      <c r="CD798">
        <v>7.760915925925927</v>
      </c>
      <c r="CE798">
        <v>2.031081111111111</v>
      </c>
      <c r="CF798">
        <v>0.7033516296296297</v>
      </c>
      <c r="CG798">
        <v>17.68874074074074</v>
      </c>
      <c r="CH798">
        <v>1.893174444444444</v>
      </c>
      <c r="CI798">
        <v>1499.984444444445</v>
      </c>
      <c r="CJ798">
        <v>0.9729950000000002</v>
      </c>
      <c r="CK798">
        <v>0.0270054</v>
      </c>
      <c r="CL798">
        <v>0</v>
      </c>
      <c r="CM798">
        <v>2.266485185185185</v>
      </c>
      <c r="CN798">
        <v>0</v>
      </c>
      <c r="CO798">
        <v>13157.78518518518</v>
      </c>
      <c r="CP798">
        <v>12533.22592592592</v>
      </c>
      <c r="CQ798">
        <v>41.93699999999999</v>
      </c>
      <c r="CR798">
        <v>43.68240740740739</v>
      </c>
      <c r="CS798">
        <v>42.49066666666667</v>
      </c>
      <c r="CT798">
        <v>42.81199999999998</v>
      </c>
      <c r="CU798">
        <v>41.25</v>
      </c>
      <c r="CV798">
        <v>1459.474444444444</v>
      </c>
      <c r="CW798">
        <v>40.51</v>
      </c>
      <c r="CX798">
        <v>0</v>
      </c>
      <c r="CY798">
        <v>1663353792.2</v>
      </c>
      <c r="CZ798">
        <v>0</v>
      </c>
      <c r="DA798">
        <v>0</v>
      </c>
      <c r="DB798" t="s">
        <v>356</v>
      </c>
      <c r="DC798">
        <v>1662142938.1</v>
      </c>
      <c r="DD798">
        <v>1662142938.1</v>
      </c>
      <c r="DE798">
        <v>0</v>
      </c>
      <c r="DF798">
        <v>0.077</v>
      </c>
      <c r="DG798">
        <v>-0.133</v>
      </c>
      <c r="DH798">
        <v>-3.393</v>
      </c>
      <c r="DI798">
        <v>-0.24</v>
      </c>
      <c r="DJ798">
        <v>419</v>
      </c>
      <c r="DK798">
        <v>24</v>
      </c>
      <c r="DL798">
        <v>0.26</v>
      </c>
      <c r="DM798">
        <v>0.23</v>
      </c>
      <c r="DN798">
        <v>6.750116829268292</v>
      </c>
      <c r="DO798">
        <v>24.58452480836236</v>
      </c>
      <c r="DP798">
        <v>2.426361749450659</v>
      </c>
      <c r="DQ798">
        <v>0</v>
      </c>
      <c r="DR798">
        <v>14.65729756097561</v>
      </c>
      <c r="DS798">
        <v>-0.06016933797909049</v>
      </c>
      <c r="DT798">
        <v>0.01329475392235755</v>
      </c>
      <c r="DU798">
        <v>1</v>
      </c>
      <c r="DV798">
        <v>1</v>
      </c>
      <c r="DW798">
        <v>2</v>
      </c>
      <c r="DX798" t="s">
        <v>357</v>
      </c>
      <c r="DY798">
        <v>2.973</v>
      </c>
      <c r="DZ798">
        <v>2.71554</v>
      </c>
      <c r="EA798">
        <v>0.0273149</v>
      </c>
      <c r="EB798">
        <v>0.0235734</v>
      </c>
      <c r="EC798">
        <v>0.101022</v>
      </c>
      <c r="ED798">
        <v>0.0451618</v>
      </c>
      <c r="EE798">
        <v>30402.2</v>
      </c>
      <c r="EF798">
        <v>30679.6</v>
      </c>
      <c r="EG798">
        <v>29098.8</v>
      </c>
      <c r="EH798">
        <v>29092.2</v>
      </c>
      <c r="EI798">
        <v>34687.8</v>
      </c>
      <c r="EJ798">
        <v>36919.3</v>
      </c>
      <c r="EK798">
        <v>41008.4</v>
      </c>
      <c r="EL798">
        <v>41445.6</v>
      </c>
      <c r="EM798">
        <v>1.90373</v>
      </c>
      <c r="EN798">
        <v>1.73035</v>
      </c>
      <c r="EO798">
        <v>-0.0922978</v>
      </c>
      <c r="EP798">
        <v>0</v>
      </c>
      <c r="EQ798">
        <v>29.5077</v>
      </c>
      <c r="ER798">
        <v>999.9</v>
      </c>
      <c r="ES798">
        <v>44</v>
      </c>
      <c r="ET798">
        <v>36.5</v>
      </c>
      <c r="EU798">
        <v>29.7848</v>
      </c>
      <c r="EV798">
        <v>63.0915</v>
      </c>
      <c r="EW798">
        <v>33.2212</v>
      </c>
      <c r="EX798">
        <v>1</v>
      </c>
      <c r="EY798">
        <v>0.592553</v>
      </c>
      <c r="EZ798">
        <v>3.77061</v>
      </c>
      <c r="FA798">
        <v>20.3474</v>
      </c>
      <c r="FB798">
        <v>5.21639</v>
      </c>
      <c r="FC798">
        <v>12.014</v>
      </c>
      <c r="FD798">
        <v>4.9867</v>
      </c>
      <c r="FE798">
        <v>3.28765</v>
      </c>
      <c r="FF798">
        <v>9999</v>
      </c>
      <c r="FG798">
        <v>9999</v>
      </c>
      <c r="FH798">
        <v>9999</v>
      </c>
      <c r="FI798">
        <v>238.2</v>
      </c>
      <c r="FJ798">
        <v>1.86747</v>
      </c>
      <c r="FK798">
        <v>1.86654</v>
      </c>
      <c r="FL798">
        <v>1.86584</v>
      </c>
      <c r="FM798">
        <v>1.86582</v>
      </c>
      <c r="FN798">
        <v>1.86768</v>
      </c>
      <c r="FO798">
        <v>1.87011</v>
      </c>
      <c r="FP798">
        <v>1.86874</v>
      </c>
      <c r="FQ798">
        <v>1.87018</v>
      </c>
      <c r="FR798">
        <v>0</v>
      </c>
      <c r="FS798">
        <v>0</v>
      </c>
      <c r="FT798">
        <v>0</v>
      </c>
      <c r="FU798">
        <v>0</v>
      </c>
      <c r="FV798" t="s">
        <v>358</v>
      </c>
      <c r="FW798" t="s">
        <v>359</v>
      </c>
      <c r="FX798" t="s">
        <v>360</v>
      </c>
      <c r="FY798" t="s">
        <v>360</v>
      </c>
      <c r="FZ798" t="s">
        <v>360</v>
      </c>
      <c r="GA798" t="s">
        <v>360</v>
      </c>
      <c r="GB798">
        <v>0</v>
      </c>
      <c r="GC798">
        <v>100</v>
      </c>
      <c r="GD798">
        <v>100</v>
      </c>
      <c r="GE798">
        <v>-2.616</v>
      </c>
      <c r="GF798">
        <v>-0.1397</v>
      </c>
      <c r="GG798">
        <v>-2.195102806586654</v>
      </c>
      <c r="GH798">
        <v>-0.004122691595359968</v>
      </c>
      <c r="GI798">
        <v>1.072409145259099E-06</v>
      </c>
      <c r="GJ798">
        <v>-3.02996143763856E-10</v>
      </c>
      <c r="GK798">
        <v>-0.2199643628225807</v>
      </c>
      <c r="GL798">
        <v>-0.007501815610006822</v>
      </c>
      <c r="GM798">
        <v>0.0006897476983249637</v>
      </c>
      <c r="GN798">
        <v>-8.847485469147719E-06</v>
      </c>
      <c r="GO798">
        <v>3</v>
      </c>
      <c r="GP798">
        <v>2326</v>
      </c>
      <c r="GQ798">
        <v>1</v>
      </c>
      <c r="GR798">
        <v>31</v>
      </c>
      <c r="GS798">
        <v>20180.9</v>
      </c>
      <c r="GT798">
        <v>20180.9</v>
      </c>
      <c r="GU798">
        <v>0.314941</v>
      </c>
      <c r="GV798">
        <v>2.30347</v>
      </c>
      <c r="GW798">
        <v>1.39648</v>
      </c>
      <c r="GX798">
        <v>2.34741</v>
      </c>
      <c r="GY798">
        <v>1.49536</v>
      </c>
      <c r="GZ798">
        <v>2.47314</v>
      </c>
      <c r="HA798">
        <v>40.451</v>
      </c>
      <c r="HB798">
        <v>13.2915</v>
      </c>
      <c r="HC798">
        <v>18</v>
      </c>
      <c r="HD798">
        <v>551.0700000000001</v>
      </c>
      <c r="HE798">
        <v>392.303</v>
      </c>
      <c r="HF798">
        <v>24.9996</v>
      </c>
      <c r="HG798">
        <v>34.5529</v>
      </c>
      <c r="HH798">
        <v>30.0003</v>
      </c>
      <c r="HI798">
        <v>34.4804</v>
      </c>
      <c r="HJ798">
        <v>34.419</v>
      </c>
      <c r="HK798">
        <v>6.2936</v>
      </c>
      <c r="HL798">
        <v>64.31359999999999</v>
      </c>
      <c r="HM798">
        <v>0</v>
      </c>
      <c r="HN798">
        <v>25</v>
      </c>
      <c r="HO798">
        <v>65.32899999999999</v>
      </c>
      <c r="HP798">
        <v>7.83381</v>
      </c>
      <c r="HQ798">
        <v>99.53740000000001</v>
      </c>
      <c r="HR798">
        <v>99.5496</v>
      </c>
    </row>
    <row r="799" spans="1:226">
      <c r="A799">
        <v>783</v>
      </c>
      <c r="B799">
        <v>1663353796.6</v>
      </c>
      <c r="C799">
        <v>16055.09999990463</v>
      </c>
      <c r="D799" t="s">
        <v>1932</v>
      </c>
      <c r="E799" t="s">
        <v>1933</v>
      </c>
      <c r="F799">
        <v>5</v>
      </c>
      <c r="G799" t="s">
        <v>1699</v>
      </c>
      <c r="H799" t="s">
        <v>354</v>
      </c>
      <c r="I799">
        <v>1663353788.814285</v>
      </c>
      <c r="J799">
        <f>(K799)/1000</f>
        <v>0</v>
      </c>
      <c r="K799">
        <f>IF(BF799, AN799, AH799)</f>
        <v>0</v>
      </c>
      <c r="L799">
        <f>IF(BF799, AI799, AG799)</f>
        <v>0</v>
      </c>
      <c r="M799">
        <f>BH799 - IF(AU799&gt;1, L799*BB799*100.0/(AW799*BV799), 0)</f>
        <v>0</v>
      </c>
      <c r="N799">
        <f>((T799-J799/2)*M799-L799)/(T799+J799/2)</f>
        <v>0</v>
      </c>
      <c r="O799">
        <f>N799*(BO799+BP799)/1000.0</f>
        <v>0</v>
      </c>
      <c r="P799">
        <f>(BH799 - IF(AU799&gt;1, L799*BB799*100.0/(AW799*BV799), 0))*(BO799+BP799)/1000.0</f>
        <v>0</v>
      </c>
      <c r="Q799">
        <f>2.0/((1/S799-1/R799)+SIGN(S799)*SQRT((1/S799-1/R799)*(1/S799-1/R799) + 4*BC799/((BC799+1)*(BC799+1))*(2*1/S799*1/R799-1/R799*1/R799)))</f>
        <v>0</v>
      </c>
      <c r="R799">
        <f>IF(LEFT(BD799,1)&lt;&gt;"0",IF(LEFT(BD799,1)="1",3.0,BE799),$D$5+$E$5*(BV799*BO799/($K$5*1000))+$F$5*(BV799*BO799/($K$5*1000))*MAX(MIN(BB799,$J$5),$I$5)*MAX(MIN(BB799,$J$5),$I$5)+$G$5*MAX(MIN(BB799,$J$5),$I$5)*(BV799*BO799/($K$5*1000))+$H$5*(BV799*BO799/($K$5*1000))*(BV799*BO799/($K$5*1000)))</f>
        <v>0</v>
      </c>
      <c r="S799">
        <f>J799*(1000-(1000*0.61365*exp(17.502*W799/(240.97+W799))/(BO799+BP799)+BJ799)/2)/(1000*0.61365*exp(17.502*W799/(240.97+W799))/(BO799+BP799)-BJ799)</f>
        <v>0</v>
      </c>
      <c r="T799">
        <f>1/((BC799+1)/(Q799/1.6)+1/(R799/1.37)) + BC799/((BC799+1)/(Q799/1.6) + BC799/(R799/1.37))</f>
        <v>0</v>
      </c>
      <c r="U799">
        <f>(AX799*BA799)</f>
        <v>0</v>
      </c>
      <c r="V799">
        <f>(BQ799+(U799+2*0.95*5.67E-8*(((BQ799+$B$7)+273)^4-(BQ799+273)^4)-44100*J799)/(1.84*29.3*R799+8*0.95*5.67E-8*(BQ799+273)^3))</f>
        <v>0</v>
      </c>
      <c r="W799">
        <f>($C$7*BR799+$D$7*BS799+$E$7*V799)</f>
        <v>0</v>
      </c>
      <c r="X799">
        <f>0.61365*exp(17.502*W799/(240.97+W799))</f>
        <v>0</v>
      </c>
      <c r="Y799">
        <f>(Z799/AA799*100)</f>
        <v>0</v>
      </c>
      <c r="Z799">
        <f>BJ799*(BO799+BP799)/1000</f>
        <v>0</v>
      </c>
      <c r="AA799">
        <f>0.61365*exp(17.502*BQ799/(240.97+BQ799))</f>
        <v>0</v>
      </c>
      <c r="AB799">
        <f>(X799-BJ799*(BO799+BP799)/1000)</f>
        <v>0</v>
      </c>
      <c r="AC799">
        <f>(-J799*44100)</f>
        <v>0</v>
      </c>
      <c r="AD799">
        <f>2*29.3*R799*0.92*(BQ799-W799)</f>
        <v>0</v>
      </c>
      <c r="AE799">
        <f>2*0.95*5.67E-8*(((BQ799+$B$7)+273)^4-(W799+273)^4)</f>
        <v>0</v>
      </c>
      <c r="AF799">
        <f>U799+AE799+AC799+AD799</f>
        <v>0</v>
      </c>
      <c r="AG799">
        <f>BN799*AU799*(BI799-BH799*(1000-AU799*BK799)/(1000-AU799*BJ799))/(100*BB799)</f>
        <v>0</v>
      </c>
      <c r="AH799">
        <f>1000*BN799*AU799*(BJ799-BK799)/(100*BB799*(1000-AU799*BJ799))</f>
        <v>0</v>
      </c>
      <c r="AI799">
        <f>(AJ799 - AK799 - BO799*1E3/(8.314*(BQ799+273.15)) * AM799/BN799 * AL799) * BN799/(100*BB799) * (1000 - BK799)/1000</f>
        <v>0</v>
      </c>
      <c r="AJ799">
        <v>83.30064902106231</v>
      </c>
      <c r="AK799">
        <v>90.92350363636363</v>
      </c>
      <c r="AL799">
        <v>-3.028817092728646</v>
      </c>
      <c r="AM799">
        <v>64.64027058929599</v>
      </c>
      <c r="AN799">
        <f>(AP799 - AO799 + BO799*1E3/(8.314*(BQ799+273.15)) * AR799/BN799 * AQ799) * BN799/(100*BB799) * 1000/(1000 - AP799)</f>
        <v>0</v>
      </c>
      <c r="AO799">
        <v>7.761321506720954</v>
      </c>
      <c r="AP799">
        <v>22.42878848484848</v>
      </c>
      <c r="AQ799">
        <v>-0.0001157183243600872</v>
      </c>
      <c r="AR799">
        <v>85.55727596216782</v>
      </c>
      <c r="AS799">
        <v>0</v>
      </c>
      <c r="AT799">
        <v>0</v>
      </c>
      <c r="AU799">
        <f>IF(AS799*$H$13&gt;=AW799,1.0,(AW799/(AW799-AS799*$H$13)))</f>
        <v>0</v>
      </c>
      <c r="AV799">
        <f>(AU799-1)*100</f>
        <v>0</v>
      </c>
      <c r="AW799">
        <f>MAX(0,($B$13+$C$13*BV799)/(1+$D$13*BV799)*BO799/(BQ799+273)*$E$13)</f>
        <v>0</v>
      </c>
      <c r="AX799">
        <f>$B$11*BW799+$C$11*BX799+$F$11*CI799*(1-CL799)</f>
        <v>0</v>
      </c>
      <c r="AY799">
        <f>AX799*AZ799</f>
        <v>0</v>
      </c>
      <c r="AZ799">
        <f>($B$11*$D$9+$C$11*$D$9+$F$11*((CV799+CN799)/MAX(CV799+CN799+CW799, 0.1)*$I$9+CW799/MAX(CV799+CN799+CW799, 0.1)*$J$9))/($B$11+$C$11+$F$11)</f>
        <v>0</v>
      </c>
      <c r="BA799">
        <f>($B$11*$K$9+$C$11*$K$9+$F$11*((CV799+CN799)/MAX(CV799+CN799+CW799, 0.1)*$P$9+CW799/MAX(CV799+CN799+CW799, 0.1)*$Q$9))/($B$11+$C$11+$F$11)</f>
        <v>0</v>
      </c>
      <c r="BB799">
        <v>6</v>
      </c>
      <c r="BC799">
        <v>0.5</v>
      </c>
      <c r="BD799" t="s">
        <v>355</v>
      </c>
      <c r="BE799">
        <v>2</v>
      </c>
      <c r="BF799" t="b">
        <v>1</v>
      </c>
      <c r="BG799">
        <v>1663353788.814285</v>
      </c>
      <c r="BH799">
        <v>110.4055071428571</v>
      </c>
      <c r="BI799">
        <v>100.3302785714286</v>
      </c>
      <c r="BJ799">
        <v>22.42125714285715</v>
      </c>
      <c r="BK799">
        <v>7.765874642857144</v>
      </c>
      <c r="BL799">
        <v>113.0533392857143</v>
      </c>
      <c r="BM799">
        <v>22.56099642857143</v>
      </c>
      <c r="BN799">
        <v>500.0718571428571</v>
      </c>
      <c r="BO799">
        <v>90.62652857142857</v>
      </c>
      <c r="BP799">
        <v>0.1000426857142857</v>
      </c>
      <c r="BQ799">
        <v>29.23415714285715</v>
      </c>
      <c r="BR799">
        <v>28.00249642857143</v>
      </c>
      <c r="BS799">
        <v>999.9000000000002</v>
      </c>
      <c r="BT799">
        <v>0</v>
      </c>
      <c r="BU799">
        <v>0</v>
      </c>
      <c r="BV799">
        <v>9996.877857142857</v>
      </c>
      <c r="BW799">
        <v>0</v>
      </c>
      <c r="BX799">
        <v>233.8823571428572</v>
      </c>
      <c r="BY799">
        <v>10.07537</v>
      </c>
      <c r="BZ799">
        <v>112.937675</v>
      </c>
      <c r="CA799">
        <v>101.1154035714286</v>
      </c>
      <c r="CB799">
        <v>14.65537857142857</v>
      </c>
      <c r="CC799">
        <v>100.3302785714286</v>
      </c>
      <c r="CD799">
        <v>7.765874642857144</v>
      </c>
      <c r="CE799">
        <v>2.031960357142857</v>
      </c>
      <c r="CF799">
        <v>0.7037941428571427</v>
      </c>
      <c r="CG799">
        <v>17.6956</v>
      </c>
      <c r="CH799">
        <v>1.901966428571429</v>
      </c>
      <c r="CI799">
        <v>1499.984285714286</v>
      </c>
      <c r="CJ799">
        <v>0.9729951785714288</v>
      </c>
      <c r="CK799">
        <v>0.02700521071428571</v>
      </c>
      <c r="CL799">
        <v>0</v>
      </c>
      <c r="CM799">
        <v>2.215625</v>
      </c>
      <c r="CN799">
        <v>0</v>
      </c>
      <c r="CO799">
        <v>13175.81785714285</v>
      </c>
      <c r="CP799">
        <v>12533.23571428571</v>
      </c>
      <c r="CQ799">
        <v>41.94599999999999</v>
      </c>
      <c r="CR799">
        <v>43.68699999999998</v>
      </c>
      <c r="CS799">
        <v>42.5</v>
      </c>
      <c r="CT799">
        <v>42.81199999999998</v>
      </c>
      <c r="CU799">
        <v>41.25</v>
      </c>
      <c r="CV799">
        <v>1459.474285714285</v>
      </c>
      <c r="CW799">
        <v>40.51</v>
      </c>
      <c r="CX799">
        <v>0</v>
      </c>
      <c r="CY799">
        <v>1663353797</v>
      </c>
      <c r="CZ799">
        <v>0</v>
      </c>
      <c r="DA799">
        <v>0</v>
      </c>
      <c r="DB799" t="s">
        <v>356</v>
      </c>
      <c r="DC799">
        <v>1662142938.1</v>
      </c>
      <c r="DD799">
        <v>1662142938.1</v>
      </c>
      <c r="DE799">
        <v>0</v>
      </c>
      <c r="DF799">
        <v>0.077</v>
      </c>
      <c r="DG799">
        <v>-0.133</v>
      </c>
      <c r="DH799">
        <v>-3.393</v>
      </c>
      <c r="DI799">
        <v>-0.24</v>
      </c>
      <c r="DJ799">
        <v>419</v>
      </c>
      <c r="DK799">
        <v>24</v>
      </c>
      <c r="DL799">
        <v>0.26</v>
      </c>
      <c r="DM799">
        <v>0.23</v>
      </c>
      <c r="DN799">
        <v>9.091564</v>
      </c>
      <c r="DO799">
        <v>24.1654228142589</v>
      </c>
      <c r="DP799">
        <v>2.324916740770301</v>
      </c>
      <c r="DQ799">
        <v>0</v>
      </c>
      <c r="DR799">
        <v>14.65212</v>
      </c>
      <c r="DS799">
        <v>0.05434446529075764</v>
      </c>
      <c r="DT799">
        <v>0.009198320498873853</v>
      </c>
      <c r="DU799">
        <v>1</v>
      </c>
      <c r="DV799">
        <v>1</v>
      </c>
      <c r="DW799">
        <v>2</v>
      </c>
      <c r="DX799" t="s">
        <v>357</v>
      </c>
      <c r="DY799">
        <v>2.97302</v>
      </c>
      <c r="DZ799">
        <v>2.71552</v>
      </c>
      <c r="EA799">
        <v>0.0235344</v>
      </c>
      <c r="EB799">
        <v>0.0192794</v>
      </c>
      <c r="EC799">
        <v>0.101036</v>
      </c>
      <c r="ED799">
        <v>0.0453808</v>
      </c>
      <c r="EE799">
        <v>30520</v>
      </c>
      <c r="EF799">
        <v>30814.2</v>
      </c>
      <c r="EG799">
        <v>29098.5</v>
      </c>
      <c r="EH799">
        <v>29092.1</v>
      </c>
      <c r="EI799">
        <v>34687</v>
      </c>
      <c r="EJ799">
        <v>36910.7</v>
      </c>
      <c r="EK799">
        <v>41008.3</v>
      </c>
      <c r="EL799">
        <v>41445.5</v>
      </c>
      <c r="EM799">
        <v>1.90335</v>
      </c>
      <c r="EN799">
        <v>1.73043</v>
      </c>
      <c r="EO799">
        <v>-0.0919029</v>
      </c>
      <c r="EP799">
        <v>0</v>
      </c>
      <c r="EQ799">
        <v>29.5077</v>
      </c>
      <c r="ER799">
        <v>999.9</v>
      </c>
      <c r="ES799">
        <v>44</v>
      </c>
      <c r="ET799">
        <v>36.5</v>
      </c>
      <c r="EU799">
        <v>29.783</v>
      </c>
      <c r="EV799">
        <v>63.0415</v>
      </c>
      <c r="EW799">
        <v>33.145</v>
      </c>
      <c r="EX799">
        <v>1</v>
      </c>
      <c r="EY799">
        <v>0.592825</v>
      </c>
      <c r="EZ799">
        <v>3.77353</v>
      </c>
      <c r="FA799">
        <v>20.3473</v>
      </c>
      <c r="FB799">
        <v>5.21594</v>
      </c>
      <c r="FC799">
        <v>12.015</v>
      </c>
      <c r="FD799">
        <v>4.9865</v>
      </c>
      <c r="FE799">
        <v>3.28755</v>
      </c>
      <c r="FF799">
        <v>9999</v>
      </c>
      <c r="FG799">
        <v>9999</v>
      </c>
      <c r="FH799">
        <v>9999</v>
      </c>
      <c r="FI799">
        <v>238.2</v>
      </c>
      <c r="FJ799">
        <v>1.86748</v>
      </c>
      <c r="FK799">
        <v>1.86654</v>
      </c>
      <c r="FL799">
        <v>1.86584</v>
      </c>
      <c r="FM799">
        <v>1.86581</v>
      </c>
      <c r="FN799">
        <v>1.86768</v>
      </c>
      <c r="FO799">
        <v>1.87012</v>
      </c>
      <c r="FP799">
        <v>1.86874</v>
      </c>
      <c r="FQ799">
        <v>1.87018</v>
      </c>
      <c r="FR799">
        <v>0</v>
      </c>
      <c r="FS799">
        <v>0</v>
      </c>
      <c r="FT799">
        <v>0</v>
      </c>
      <c r="FU799">
        <v>0</v>
      </c>
      <c r="FV799" t="s">
        <v>358</v>
      </c>
      <c r="FW799" t="s">
        <v>359</v>
      </c>
      <c r="FX799" t="s">
        <v>360</v>
      </c>
      <c r="FY799" t="s">
        <v>360</v>
      </c>
      <c r="FZ799" t="s">
        <v>360</v>
      </c>
      <c r="GA799" t="s">
        <v>360</v>
      </c>
      <c r="GB799">
        <v>0</v>
      </c>
      <c r="GC799">
        <v>100</v>
      </c>
      <c r="GD799">
        <v>100</v>
      </c>
      <c r="GE799">
        <v>-2.558</v>
      </c>
      <c r="GF799">
        <v>-0.1396</v>
      </c>
      <c r="GG799">
        <v>-2.195102806586654</v>
      </c>
      <c r="GH799">
        <v>-0.004122691595359968</v>
      </c>
      <c r="GI799">
        <v>1.072409145259099E-06</v>
      </c>
      <c r="GJ799">
        <v>-3.02996143763856E-10</v>
      </c>
      <c r="GK799">
        <v>-0.2199643628225807</v>
      </c>
      <c r="GL799">
        <v>-0.007501815610006822</v>
      </c>
      <c r="GM799">
        <v>0.0006897476983249637</v>
      </c>
      <c r="GN799">
        <v>-8.847485469147719E-06</v>
      </c>
      <c r="GO799">
        <v>3</v>
      </c>
      <c r="GP799">
        <v>2326</v>
      </c>
      <c r="GQ799">
        <v>1</v>
      </c>
      <c r="GR799">
        <v>31</v>
      </c>
      <c r="GS799">
        <v>20181</v>
      </c>
      <c r="GT799">
        <v>20181</v>
      </c>
      <c r="GU799">
        <v>0.279541</v>
      </c>
      <c r="GV799">
        <v>2.31445</v>
      </c>
      <c r="GW799">
        <v>1.39648</v>
      </c>
      <c r="GX799">
        <v>2.34619</v>
      </c>
      <c r="GY799">
        <v>1.49536</v>
      </c>
      <c r="GZ799">
        <v>2.47314</v>
      </c>
      <c r="HA799">
        <v>40.451</v>
      </c>
      <c r="HB799">
        <v>13.2915</v>
      </c>
      <c r="HC799">
        <v>18</v>
      </c>
      <c r="HD799">
        <v>550.826</v>
      </c>
      <c r="HE799">
        <v>392.36</v>
      </c>
      <c r="HF799">
        <v>25.0003</v>
      </c>
      <c r="HG799">
        <v>34.5561</v>
      </c>
      <c r="HH799">
        <v>30.0003</v>
      </c>
      <c r="HI799">
        <v>34.4831</v>
      </c>
      <c r="HJ799">
        <v>34.4213</v>
      </c>
      <c r="HK799">
        <v>5.59527</v>
      </c>
      <c r="HL799">
        <v>64.03919999999999</v>
      </c>
      <c r="HM799">
        <v>0</v>
      </c>
      <c r="HN799">
        <v>25</v>
      </c>
      <c r="HO799">
        <v>51.9725</v>
      </c>
      <c r="HP799">
        <v>7.83251</v>
      </c>
      <c r="HQ799">
        <v>99.5368</v>
      </c>
      <c r="HR799">
        <v>99.5492</v>
      </c>
    </row>
    <row r="800" spans="1:226">
      <c r="A800">
        <v>784</v>
      </c>
      <c r="B800">
        <v>1663353801.6</v>
      </c>
      <c r="C800">
        <v>16060.09999990463</v>
      </c>
      <c r="D800" t="s">
        <v>1934</v>
      </c>
      <c r="E800" t="s">
        <v>1935</v>
      </c>
      <c r="F800">
        <v>5</v>
      </c>
      <c r="G800" t="s">
        <v>1699</v>
      </c>
      <c r="H800" t="s">
        <v>354</v>
      </c>
      <c r="I800">
        <v>1663353794.1</v>
      </c>
      <c r="J800">
        <f>(K800)/1000</f>
        <v>0</v>
      </c>
      <c r="K800">
        <f>IF(BF800, AN800, AH800)</f>
        <v>0</v>
      </c>
      <c r="L800">
        <f>IF(BF800, AI800, AG800)</f>
        <v>0</v>
      </c>
      <c r="M800">
        <f>BH800 - IF(AU800&gt;1, L800*BB800*100.0/(AW800*BV800), 0)</f>
        <v>0</v>
      </c>
      <c r="N800">
        <f>((T800-J800/2)*M800-L800)/(T800+J800/2)</f>
        <v>0</v>
      </c>
      <c r="O800">
        <f>N800*(BO800+BP800)/1000.0</f>
        <v>0</v>
      </c>
      <c r="P800">
        <f>(BH800 - IF(AU800&gt;1, L800*BB800*100.0/(AW800*BV800), 0))*(BO800+BP800)/1000.0</f>
        <v>0</v>
      </c>
      <c r="Q800">
        <f>2.0/((1/S800-1/R800)+SIGN(S800)*SQRT((1/S800-1/R800)*(1/S800-1/R800) + 4*BC800/((BC800+1)*(BC800+1))*(2*1/S800*1/R800-1/R800*1/R800)))</f>
        <v>0</v>
      </c>
      <c r="R800">
        <f>IF(LEFT(BD800,1)&lt;&gt;"0",IF(LEFT(BD800,1)="1",3.0,BE800),$D$5+$E$5*(BV800*BO800/($K$5*1000))+$F$5*(BV800*BO800/($K$5*1000))*MAX(MIN(BB800,$J$5),$I$5)*MAX(MIN(BB800,$J$5),$I$5)+$G$5*MAX(MIN(BB800,$J$5),$I$5)*(BV800*BO800/($K$5*1000))+$H$5*(BV800*BO800/($K$5*1000))*(BV800*BO800/($K$5*1000)))</f>
        <v>0</v>
      </c>
      <c r="S800">
        <f>J800*(1000-(1000*0.61365*exp(17.502*W800/(240.97+W800))/(BO800+BP800)+BJ800)/2)/(1000*0.61365*exp(17.502*W800/(240.97+W800))/(BO800+BP800)-BJ800)</f>
        <v>0</v>
      </c>
      <c r="T800">
        <f>1/((BC800+1)/(Q800/1.6)+1/(R800/1.37)) + BC800/((BC800+1)/(Q800/1.6) + BC800/(R800/1.37))</f>
        <v>0</v>
      </c>
      <c r="U800">
        <f>(AX800*BA800)</f>
        <v>0</v>
      </c>
      <c r="V800">
        <f>(BQ800+(U800+2*0.95*5.67E-8*(((BQ800+$B$7)+273)^4-(BQ800+273)^4)-44100*J800)/(1.84*29.3*R800+8*0.95*5.67E-8*(BQ800+273)^3))</f>
        <v>0</v>
      </c>
      <c r="W800">
        <f>($C$7*BR800+$D$7*BS800+$E$7*V800)</f>
        <v>0</v>
      </c>
      <c r="X800">
        <f>0.61365*exp(17.502*W800/(240.97+W800))</f>
        <v>0</v>
      </c>
      <c r="Y800">
        <f>(Z800/AA800*100)</f>
        <v>0</v>
      </c>
      <c r="Z800">
        <f>BJ800*(BO800+BP800)/1000</f>
        <v>0</v>
      </c>
      <c r="AA800">
        <f>0.61365*exp(17.502*BQ800/(240.97+BQ800))</f>
        <v>0</v>
      </c>
      <c r="AB800">
        <f>(X800-BJ800*(BO800+BP800)/1000)</f>
        <v>0</v>
      </c>
      <c r="AC800">
        <f>(-J800*44100)</f>
        <v>0</v>
      </c>
      <c r="AD800">
        <f>2*29.3*R800*0.92*(BQ800-W800)</f>
        <v>0</v>
      </c>
      <c r="AE800">
        <f>2*0.95*5.67E-8*(((BQ800+$B$7)+273)^4-(W800+273)^4)</f>
        <v>0</v>
      </c>
      <c r="AF800">
        <f>U800+AE800+AC800+AD800</f>
        <v>0</v>
      </c>
      <c r="AG800">
        <f>BN800*AU800*(BI800-BH800*(1000-AU800*BK800)/(1000-AU800*BJ800))/(100*BB800)</f>
        <v>0</v>
      </c>
      <c r="AH800">
        <f>1000*BN800*AU800*(BJ800-BK800)/(100*BB800*(1000-AU800*BJ800))</f>
        <v>0</v>
      </c>
      <c r="AI800">
        <f>(AJ800 - AK800 - BO800*1E3/(8.314*(BQ800+273.15)) * AM800/BN800 * AL800) * BN800/(100*BB800) * (1000 - BK800)/1000</f>
        <v>0</v>
      </c>
      <c r="AJ800">
        <v>66.25179390544734</v>
      </c>
      <c r="AK800">
        <v>75.80982</v>
      </c>
      <c r="AL800">
        <v>-3.02361109307367</v>
      </c>
      <c r="AM800">
        <v>64.64027058929599</v>
      </c>
      <c r="AN800">
        <f>(AP800 - AO800 + BO800*1E3/(8.314*(BQ800+273.15)) * AR800/BN800 * AQ800) * BN800/(100*BB800) * 1000/(1000 - AP800)</f>
        <v>0</v>
      </c>
      <c r="AO800">
        <v>7.864579852096672</v>
      </c>
      <c r="AP800">
        <v>22.46745333333333</v>
      </c>
      <c r="AQ800">
        <v>0.007252923850129683</v>
      </c>
      <c r="AR800">
        <v>85.55727596216782</v>
      </c>
      <c r="AS800">
        <v>0</v>
      </c>
      <c r="AT800">
        <v>0</v>
      </c>
      <c r="AU800">
        <f>IF(AS800*$H$13&gt;=AW800,1.0,(AW800/(AW800-AS800*$H$13)))</f>
        <v>0</v>
      </c>
      <c r="AV800">
        <f>(AU800-1)*100</f>
        <v>0</v>
      </c>
      <c r="AW800">
        <f>MAX(0,($B$13+$C$13*BV800)/(1+$D$13*BV800)*BO800/(BQ800+273)*$E$13)</f>
        <v>0</v>
      </c>
      <c r="AX800">
        <f>$B$11*BW800+$C$11*BX800+$F$11*CI800*(1-CL800)</f>
        <v>0</v>
      </c>
      <c r="AY800">
        <f>AX800*AZ800</f>
        <v>0</v>
      </c>
      <c r="AZ800">
        <f>($B$11*$D$9+$C$11*$D$9+$F$11*((CV800+CN800)/MAX(CV800+CN800+CW800, 0.1)*$I$9+CW800/MAX(CV800+CN800+CW800, 0.1)*$J$9))/($B$11+$C$11+$F$11)</f>
        <v>0</v>
      </c>
      <c r="BA800">
        <f>($B$11*$K$9+$C$11*$K$9+$F$11*((CV800+CN800)/MAX(CV800+CN800+CW800, 0.1)*$P$9+CW800/MAX(CV800+CN800+CW800, 0.1)*$Q$9))/($B$11+$C$11+$F$11)</f>
        <v>0</v>
      </c>
      <c r="BB800">
        <v>6</v>
      </c>
      <c r="BC800">
        <v>0.5</v>
      </c>
      <c r="BD800" t="s">
        <v>355</v>
      </c>
      <c r="BE800">
        <v>2</v>
      </c>
      <c r="BF800" t="b">
        <v>1</v>
      </c>
      <c r="BG800">
        <v>1663353794.1</v>
      </c>
      <c r="BH800">
        <v>94.80434444444445</v>
      </c>
      <c r="BI800">
        <v>82.54535185185185</v>
      </c>
      <c r="BJ800">
        <v>22.43311851851852</v>
      </c>
      <c r="BK800">
        <v>7.800515555555556</v>
      </c>
      <c r="BL800">
        <v>97.39097037037037</v>
      </c>
      <c r="BM800">
        <v>22.57274074074074</v>
      </c>
      <c r="BN800">
        <v>500.062962962963</v>
      </c>
      <c r="BO800">
        <v>90.62688148148148</v>
      </c>
      <c r="BP800">
        <v>0.09999879999999998</v>
      </c>
      <c r="BQ800">
        <v>29.23469259259259</v>
      </c>
      <c r="BR800">
        <v>28.00541481481482</v>
      </c>
      <c r="BS800">
        <v>999.9000000000001</v>
      </c>
      <c r="BT800">
        <v>0</v>
      </c>
      <c r="BU800">
        <v>0</v>
      </c>
      <c r="BV800">
        <v>9995.786296296295</v>
      </c>
      <c r="BW800">
        <v>0</v>
      </c>
      <c r="BX800">
        <v>234.2675555555556</v>
      </c>
      <c r="BY800">
        <v>12.25909925925926</v>
      </c>
      <c r="BZ800">
        <v>96.97982222222224</v>
      </c>
      <c r="CA800">
        <v>83.19360740740741</v>
      </c>
      <c r="CB800">
        <v>14.63260740740741</v>
      </c>
      <c r="CC800">
        <v>82.54535185185185</v>
      </c>
      <c r="CD800">
        <v>7.800515555555556</v>
      </c>
      <c r="CE800">
        <v>2.033043333333334</v>
      </c>
      <c r="CF800">
        <v>0.7069363703703705</v>
      </c>
      <c r="CG800">
        <v>17.70404444444445</v>
      </c>
      <c r="CH800">
        <v>1.964051111111111</v>
      </c>
      <c r="CI800">
        <v>1499.981111111111</v>
      </c>
      <c r="CJ800">
        <v>0.9729951851851854</v>
      </c>
      <c r="CK800">
        <v>0.02700520370370369</v>
      </c>
      <c r="CL800">
        <v>0</v>
      </c>
      <c r="CM800">
        <v>2.269614814814815</v>
      </c>
      <c r="CN800">
        <v>0</v>
      </c>
      <c r="CO800">
        <v>13203.77777777778</v>
      </c>
      <c r="CP800">
        <v>12533.2</v>
      </c>
      <c r="CQ800">
        <v>41.94866666666666</v>
      </c>
      <c r="CR800">
        <v>43.67781481481479</v>
      </c>
      <c r="CS800">
        <v>42.5</v>
      </c>
      <c r="CT800">
        <v>42.81199999999998</v>
      </c>
      <c r="CU800">
        <v>41.25</v>
      </c>
      <c r="CV800">
        <v>1459.471111111111</v>
      </c>
      <c r="CW800">
        <v>40.51</v>
      </c>
      <c r="CX800">
        <v>0</v>
      </c>
      <c r="CY800">
        <v>1663353801.8</v>
      </c>
      <c r="CZ800">
        <v>0</v>
      </c>
      <c r="DA800">
        <v>0</v>
      </c>
      <c r="DB800" t="s">
        <v>356</v>
      </c>
      <c r="DC800">
        <v>1662142938.1</v>
      </c>
      <c r="DD800">
        <v>1662142938.1</v>
      </c>
      <c r="DE800">
        <v>0</v>
      </c>
      <c r="DF800">
        <v>0.077</v>
      </c>
      <c r="DG800">
        <v>-0.133</v>
      </c>
      <c r="DH800">
        <v>-3.393</v>
      </c>
      <c r="DI800">
        <v>-0.24</v>
      </c>
      <c r="DJ800">
        <v>419</v>
      </c>
      <c r="DK800">
        <v>24</v>
      </c>
      <c r="DL800">
        <v>0.26</v>
      </c>
      <c r="DM800">
        <v>0.23</v>
      </c>
      <c r="DN800">
        <v>11.124608</v>
      </c>
      <c r="DO800">
        <v>24.69244412757974</v>
      </c>
      <c r="DP800">
        <v>2.375489694119088</v>
      </c>
      <c r="DQ800">
        <v>0</v>
      </c>
      <c r="DR800">
        <v>14.6386475</v>
      </c>
      <c r="DS800">
        <v>-0.2322067542214046</v>
      </c>
      <c r="DT800">
        <v>0.0311990303334896</v>
      </c>
      <c r="DU800">
        <v>0</v>
      </c>
      <c r="DV800">
        <v>0</v>
      </c>
      <c r="DW800">
        <v>2</v>
      </c>
      <c r="DX800" t="s">
        <v>363</v>
      </c>
      <c r="DY800">
        <v>2.97292</v>
      </c>
      <c r="DZ800">
        <v>2.71554</v>
      </c>
      <c r="EA800">
        <v>0.0197099</v>
      </c>
      <c r="EB800">
        <v>0.0149218</v>
      </c>
      <c r="EC800">
        <v>0.101158</v>
      </c>
      <c r="ED800">
        <v>0.0457269</v>
      </c>
      <c r="EE800">
        <v>30639.5</v>
      </c>
      <c r="EF800">
        <v>30950.9</v>
      </c>
      <c r="EG800">
        <v>29098.5</v>
      </c>
      <c r="EH800">
        <v>29092</v>
      </c>
      <c r="EI800">
        <v>34682.2</v>
      </c>
      <c r="EJ800">
        <v>36897.2</v>
      </c>
      <c r="EK800">
        <v>41008.2</v>
      </c>
      <c r="EL800">
        <v>41445.4</v>
      </c>
      <c r="EM800">
        <v>1.9034</v>
      </c>
      <c r="EN800">
        <v>1.7304</v>
      </c>
      <c r="EO800">
        <v>-0.0916049</v>
      </c>
      <c r="EP800">
        <v>0</v>
      </c>
      <c r="EQ800">
        <v>29.5077</v>
      </c>
      <c r="ER800">
        <v>999.9</v>
      </c>
      <c r="ES800">
        <v>44</v>
      </c>
      <c r="ET800">
        <v>36.5</v>
      </c>
      <c r="EU800">
        <v>29.7833</v>
      </c>
      <c r="EV800">
        <v>63.2015</v>
      </c>
      <c r="EW800">
        <v>33.3093</v>
      </c>
      <c r="EX800">
        <v>1</v>
      </c>
      <c r="EY800">
        <v>0.592998</v>
      </c>
      <c r="EZ800">
        <v>3.77523</v>
      </c>
      <c r="FA800">
        <v>20.3472</v>
      </c>
      <c r="FB800">
        <v>5.21564</v>
      </c>
      <c r="FC800">
        <v>12.0143</v>
      </c>
      <c r="FD800">
        <v>4.9867</v>
      </c>
      <c r="FE800">
        <v>3.2875</v>
      </c>
      <c r="FF800">
        <v>9999</v>
      </c>
      <c r="FG800">
        <v>9999</v>
      </c>
      <c r="FH800">
        <v>9999</v>
      </c>
      <c r="FI800">
        <v>238.2</v>
      </c>
      <c r="FJ800">
        <v>1.86747</v>
      </c>
      <c r="FK800">
        <v>1.86654</v>
      </c>
      <c r="FL800">
        <v>1.86585</v>
      </c>
      <c r="FM800">
        <v>1.86584</v>
      </c>
      <c r="FN800">
        <v>1.86768</v>
      </c>
      <c r="FO800">
        <v>1.87012</v>
      </c>
      <c r="FP800">
        <v>1.86874</v>
      </c>
      <c r="FQ800">
        <v>1.87017</v>
      </c>
      <c r="FR800">
        <v>0</v>
      </c>
      <c r="FS800">
        <v>0</v>
      </c>
      <c r="FT800">
        <v>0</v>
      </c>
      <c r="FU800">
        <v>0</v>
      </c>
      <c r="FV800" t="s">
        <v>358</v>
      </c>
      <c r="FW800" t="s">
        <v>359</v>
      </c>
      <c r="FX800" t="s">
        <v>360</v>
      </c>
      <c r="FY800" t="s">
        <v>360</v>
      </c>
      <c r="FZ800" t="s">
        <v>360</v>
      </c>
      <c r="GA800" t="s">
        <v>360</v>
      </c>
      <c r="GB800">
        <v>0</v>
      </c>
      <c r="GC800">
        <v>100</v>
      </c>
      <c r="GD800">
        <v>100</v>
      </c>
      <c r="GE800">
        <v>-2.499</v>
      </c>
      <c r="GF800">
        <v>-0.1393</v>
      </c>
      <c r="GG800">
        <v>-2.195102806586654</v>
      </c>
      <c r="GH800">
        <v>-0.004122691595359968</v>
      </c>
      <c r="GI800">
        <v>1.072409145259099E-06</v>
      </c>
      <c r="GJ800">
        <v>-3.02996143763856E-10</v>
      </c>
      <c r="GK800">
        <v>-0.2199643628225807</v>
      </c>
      <c r="GL800">
        <v>-0.007501815610006822</v>
      </c>
      <c r="GM800">
        <v>0.0006897476983249637</v>
      </c>
      <c r="GN800">
        <v>-8.847485469147719E-06</v>
      </c>
      <c r="GO800">
        <v>3</v>
      </c>
      <c r="GP800">
        <v>2326</v>
      </c>
      <c r="GQ800">
        <v>1</v>
      </c>
      <c r="GR800">
        <v>31</v>
      </c>
      <c r="GS800">
        <v>20181.1</v>
      </c>
      <c r="GT800">
        <v>20181.1</v>
      </c>
      <c r="GU800">
        <v>0.241699</v>
      </c>
      <c r="GV800">
        <v>2.32666</v>
      </c>
      <c r="GW800">
        <v>1.39648</v>
      </c>
      <c r="GX800">
        <v>2.34619</v>
      </c>
      <c r="GY800">
        <v>1.49536</v>
      </c>
      <c r="GZ800">
        <v>2.45239</v>
      </c>
      <c r="HA800">
        <v>40.451</v>
      </c>
      <c r="HB800">
        <v>13.2827</v>
      </c>
      <c r="HC800">
        <v>18</v>
      </c>
      <c r="HD800">
        <v>550.883</v>
      </c>
      <c r="HE800">
        <v>392.359</v>
      </c>
      <c r="HF800">
        <v>25.0002</v>
      </c>
      <c r="HG800">
        <v>34.5587</v>
      </c>
      <c r="HH800">
        <v>30.0003</v>
      </c>
      <c r="HI800">
        <v>34.4858</v>
      </c>
      <c r="HJ800">
        <v>34.4235</v>
      </c>
      <c r="HK800">
        <v>4.8473</v>
      </c>
      <c r="HL800">
        <v>64.03919999999999</v>
      </c>
      <c r="HM800">
        <v>0</v>
      </c>
      <c r="HN800">
        <v>25</v>
      </c>
      <c r="HO800">
        <v>31.9372</v>
      </c>
      <c r="HP800">
        <v>7.82567</v>
      </c>
      <c r="HQ800">
        <v>99.5368</v>
      </c>
      <c r="HR800">
        <v>99.54900000000001</v>
      </c>
    </row>
    <row r="801" spans="1:226">
      <c r="A801">
        <v>785</v>
      </c>
      <c r="B801">
        <v>1663353898.6</v>
      </c>
      <c r="C801">
        <v>16157.09999990463</v>
      </c>
      <c r="D801" t="s">
        <v>1936</v>
      </c>
      <c r="E801" t="s">
        <v>1937</v>
      </c>
      <c r="F801">
        <v>5</v>
      </c>
      <c r="G801" t="s">
        <v>1699</v>
      </c>
      <c r="H801" t="s">
        <v>354</v>
      </c>
      <c r="I801">
        <v>1663353890.599999</v>
      </c>
      <c r="J801">
        <f>(K801)/1000</f>
        <v>0</v>
      </c>
      <c r="K801">
        <f>IF(BF801, AN801, AH801)</f>
        <v>0</v>
      </c>
      <c r="L801">
        <f>IF(BF801, AI801, AG801)</f>
        <v>0</v>
      </c>
      <c r="M801">
        <f>BH801 - IF(AU801&gt;1, L801*BB801*100.0/(AW801*BV801), 0)</f>
        <v>0</v>
      </c>
      <c r="N801">
        <f>((T801-J801/2)*M801-L801)/(T801+J801/2)</f>
        <v>0</v>
      </c>
      <c r="O801">
        <f>N801*(BO801+BP801)/1000.0</f>
        <v>0</v>
      </c>
      <c r="P801">
        <f>(BH801 - IF(AU801&gt;1, L801*BB801*100.0/(AW801*BV801), 0))*(BO801+BP801)/1000.0</f>
        <v>0</v>
      </c>
      <c r="Q801">
        <f>2.0/((1/S801-1/R801)+SIGN(S801)*SQRT((1/S801-1/R801)*(1/S801-1/R801) + 4*BC801/((BC801+1)*(BC801+1))*(2*1/S801*1/R801-1/R801*1/R801)))</f>
        <v>0</v>
      </c>
      <c r="R801">
        <f>IF(LEFT(BD801,1)&lt;&gt;"0",IF(LEFT(BD801,1)="1",3.0,BE801),$D$5+$E$5*(BV801*BO801/($K$5*1000))+$F$5*(BV801*BO801/($K$5*1000))*MAX(MIN(BB801,$J$5),$I$5)*MAX(MIN(BB801,$J$5),$I$5)+$G$5*MAX(MIN(BB801,$J$5),$I$5)*(BV801*BO801/($K$5*1000))+$H$5*(BV801*BO801/($K$5*1000))*(BV801*BO801/($K$5*1000)))</f>
        <v>0</v>
      </c>
      <c r="S801">
        <f>J801*(1000-(1000*0.61365*exp(17.502*W801/(240.97+W801))/(BO801+BP801)+BJ801)/2)/(1000*0.61365*exp(17.502*W801/(240.97+W801))/(BO801+BP801)-BJ801)</f>
        <v>0</v>
      </c>
      <c r="T801">
        <f>1/((BC801+1)/(Q801/1.6)+1/(R801/1.37)) + BC801/((BC801+1)/(Q801/1.6) + BC801/(R801/1.37))</f>
        <v>0</v>
      </c>
      <c r="U801">
        <f>(AX801*BA801)</f>
        <v>0</v>
      </c>
      <c r="V801">
        <f>(BQ801+(U801+2*0.95*5.67E-8*(((BQ801+$B$7)+273)^4-(BQ801+273)^4)-44100*J801)/(1.84*29.3*R801+8*0.95*5.67E-8*(BQ801+273)^3))</f>
        <v>0</v>
      </c>
      <c r="W801">
        <f>($C$7*BR801+$D$7*BS801+$E$7*V801)</f>
        <v>0</v>
      </c>
      <c r="X801">
        <f>0.61365*exp(17.502*W801/(240.97+W801))</f>
        <v>0</v>
      </c>
      <c r="Y801">
        <f>(Z801/AA801*100)</f>
        <v>0</v>
      </c>
      <c r="Z801">
        <f>BJ801*(BO801+BP801)/1000</f>
        <v>0</v>
      </c>
      <c r="AA801">
        <f>0.61365*exp(17.502*BQ801/(240.97+BQ801))</f>
        <v>0</v>
      </c>
      <c r="AB801">
        <f>(X801-BJ801*(BO801+BP801)/1000)</f>
        <v>0</v>
      </c>
      <c r="AC801">
        <f>(-J801*44100)</f>
        <v>0</v>
      </c>
      <c r="AD801">
        <f>2*29.3*R801*0.92*(BQ801-W801)</f>
        <v>0</v>
      </c>
      <c r="AE801">
        <f>2*0.95*5.67E-8*(((BQ801+$B$7)+273)^4-(W801+273)^4)</f>
        <v>0</v>
      </c>
      <c r="AF801">
        <f>U801+AE801+AC801+AD801</f>
        <v>0</v>
      </c>
      <c r="AG801">
        <f>BN801*AU801*(BI801-BH801*(1000-AU801*BK801)/(1000-AU801*BJ801))/(100*BB801)</f>
        <v>0</v>
      </c>
      <c r="AH801">
        <f>1000*BN801*AU801*(BJ801-BK801)/(100*BB801*(1000-AU801*BJ801))</f>
        <v>0</v>
      </c>
      <c r="AI801">
        <f>(AJ801 - AK801 - BO801*1E3/(8.314*(BQ801+273.15)) * AM801/BN801 * AL801) * BN801/(100*BB801) * (1000 - BK801)/1000</f>
        <v>0</v>
      </c>
      <c r="AJ801">
        <v>423.3722969765853</v>
      </c>
      <c r="AK801">
        <v>388.2594848484846</v>
      </c>
      <c r="AL801">
        <v>-0.003833590859991012</v>
      </c>
      <c r="AM801">
        <v>64.64027058929599</v>
      </c>
      <c r="AN801">
        <f>(AP801 - AO801 + BO801*1E3/(8.314*(BQ801+273.15)) * AR801/BN801 * AQ801) * BN801/(100*BB801) * 1000/(1000 - AP801)</f>
        <v>0</v>
      </c>
      <c r="AO801">
        <v>7.847485425671032</v>
      </c>
      <c r="AP801">
        <v>22.53003272727274</v>
      </c>
      <c r="AQ801">
        <v>4.185927427759104E-05</v>
      </c>
      <c r="AR801">
        <v>85.55727596216782</v>
      </c>
      <c r="AS801">
        <v>0</v>
      </c>
      <c r="AT801">
        <v>0</v>
      </c>
      <c r="AU801">
        <f>IF(AS801*$H$13&gt;=AW801,1.0,(AW801/(AW801-AS801*$H$13)))</f>
        <v>0</v>
      </c>
      <c r="AV801">
        <f>(AU801-1)*100</f>
        <v>0</v>
      </c>
      <c r="AW801">
        <f>MAX(0,($B$13+$C$13*BV801)/(1+$D$13*BV801)*BO801/(BQ801+273)*$E$13)</f>
        <v>0</v>
      </c>
      <c r="AX801">
        <f>$B$11*BW801+$C$11*BX801+$F$11*CI801*(1-CL801)</f>
        <v>0</v>
      </c>
      <c r="AY801">
        <f>AX801*AZ801</f>
        <v>0</v>
      </c>
      <c r="AZ801">
        <f>($B$11*$D$9+$C$11*$D$9+$F$11*((CV801+CN801)/MAX(CV801+CN801+CW801, 0.1)*$I$9+CW801/MAX(CV801+CN801+CW801, 0.1)*$J$9))/($B$11+$C$11+$F$11)</f>
        <v>0</v>
      </c>
      <c r="BA801">
        <f>($B$11*$K$9+$C$11*$K$9+$F$11*((CV801+CN801)/MAX(CV801+CN801+CW801, 0.1)*$P$9+CW801/MAX(CV801+CN801+CW801, 0.1)*$Q$9))/($B$11+$C$11+$F$11)</f>
        <v>0</v>
      </c>
      <c r="BB801">
        <v>6</v>
      </c>
      <c r="BC801">
        <v>0.5</v>
      </c>
      <c r="BD801" t="s">
        <v>355</v>
      </c>
      <c r="BE801">
        <v>2</v>
      </c>
      <c r="BF801" t="b">
        <v>1</v>
      </c>
      <c r="BG801">
        <v>1663353890.599999</v>
      </c>
      <c r="BH801">
        <v>379.6164838709678</v>
      </c>
      <c r="BI801">
        <v>420.0256451612903</v>
      </c>
      <c r="BJ801">
        <v>22.52751612903226</v>
      </c>
      <c r="BK801">
        <v>7.883612903225806</v>
      </c>
      <c r="BL801">
        <v>383.2512258064516</v>
      </c>
      <c r="BM801">
        <v>22.66619032258065</v>
      </c>
      <c r="BN801">
        <v>500.0599032258064</v>
      </c>
      <c r="BO801">
        <v>90.63001612903224</v>
      </c>
      <c r="BP801">
        <v>0.09999147096774193</v>
      </c>
      <c r="BQ801">
        <v>29.22466451612903</v>
      </c>
      <c r="BR801">
        <v>27.95417419354839</v>
      </c>
      <c r="BS801">
        <v>999.9000000000003</v>
      </c>
      <c r="BT801">
        <v>0</v>
      </c>
      <c r="BU801">
        <v>0</v>
      </c>
      <c r="BV801">
        <v>10000.67967741935</v>
      </c>
      <c r="BW801">
        <v>0</v>
      </c>
      <c r="BX801">
        <v>236.8564193548387</v>
      </c>
      <c r="BY801">
        <v>-40.40917096774194</v>
      </c>
      <c r="BZ801">
        <v>388.3654193548388</v>
      </c>
      <c r="CA801">
        <v>423.3633870967741</v>
      </c>
      <c r="CB801">
        <v>14.64390967741935</v>
      </c>
      <c r="CC801">
        <v>420.0256451612903</v>
      </c>
      <c r="CD801">
        <v>7.883612903225806</v>
      </c>
      <c r="CE801">
        <v>2.04167</v>
      </c>
      <c r="CF801">
        <v>0.7144919032258064</v>
      </c>
      <c r="CG801">
        <v>17.77125161290323</v>
      </c>
      <c r="CH801">
        <v>2.113086129032258</v>
      </c>
      <c r="CI801">
        <v>1499.99870967742</v>
      </c>
      <c r="CJ801">
        <v>0.9729944193548391</v>
      </c>
      <c r="CK801">
        <v>0.0270059129032258</v>
      </c>
      <c r="CL801">
        <v>0</v>
      </c>
      <c r="CM801">
        <v>2.335035483870968</v>
      </c>
      <c r="CN801">
        <v>0</v>
      </c>
      <c r="CO801">
        <v>13666.92258064516</v>
      </c>
      <c r="CP801">
        <v>12533.34516129033</v>
      </c>
      <c r="CQ801">
        <v>41.93699999999998</v>
      </c>
      <c r="CR801">
        <v>43.68699999999997</v>
      </c>
      <c r="CS801">
        <v>42.4878064516129</v>
      </c>
      <c r="CT801">
        <v>42.81199999999997</v>
      </c>
      <c r="CU801">
        <v>41.25</v>
      </c>
      <c r="CV801">
        <v>1459.488064516129</v>
      </c>
      <c r="CW801">
        <v>40.51064516129032</v>
      </c>
      <c r="CX801">
        <v>0</v>
      </c>
      <c r="CY801">
        <v>1663353899</v>
      </c>
      <c r="CZ801">
        <v>0</v>
      </c>
      <c r="DA801">
        <v>0</v>
      </c>
      <c r="DB801" t="s">
        <v>356</v>
      </c>
      <c r="DC801">
        <v>1662142938.1</v>
      </c>
      <c r="DD801">
        <v>1662142938.1</v>
      </c>
      <c r="DE801">
        <v>0</v>
      </c>
      <c r="DF801">
        <v>0.077</v>
      </c>
      <c r="DG801">
        <v>-0.133</v>
      </c>
      <c r="DH801">
        <v>-3.393</v>
      </c>
      <c r="DI801">
        <v>-0.24</v>
      </c>
      <c r="DJ801">
        <v>419</v>
      </c>
      <c r="DK801">
        <v>24</v>
      </c>
      <c r="DL801">
        <v>0.26</v>
      </c>
      <c r="DM801">
        <v>0.23</v>
      </c>
      <c r="DN801">
        <v>-40.38691250000001</v>
      </c>
      <c r="DO801">
        <v>-0.6399771106940134</v>
      </c>
      <c r="DP801">
        <v>0.07977905798986372</v>
      </c>
      <c r="DQ801">
        <v>0</v>
      </c>
      <c r="DR801">
        <v>14.6373775</v>
      </c>
      <c r="DS801">
        <v>0.2575823639774406</v>
      </c>
      <c r="DT801">
        <v>0.02777505614305746</v>
      </c>
      <c r="DU801">
        <v>0</v>
      </c>
      <c r="DV801">
        <v>0</v>
      </c>
      <c r="DW801">
        <v>2</v>
      </c>
      <c r="DX801" t="s">
        <v>363</v>
      </c>
      <c r="DY801">
        <v>2.97286</v>
      </c>
      <c r="DZ801">
        <v>2.7153</v>
      </c>
      <c r="EA801">
        <v>0.08640249999999999</v>
      </c>
      <c r="EB801">
        <v>0.0917471</v>
      </c>
      <c r="EC801">
        <v>0.101342</v>
      </c>
      <c r="ED801">
        <v>0.0455046</v>
      </c>
      <c r="EE801">
        <v>28552.8</v>
      </c>
      <c r="EF801">
        <v>28535.9</v>
      </c>
      <c r="EG801">
        <v>29096.6</v>
      </c>
      <c r="EH801">
        <v>29091</v>
      </c>
      <c r="EI801">
        <v>34674.1</v>
      </c>
      <c r="EJ801">
        <v>36906.3</v>
      </c>
      <c r="EK801">
        <v>41005.6</v>
      </c>
      <c r="EL801">
        <v>41444.5</v>
      </c>
      <c r="EM801">
        <v>1.90315</v>
      </c>
      <c r="EN801">
        <v>1.73115</v>
      </c>
      <c r="EO801">
        <v>-0.0922009</v>
      </c>
      <c r="EP801">
        <v>0</v>
      </c>
      <c r="EQ801">
        <v>29.4665</v>
      </c>
      <c r="ER801">
        <v>999.9</v>
      </c>
      <c r="ES801">
        <v>43.9</v>
      </c>
      <c r="ET801">
        <v>36.5</v>
      </c>
      <c r="EU801">
        <v>29.7157</v>
      </c>
      <c r="EV801">
        <v>63.0416</v>
      </c>
      <c r="EW801">
        <v>33.0729</v>
      </c>
      <c r="EX801">
        <v>1</v>
      </c>
      <c r="EY801">
        <v>0.59534</v>
      </c>
      <c r="EZ801">
        <v>3.7583</v>
      </c>
      <c r="FA801">
        <v>20.3481</v>
      </c>
      <c r="FB801">
        <v>5.21969</v>
      </c>
      <c r="FC801">
        <v>12.0138</v>
      </c>
      <c r="FD801">
        <v>4.9883</v>
      </c>
      <c r="FE801">
        <v>3.28825</v>
      </c>
      <c r="FF801">
        <v>9999</v>
      </c>
      <c r="FG801">
        <v>9999</v>
      </c>
      <c r="FH801">
        <v>9999</v>
      </c>
      <c r="FI801">
        <v>238.3</v>
      </c>
      <c r="FJ801">
        <v>1.86744</v>
      </c>
      <c r="FK801">
        <v>1.86647</v>
      </c>
      <c r="FL801">
        <v>1.86586</v>
      </c>
      <c r="FM801">
        <v>1.86581</v>
      </c>
      <c r="FN801">
        <v>1.86768</v>
      </c>
      <c r="FO801">
        <v>1.8701</v>
      </c>
      <c r="FP801">
        <v>1.86874</v>
      </c>
      <c r="FQ801">
        <v>1.87015</v>
      </c>
      <c r="FR801">
        <v>0</v>
      </c>
      <c r="FS801">
        <v>0</v>
      </c>
      <c r="FT801">
        <v>0</v>
      </c>
      <c r="FU801">
        <v>0</v>
      </c>
      <c r="FV801" t="s">
        <v>358</v>
      </c>
      <c r="FW801" t="s">
        <v>359</v>
      </c>
      <c r="FX801" t="s">
        <v>360</v>
      </c>
      <c r="FY801" t="s">
        <v>360</v>
      </c>
      <c r="FZ801" t="s">
        <v>360</v>
      </c>
      <c r="GA801" t="s">
        <v>360</v>
      </c>
      <c r="GB801">
        <v>0</v>
      </c>
      <c r="GC801">
        <v>100</v>
      </c>
      <c r="GD801">
        <v>100</v>
      </c>
      <c r="GE801">
        <v>-3.634</v>
      </c>
      <c r="GF801">
        <v>-0.1386</v>
      </c>
      <c r="GG801">
        <v>-2.195102806586654</v>
      </c>
      <c r="GH801">
        <v>-0.004122691595359968</v>
      </c>
      <c r="GI801">
        <v>1.072409145259099E-06</v>
      </c>
      <c r="GJ801">
        <v>-3.02996143763856E-10</v>
      </c>
      <c r="GK801">
        <v>-0.2199643628225807</v>
      </c>
      <c r="GL801">
        <v>-0.007501815610006822</v>
      </c>
      <c r="GM801">
        <v>0.0006897476983249637</v>
      </c>
      <c r="GN801">
        <v>-8.847485469147719E-06</v>
      </c>
      <c r="GO801">
        <v>3</v>
      </c>
      <c r="GP801">
        <v>2326</v>
      </c>
      <c r="GQ801">
        <v>1</v>
      </c>
      <c r="GR801">
        <v>31</v>
      </c>
      <c r="GS801">
        <v>20182.7</v>
      </c>
      <c r="GT801">
        <v>20182.7</v>
      </c>
      <c r="GU801">
        <v>1.0376</v>
      </c>
      <c r="GV801">
        <v>2.25708</v>
      </c>
      <c r="GW801">
        <v>1.39648</v>
      </c>
      <c r="GX801">
        <v>2.34741</v>
      </c>
      <c r="GY801">
        <v>1.49536</v>
      </c>
      <c r="GZ801">
        <v>2.45483</v>
      </c>
      <c r="HA801">
        <v>40.502</v>
      </c>
      <c r="HB801">
        <v>13.2652</v>
      </c>
      <c r="HC801">
        <v>18</v>
      </c>
      <c r="HD801">
        <v>550.948</v>
      </c>
      <c r="HE801">
        <v>392.958</v>
      </c>
      <c r="HF801">
        <v>25.0008</v>
      </c>
      <c r="HG801">
        <v>34.5907</v>
      </c>
      <c r="HH801">
        <v>30.0002</v>
      </c>
      <c r="HI801">
        <v>34.5153</v>
      </c>
      <c r="HJ801">
        <v>34.4514</v>
      </c>
      <c r="HK801">
        <v>20.7806</v>
      </c>
      <c r="HL801">
        <v>64.33759999999999</v>
      </c>
      <c r="HM801">
        <v>0</v>
      </c>
      <c r="HN801">
        <v>25</v>
      </c>
      <c r="HO801">
        <v>426.695</v>
      </c>
      <c r="HP801">
        <v>7.80076</v>
      </c>
      <c r="HQ801">
        <v>99.5303</v>
      </c>
      <c r="HR801">
        <v>99.54640000000001</v>
      </c>
    </row>
    <row r="802" spans="1:226">
      <c r="A802">
        <v>786</v>
      </c>
      <c r="B802">
        <v>1663353903.6</v>
      </c>
      <c r="C802">
        <v>16162.09999990463</v>
      </c>
      <c r="D802" t="s">
        <v>1938</v>
      </c>
      <c r="E802" t="s">
        <v>1939</v>
      </c>
      <c r="F802">
        <v>5</v>
      </c>
      <c r="G802" t="s">
        <v>1699</v>
      </c>
      <c r="H802" t="s">
        <v>354</v>
      </c>
      <c r="I802">
        <v>1663353895.755172</v>
      </c>
      <c r="J802">
        <f>(K802)/1000</f>
        <v>0</v>
      </c>
      <c r="K802">
        <f>IF(BF802, AN802, AH802)</f>
        <v>0</v>
      </c>
      <c r="L802">
        <f>IF(BF802, AI802, AG802)</f>
        <v>0</v>
      </c>
      <c r="M802">
        <f>BH802 - IF(AU802&gt;1, L802*BB802*100.0/(AW802*BV802), 0)</f>
        <v>0</v>
      </c>
      <c r="N802">
        <f>((T802-J802/2)*M802-L802)/(T802+J802/2)</f>
        <v>0</v>
      </c>
      <c r="O802">
        <f>N802*(BO802+BP802)/1000.0</f>
        <v>0</v>
      </c>
      <c r="P802">
        <f>(BH802 - IF(AU802&gt;1, L802*BB802*100.0/(AW802*BV802), 0))*(BO802+BP802)/1000.0</f>
        <v>0</v>
      </c>
      <c r="Q802">
        <f>2.0/((1/S802-1/R802)+SIGN(S802)*SQRT((1/S802-1/R802)*(1/S802-1/R802) + 4*BC802/((BC802+1)*(BC802+1))*(2*1/S802*1/R802-1/R802*1/R802)))</f>
        <v>0</v>
      </c>
      <c r="R802">
        <f>IF(LEFT(BD802,1)&lt;&gt;"0",IF(LEFT(BD802,1)="1",3.0,BE802),$D$5+$E$5*(BV802*BO802/($K$5*1000))+$F$5*(BV802*BO802/($K$5*1000))*MAX(MIN(BB802,$J$5),$I$5)*MAX(MIN(BB802,$J$5),$I$5)+$G$5*MAX(MIN(BB802,$J$5),$I$5)*(BV802*BO802/($K$5*1000))+$H$5*(BV802*BO802/($K$5*1000))*(BV802*BO802/($K$5*1000)))</f>
        <v>0</v>
      </c>
      <c r="S802">
        <f>J802*(1000-(1000*0.61365*exp(17.502*W802/(240.97+W802))/(BO802+BP802)+BJ802)/2)/(1000*0.61365*exp(17.502*W802/(240.97+W802))/(BO802+BP802)-BJ802)</f>
        <v>0</v>
      </c>
      <c r="T802">
        <f>1/((BC802+1)/(Q802/1.6)+1/(R802/1.37)) + BC802/((BC802+1)/(Q802/1.6) + BC802/(R802/1.37))</f>
        <v>0</v>
      </c>
      <c r="U802">
        <f>(AX802*BA802)</f>
        <v>0</v>
      </c>
      <c r="V802">
        <f>(BQ802+(U802+2*0.95*5.67E-8*(((BQ802+$B$7)+273)^4-(BQ802+273)^4)-44100*J802)/(1.84*29.3*R802+8*0.95*5.67E-8*(BQ802+273)^3))</f>
        <v>0</v>
      </c>
      <c r="W802">
        <f>($C$7*BR802+$D$7*BS802+$E$7*V802)</f>
        <v>0</v>
      </c>
      <c r="X802">
        <f>0.61365*exp(17.502*W802/(240.97+W802))</f>
        <v>0</v>
      </c>
      <c r="Y802">
        <f>(Z802/AA802*100)</f>
        <v>0</v>
      </c>
      <c r="Z802">
        <f>BJ802*(BO802+BP802)/1000</f>
        <v>0</v>
      </c>
      <c r="AA802">
        <f>0.61365*exp(17.502*BQ802/(240.97+BQ802))</f>
        <v>0</v>
      </c>
      <c r="AB802">
        <f>(X802-BJ802*(BO802+BP802)/1000)</f>
        <v>0</v>
      </c>
      <c r="AC802">
        <f>(-J802*44100)</f>
        <v>0</v>
      </c>
      <c r="AD802">
        <f>2*29.3*R802*0.92*(BQ802-W802)</f>
        <v>0</v>
      </c>
      <c r="AE802">
        <f>2*0.95*5.67E-8*(((BQ802+$B$7)+273)^4-(W802+273)^4)</f>
        <v>0</v>
      </c>
      <c r="AF802">
        <f>U802+AE802+AC802+AD802</f>
        <v>0</v>
      </c>
      <c r="AG802">
        <f>BN802*AU802*(BI802-BH802*(1000-AU802*BK802)/(1000-AU802*BJ802))/(100*BB802)</f>
        <v>0</v>
      </c>
      <c r="AH802">
        <f>1000*BN802*AU802*(BJ802-BK802)/(100*BB802*(1000-AU802*BJ802))</f>
        <v>0</v>
      </c>
      <c r="AI802">
        <f>(AJ802 - AK802 - BO802*1E3/(8.314*(BQ802+273.15)) * AM802/BN802 * AL802) * BN802/(100*BB802) * (1000 - BK802)/1000</f>
        <v>0</v>
      </c>
      <c r="AJ802">
        <v>423.4512320104338</v>
      </c>
      <c r="AK802">
        <v>388.3261696969696</v>
      </c>
      <c r="AL802">
        <v>0.02172761433650087</v>
      </c>
      <c r="AM802">
        <v>64.64027058929599</v>
      </c>
      <c r="AN802">
        <f>(AP802 - AO802 + BO802*1E3/(8.314*(BQ802+273.15)) * AR802/BN802 * AQ802) * BN802/(100*BB802) * 1000/(1000 - AP802)</f>
        <v>0</v>
      </c>
      <c r="AO802">
        <v>7.837671185077474</v>
      </c>
      <c r="AP802">
        <v>22.52866303030302</v>
      </c>
      <c r="AQ802">
        <v>1.416172772587374E-05</v>
      </c>
      <c r="AR802">
        <v>85.55727596216782</v>
      </c>
      <c r="AS802">
        <v>0</v>
      </c>
      <c r="AT802">
        <v>0</v>
      </c>
      <c r="AU802">
        <f>IF(AS802*$H$13&gt;=AW802,1.0,(AW802/(AW802-AS802*$H$13)))</f>
        <v>0</v>
      </c>
      <c r="AV802">
        <f>(AU802-1)*100</f>
        <v>0</v>
      </c>
      <c r="AW802">
        <f>MAX(0,($B$13+$C$13*BV802)/(1+$D$13*BV802)*BO802/(BQ802+273)*$E$13)</f>
        <v>0</v>
      </c>
      <c r="AX802">
        <f>$B$11*BW802+$C$11*BX802+$F$11*CI802*(1-CL802)</f>
        <v>0</v>
      </c>
      <c r="AY802">
        <f>AX802*AZ802</f>
        <v>0</v>
      </c>
      <c r="AZ802">
        <f>($B$11*$D$9+$C$11*$D$9+$F$11*((CV802+CN802)/MAX(CV802+CN802+CW802, 0.1)*$I$9+CW802/MAX(CV802+CN802+CW802, 0.1)*$J$9))/($B$11+$C$11+$F$11)</f>
        <v>0</v>
      </c>
      <c r="BA802">
        <f>($B$11*$K$9+$C$11*$K$9+$F$11*((CV802+CN802)/MAX(CV802+CN802+CW802, 0.1)*$P$9+CW802/MAX(CV802+CN802+CW802, 0.1)*$Q$9))/($B$11+$C$11+$F$11)</f>
        <v>0</v>
      </c>
      <c r="BB802">
        <v>6</v>
      </c>
      <c r="BC802">
        <v>0.5</v>
      </c>
      <c r="BD802" t="s">
        <v>355</v>
      </c>
      <c r="BE802">
        <v>2</v>
      </c>
      <c r="BF802" t="b">
        <v>1</v>
      </c>
      <c r="BG802">
        <v>1663353895.755172</v>
      </c>
      <c r="BH802">
        <v>379.571724137931</v>
      </c>
      <c r="BI802">
        <v>420.154</v>
      </c>
      <c r="BJ802">
        <v>22.52978965517242</v>
      </c>
      <c r="BK802">
        <v>7.861963103448276</v>
      </c>
      <c r="BL802">
        <v>383.2063793103448</v>
      </c>
      <c r="BM802">
        <v>22.66844827586207</v>
      </c>
      <c r="BN802">
        <v>500.0504482758621</v>
      </c>
      <c r="BO802">
        <v>90.63054482758622</v>
      </c>
      <c r="BP802">
        <v>0.09996791379310345</v>
      </c>
      <c r="BQ802">
        <v>29.22786896551724</v>
      </c>
      <c r="BR802">
        <v>27.95845517241379</v>
      </c>
      <c r="BS802">
        <v>999.9000000000002</v>
      </c>
      <c r="BT802">
        <v>0</v>
      </c>
      <c r="BU802">
        <v>0</v>
      </c>
      <c r="BV802">
        <v>9997.475172413793</v>
      </c>
      <c r="BW802">
        <v>0</v>
      </c>
      <c r="BX802">
        <v>237.5312068965517</v>
      </c>
      <c r="BY802">
        <v>-40.58224137931035</v>
      </c>
      <c r="BZ802">
        <v>388.3205172413793</v>
      </c>
      <c r="CA802">
        <v>423.4834482758621</v>
      </c>
      <c r="CB802">
        <v>14.66783103448276</v>
      </c>
      <c r="CC802">
        <v>420.154</v>
      </c>
      <c r="CD802">
        <v>7.861963103448276</v>
      </c>
      <c r="CE802">
        <v>2.041887586206896</v>
      </c>
      <c r="CF802">
        <v>0.712534</v>
      </c>
      <c r="CG802">
        <v>17.7729448275862</v>
      </c>
      <c r="CH802">
        <v>2.07463724137931</v>
      </c>
      <c r="CI802">
        <v>1499.996896551724</v>
      </c>
      <c r="CJ802">
        <v>0.9729943793103452</v>
      </c>
      <c r="CK802">
        <v>0.02700594827586206</v>
      </c>
      <c r="CL802">
        <v>0</v>
      </c>
      <c r="CM802">
        <v>2.254472413793104</v>
      </c>
      <c r="CN802">
        <v>0</v>
      </c>
      <c r="CO802">
        <v>13692.60689655173</v>
      </c>
      <c r="CP802">
        <v>12533.3275862069</v>
      </c>
      <c r="CQ802">
        <v>41.9413448275862</v>
      </c>
      <c r="CR802">
        <v>43.68699999999998</v>
      </c>
      <c r="CS802">
        <v>42.49348275862069</v>
      </c>
      <c r="CT802">
        <v>42.81199999999998</v>
      </c>
      <c r="CU802">
        <v>41.25</v>
      </c>
      <c r="CV802">
        <v>1459.486206896551</v>
      </c>
      <c r="CW802">
        <v>40.51068965517241</v>
      </c>
      <c r="CX802">
        <v>0</v>
      </c>
      <c r="CY802">
        <v>1663353903.8</v>
      </c>
      <c r="CZ802">
        <v>0</v>
      </c>
      <c r="DA802">
        <v>0</v>
      </c>
      <c r="DB802" t="s">
        <v>356</v>
      </c>
      <c r="DC802">
        <v>1662142938.1</v>
      </c>
      <c r="DD802">
        <v>1662142938.1</v>
      </c>
      <c r="DE802">
        <v>0</v>
      </c>
      <c r="DF802">
        <v>0.077</v>
      </c>
      <c r="DG802">
        <v>-0.133</v>
      </c>
      <c r="DH802">
        <v>-3.393</v>
      </c>
      <c r="DI802">
        <v>-0.24</v>
      </c>
      <c r="DJ802">
        <v>419</v>
      </c>
      <c r="DK802">
        <v>24</v>
      </c>
      <c r="DL802">
        <v>0.26</v>
      </c>
      <c r="DM802">
        <v>0.23</v>
      </c>
      <c r="DN802">
        <v>-40.453085</v>
      </c>
      <c r="DO802">
        <v>-1.034710694183837</v>
      </c>
      <c r="DP802">
        <v>0.1525541519428426</v>
      </c>
      <c r="DQ802">
        <v>0</v>
      </c>
      <c r="DR802">
        <v>14.65236</v>
      </c>
      <c r="DS802">
        <v>0.3095076923076505</v>
      </c>
      <c r="DT802">
        <v>0.03144266846182104</v>
      </c>
      <c r="DU802">
        <v>0</v>
      </c>
      <c r="DV802">
        <v>0</v>
      </c>
      <c r="DW802">
        <v>2</v>
      </c>
      <c r="DX802" t="s">
        <v>363</v>
      </c>
      <c r="DY802">
        <v>2.97304</v>
      </c>
      <c r="DZ802">
        <v>2.71562</v>
      </c>
      <c r="EA802">
        <v>0.08642759999999999</v>
      </c>
      <c r="EB802">
        <v>0.0921693</v>
      </c>
      <c r="EC802">
        <v>0.101338</v>
      </c>
      <c r="ED802">
        <v>0.0454916</v>
      </c>
      <c r="EE802">
        <v>28552.7</v>
      </c>
      <c r="EF802">
        <v>28522.8</v>
      </c>
      <c r="EG802">
        <v>29097.3</v>
      </c>
      <c r="EH802">
        <v>29091.3</v>
      </c>
      <c r="EI802">
        <v>34674.9</v>
      </c>
      <c r="EJ802">
        <v>36907.1</v>
      </c>
      <c r="EK802">
        <v>41006.4</v>
      </c>
      <c r="EL802">
        <v>41444.9</v>
      </c>
      <c r="EM802">
        <v>1.90327</v>
      </c>
      <c r="EN802">
        <v>1.73085</v>
      </c>
      <c r="EO802">
        <v>-0.09276719999999999</v>
      </c>
      <c r="EP802">
        <v>0</v>
      </c>
      <c r="EQ802">
        <v>29.4679</v>
      </c>
      <c r="ER802">
        <v>999.9</v>
      </c>
      <c r="ES802">
        <v>43.9</v>
      </c>
      <c r="ET802">
        <v>36.5</v>
      </c>
      <c r="EU802">
        <v>29.7148</v>
      </c>
      <c r="EV802">
        <v>63.1716</v>
      </c>
      <c r="EW802">
        <v>32.9768</v>
      </c>
      <c r="EX802">
        <v>1</v>
      </c>
      <c r="EY802">
        <v>0.59534</v>
      </c>
      <c r="EZ802">
        <v>3.76148</v>
      </c>
      <c r="FA802">
        <v>20.3472</v>
      </c>
      <c r="FB802">
        <v>5.21684</v>
      </c>
      <c r="FC802">
        <v>12.014</v>
      </c>
      <c r="FD802">
        <v>4.98735</v>
      </c>
      <c r="FE802">
        <v>3.28765</v>
      </c>
      <c r="FF802">
        <v>9999</v>
      </c>
      <c r="FG802">
        <v>9999</v>
      </c>
      <c r="FH802">
        <v>9999</v>
      </c>
      <c r="FI802">
        <v>238.3</v>
      </c>
      <c r="FJ802">
        <v>1.86742</v>
      </c>
      <c r="FK802">
        <v>1.8665</v>
      </c>
      <c r="FL802">
        <v>1.86587</v>
      </c>
      <c r="FM802">
        <v>1.86581</v>
      </c>
      <c r="FN802">
        <v>1.86768</v>
      </c>
      <c r="FO802">
        <v>1.8701</v>
      </c>
      <c r="FP802">
        <v>1.86874</v>
      </c>
      <c r="FQ802">
        <v>1.87021</v>
      </c>
      <c r="FR802">
        <v>0</v>
      </c>
      <c r="FS802">
        <v>0</v>
      </c>
      <c r="FT802">
        <v>0</v>
      </c>
      <c r="FU802">
        <v>0</v>
      </c>
      <c r="FV802" t="s">
        <v>358</v>
      </c>
      <c r="FW802" t="s">
        <v>359</v>
      </c>
      <c r="FX802" t="s">
        <v>360</v>
      </c>
      <c r="FY802" t="s">
        <v>360</v>
      </c>
      <c r="FZ802" t="s">
        <v>360</v>
      </c>
      <c r="GA802" t="s">
        <v>360</v>
      </c>
      <c r="GB802">
        <v>0</v>
      </c>
      <c r="GC802">
        <v>100</v>
      </c>
      <c r="GD802">
        <v>100</v>
      </c>
      <c r="GE802">
        <v>-3.635</v>
      </c>
      <c r="GF802">
        <v>-0.1386</v>
      </c>
      <c r="GG802">
        <v>-2.195102806586654</v>
      </c>
      <c r="GH802">
        <v>-0.004122691595359968</v>
      </c>
      <c r="GI802">
        <v>1.072409145259099E-06</v>
      </c>
      <c r="GJ802">
        <v>-3.02996143763856E-10</v>
      </c>
      <c r="GK802">
        <v>-0.2199643628225807</v>
      </c>
      <c r="GL802">
        <v>-0.007501815610006822</v>
      </c>
      <c r="GM802">
        <v>0.0006897476983249637</v>
      </c>
      <c r="GN802">
        <v>-8.847485469147719E-06</v>
      </c>
      <c r="GO802">
        <v>3</v>
      </c>
      <c r="GP802">
        <v>2326</v>
      </c>
      <c r="GQ802">
        <v>1</v>
      </c>
      <c r="GR802">
        <v>31</v>
      </c>
      <c r="GS802">
        <v>20182.8</v>
      </c>
      <c r="GT802">
        <v>20182.8</v>
      </c>
      <c r="GU802">
        <v>1.06445</v>
      </c>
      <c r="GV802">
        <v>2.25464</v>
      </c>
      <c r="GW802">
        <v>1.39648</v>
      </c>
      <c r="GX802">
        <v>2.34741</v>
      </c>
      <c r="GY802">
        <v>1.49536</v>
      </c>
      <c r="GZ802">
        <v>2.46948</v>
      </c>
      <c r="HA802">
        <v>40.502</v>
      </c>
      <c r="HB802">
        <v>13.274</v>
      </c>
      <c r="HC802">
        <v>18</v>
      </c>
      <c r="HD802">
        <v>551.056</v>
      </c>
      <c r="HE802">
        <v>392.784</v>
      </c>
      <c r="HF802">
        <v>25.0006</v>
      </c>
      <c r="HG802">
        <v>34.5907</v>
      </c>
      <c r="HH802">
        <v>30.0002</v>
      </c>
      <c r="HI802">
        <v>34.5174</v>
      </c>
      <c r="HJ802">
        <v>34.4515</v>
      </c>
      <c r="HK802">
        <v>21.3125</v>
      </c>
      <c r="HL802">
        <v>64.33759999999999</v>
      </c>
      <c r="HM802">
        <v>0</v>
      </c>
      <c r="HN802">
        <v>25</v>
      </c>
      <c r="HO802">
        <v>440.071</v>
      </c>
      <c r="HP802">
        <v>7.79221</v>
      </c>
      <c r="HQ802">
        <v>99.5324</v>
      </c>
      <c r="HR802">
        <v>99.5472</v>
      </c>
    </row>
    <row r="803" spans="1:226">
      <c r="A803">
        <v>787</v>
      </c>
      <c r="B803">
        <v>1663353908.6</v>
      </c>
      <c r="C803">
        <v>16167.09999990463</v>
      </c>
      <c r="D803" t="s">
        <v>1940</v>
      </c>
      <c r="E803" t="s">
        <v>1941</v>
      </c>
      <c r="F803">
        <v>5</v>
      </c>
      <c r="G803" t="s">
        <v>1699</v>
      </c>
      <c r="H803" t="s">
        <v>354</v>
      </c>
      <c r="I803">
        <v>1663353900.832142</v>
      </c>
      <c r="J803">
        <f>(K803)/1000</f>
        <v>0</v>
      </c>
      <c r="K803">
        <f>IF(BF803, AN803, AH803)</f>
        <v>0</v>
      </c>
      <c r="L803">
        <f>IF(BF803, AI803, AG803)</f>
        <v>0</v>
      </c>
      <c r="M803">
        <f>BH803 - IF(AU803&gt;1, L803*BB803*100.0/(AW803*BV803), 0)</f>
        <v>0</v>
      </c>
      <c r="N803">
        <f>((T803-J803/2)*M803-L803)/(T803+J803/2)</f>
        <v>0</v>
      </c>
      <c r="O803">
        <f>N803*(BO803+BP803)/1000.0</f>
        <v>0</v>
      </c>
      <c r="P803">
        <f>(BH803 - IF(AU803&gt;1, L803*BB803*100.0/(AW803*BV803), 0))*(BO803+BP803)/1000.0</f>
        <v>0</v>
      </c>
      <c r="Q803">
        <f>2.0/((1/S803-1/R803)+SIGN(S803)*SQRT((1/S803-1/R803)*(1/S803-1/R803) + 4*BC803/((BC803+1)*(BC803+1))*(2*1/S803*1/R803-1/R803*1/R803)))</f>
        <v>0</v>
      </c>
      <c r="R803">
        <f>IF(LEFT(BD803,1)&lt;&gt;"0",IF(LEFT(BD803,1)="1",3.0,BE803),$D$5+$E$5*(BV803*BO803/($K$5*1000))+$F$5*(BV803*BO803/($K$5*1000))*MAX(MIN(BB803,$J$5),$I$5)*MAX(MIN(BB803,$J$5),$I$5)+$G$5*MAX(MIN(BB803,$J$5),$I$5)*(BV803*BO803/($K$5*1000))+$H$5*(BV803*BO803/($K$5*1000))*(BV803*BO803/($K$5*1000)))</f>
        <v>0</v>
      </c>
      <c r="S803">
        <f>J803*(1000-(1000*0.61365*exp(17.502*W803/(240.97+W803))/(BO803+BP803)+BJ803)/2)/(1000*0.61365*exp(17.502*W803/(240.97+W803))/(BO803+BP803)-BJ803)</f>
        <v>0</v>
      </c>
      <c r="T803">
        <f>1/((BC803+1)/(Q803/1.6)+1/(R803/1.37)) + BC803/((BC803+1)/(Q803/1.6) + BC803/(R803/1.37))</f>
        <v>0</v>
      </c>
      <c r="U803">
        <f>(AX803*BA803)</f>
        <v>0</v>
      </c>
      <c r="V803">
        <f>(BQ803+(U803+2*0.95*5.67E-8*(((BQ803+$B$7)+273)^4-(BQ803+273)^4)-44100*J803)/(1.84*29.3*R803+8*0.95*5.67E-8*(BQ803+273)^3))</f>
        <v>0</v>
      </c>
      <c r="W803">
        <f>($C$7*BR803+$D$7*BS803+$E$7*V803)</f>
        <v>0</v>
      </c>
      <c r="X803">
        <f>0.61365*exp(17.502*W803/(240.97+W803))</f>
        <v>0</v>
      </c>
      <c r="Y803">
        <f>(Z803/AA803*100)</f>
        <v>0</v>
      </c>
      <c r="Z803">
        <f>BJ803*(BO803+BP803)/1000</f>
        <v>0</v>
      </c>
      <c r="AA803">
        <f>0.61365*exp(17.502*BQ803/(240.97+BQ803))</f>
        <v>0</v>
      </c>
      <c r="AB803">
        <f>(X803-BJ803*(BO803+BP803)/1000)</f>
        <v>0</v>
      </c>
      <c r="AC803">
        <f>(-J803*44100)</f>
        <v>0</v>
      </c>
      <c r="AD803">
        <f>2*29.3*R803*0.92*(BQ803-W803)</f>
        <v>0</v>
      </c>
      <c r="AE803">
        <f>2*0.95*5.67E-8*(((BQ803+$B$7)+273)^4-(W803+273)^4)</f>
        <v>0</v>
      </c>
      <c r="AF803">
        <f>U803+AE803+AC803+AD803</f>
        <v>0</v>
      </c>
      <c r="AG803">
        <f>BN803*AU803*(BI803-BH803*(1000-AU803*BK803)/(1000-AU803*BJ803))/(100*BB803)</f>
        <v>0</v>
      </c>
      <c r="AH803">
        <f>1000*BN803*AU803*(BJ803-BK803)/(100*BB803*(1000-AU803*BJ803))</f>
        <v>0</v>
      </c>
      <c r="AI803">
        <f>(AJ803 - AK803 - BO803*1E3/(8.314*(BQ803+273.15)) * AM803/BN803 * AL803) * BN803/(100*BB803) * (1000 - BK803)/1000</f>
        <v>0</v>
      </c>
      <c r="AJ803">
        <v>431.6905485980604</v>
      </c>
      <c r="AK803">
        <v>391.6565999999998</v>
      </c>
      <c r="AL803">
        <v>0.9188552675150687</v>
      </c>
      <c r="AM803">
        <v>64.64027058929599</v>
      </c>
      <c r="AN803">
        <f>(AP803 - AO803 + BO803*1E3/(8.314*(BQ803+273.15)) * AR803/BN803 * AQ803) * BN803/(100*BB803) * 1000/(1000 - AP803)</f>
        <v>0</v>
      </c>
      <c r="AO803">
        <v>7.836062563183952</v>
      </c>
      <c r="AP803">
        <v>22.5354303030303</v>
      </c>
      <c r="AQ803">
        <v>3.795723459831705E-05</v>
      </c>
      <c r="AR803">
        <v>85.55727596216782</v>
      </c>
      <c r="AS803">
        <v>0</v>
      </c>
      <c r="AT803">
        <v>0</v>
      </c>
      <c r="AU803">
        <f>IF(AS803*$H$13&gt;=AW803,1.0,(AW803/(AW803-AS803*$H$13)))</f>
        <v>0</v>
      </c>
      <c r="AV803">
        <f>(AU803-1)*100</f>
        <v>0</v>
      </c>
      <c r="AW803">
        <f>MAX(0,($B$13+$C$13*BV803)/(1+$D$13*BV803)*BO803/(BQ803+273)*$E$13)</f>
        <v>0</v>
      </c>
      <c r="AX803">
        <f>$B$11*BW803+$C$11*BX803+$F$11*CI803*(1-CL803)</f>
        <v>0</v>
      </c>
      <c r="AY803">
        <f>AX803*AZ803</f>
        <v>0</v>
      </c>
      <c r="AZ803">
        <f>($B$11*$D$9+$C$11*$D$9+$F$11*((CV803+CN803)/MAX(CV803+CN803+CW803, 0.1)*$I$9+CW803/MAX(CV803+CN803+CW803, 0.1)*$J$9))/($B$11+$C$11+$F$11)</f>
        <v>0</v>
      </c>
      <c r="BA803">
        <f>($B$11*$K$9+$C$11*$K$9+$F$11*((CV803+CN803)/MAX(CV803+CN803+CW803, 0.1)*$P$9+CW803/MAX(CV803+CN803+CW803, 0.1)*$Q$9))/($B$11+$C$11+$F$11)</f>
        <v>0</v>
      </c>
      <c r="BB803">
        <v>6</v>
      </c>
      <c r="BC803">
        <v>0.5</v>
      </c>
      <c r="BD803" t="s">
        <v>355</v>
      </c>
      <c r="BE803">
        <v>2</v>
      </c>
      <c r="BF803" t="b">
        <v>1</v>
      </c>
      <c r="BG803">
        <v>1663353900.832142</v>
      </c>
      <c r="BH803">
        <v>379.9947142857143</v>
      </c>
      <c r="BI803">
        <v>422.9021428571428</v>
      </c>
      <c r="BJ803">
        <v>22.52995714285715</v>
      </c>
      <c r="BK803">
        <v>7.841302500000002</v>
      </c>
      <c r="BL803">
        <v>383.6308214285714</v>
      </c>
      <c r="BM803">
        <v>22.66861071428572</v>
      </c>
      <c r="BN803">
        <v>500.0351071428572</v>
      </c>
      <c r="BO803">
        <v>90.63143214285715</v>
      </c>
      <c r="BP803">
        <v>0.09988430714285715</v>
      </c>
      <c r="BQ803">
        <v>29.23004642857142</v>
      </c>
      <c r="BR803">
        <v>27.95746071428572</v>
      </c>
      <c r="BS803">
        <v>999.9000000000002</v>
      </c>
      <c r="BT803">
        <v>0</v>
      </c>
      <c r="BU803">
        <v>0</v>
      </c>
      <c r="BV803">
        <v>9996.001785714287</v>
      </c>
      <c r="BW803">
        <v>0</v>
      </c>
      <c r="BX803">
        <v>238.1738928571429</v>
      </c>
      <c r="BY803">
        <v>-42.907375</v>
      </c>
      <c r="BZ803">
        <v>388.7533214285714</v>
      </c>
      <c r="CA803">
        <v>426.2445</v>
      </c>
      <c r="CB803">
        <v>14.68864642857143</v>
      </c>
      <c r="CC803">
        <v>422.9021428571428</v>
      </c>
      <c r="CD803">
        <v>7.841302500000002</v>
      </c>
      <c r="CE803">
        <v>2.041921785714286</v>
      </c>
      <c r="CF803">
        <v>0.7106684999999999</v>
      </c>
      <c r="CG803">
        <v>17.77321071428571</v>
      </c>
      <c r="CH803">
        <v>2.037988928571429</v>
      </c>
      <c r="CI803">
        <v>1500.001785714286</v>
      </c>
      <c r="CJ803">
        <v>0.9729950000000002</v>
      </c>
      <c r="CK803">
        <v>0.02700539999999999</v>
      </c>
      <c r="CL803">
        <v>0</v>
      </c>
      <c r="CM803">
        <v>2.266775</v>
      </c>
      <c r="CN803">
        <v>0</v>
      </c>
      <c r="CO803">
        <v>13717.52857142857</v>
      </c>
      <c r="CP803">
        <v>12533.36071428572</v>
      </c>
      <c r="CQ803">
        <v>41.94599999999998</v>
      </c>
      <c r="CR803">
        <v>43.68699999999998</v>
      </c>
      <c r="CS803">
        <v>42.49775</v>
      </c>
      <c r="CT803">
        <v>42.81199999999998</v>
      </c>
      <c r="CU803">
        <v>41.25</v>
      </c>
      <c r="CV803">
        <v>1459.491785714286</v>
      </c>
      <c r="CW803">
        <v>40.51</v>
      </c>
      <c r="CX803">
        <v>0</v>
      </c>
      <c r="CY803">
        <v>1663353909.2</v>
      </c>
      <c r="CZ803">
        <v>0</v>
      </c>
      <c r="DA803">
        <v>0</v>
      </c>
      <c r="DB803" t="s">
        <v>356</v>
      </c>
      <c r="DC803">
        <v>1662142938.1</v>
      </c>
      <c r="DD803">
        <v>1662142938.1</v>
      </c>
      <c r="DE803">
        <v>0</v>
      </c>
      <c r="DF803">
        <v>0.077</v>
      </c>
      <c r="DG803">
        <v>-0.133</v>
      </c>
      <c r="DH803">
        <v>-3.393</v>
      </c>
      <c r="DI803">
        <v>-0.24</v>
      </c>
      <c r="DJ803">
        <v>419</v>
      </c>
      <c r="DK803">
        <v>24</v>
      </c>
      <c r="DL803">
        <v>0.26</v>
      </c>
      <c r="DM803">
        <v>0.23</v>
      </c>
      <c r="DN803">
        <v>-42.209115</v>
      </c>
      <c r="DO803">
        <v>-25.2789275797373</v>
      </c>
      <c r="DP803">
        <v>3.14982216042033</v>
      </c>
      <c r="DQ803">
        <v>0</v>
      </c>
      <c r="DR803">
        <v>14.6750125</v>
      </c>
      <c r="DS803">
        <v>0.2280821763602284</v>
      </c>
      <c r="DT803">
        <v>0.02541963008680498</v>
      </c>
      <c r="DU803">
        <v>0</v>
      </c>
      <c r="DV803">
        <v>0</v>
      </c>
      <c r="DW803">
        <v>2</v>
      </c>
      <c r="DX803" t="s">
        <v>363</v>
      </c>
      <c r="DY803">
        <v>2.97309</v>
      </c>
      <c r="DZ803">
        <v>2.71541</v>
      </c>
      <c r="EA803">
        <v>0.0871073</v>
      </c>
      <c r="EB803">
        <v>0.094333</v>
      </c>
      <c r="EC803">
        <v>0.101362</v>
      </c>
      <c r="ED803">
        <v>0.0454924</v>
      </c>
      <c r="EE803">
        <v>28530.9</v>
      </c>
      <c r="EF803">
        <v>28454.9</v>
      </c>
      <c r="EG803">
        <v>29096.8</v>
      </c>
      <c r="EH803">
        <v>29091.4</v>
      </c>
      <c r="EI803">
        <v>34673.3</v>
      </c>
      <c r="EJ803">
        <v>36907.3</v>
      </c>
      <c r="EK803">
        <v>41005.5</v>
      </c>
      <c r="EL803">
        <v>41445.1</v>
      </c>
      <c r="EM803">
        <v>1.903</v>
      </c>
      <c r="EN803">
        <v>1.73095</v>
      </c>
      <c r="EO803">
        <v>-0.09343029999999999</v>
      </c>
      <c r="EP803">
        <v>0</v>
      </c>
      <c r="EQ803">
        <v>29.4702</v>
      </c>
      <c r="ER803">
        <v>999.9</v>
      </c>
      <c r="ES803">
        <v>43.9</v>
      </c>
      <c r="ET803">
        <v>36.5</v>
      </c>
      <c r="EU803">
        <v>29.716</v>
      </c>
      <c r="EV803">
        <v>63.0016</v>
      </c>
      <c r="EW803">
        <v>32.7364</v>
      </c>
      <c r="EX803">
        <v>1</v>
      </c>
      <c r="EY803">
        <v>0.595396</v>
      </c>
      <c r="EZ803">
        <v>3.76504</v>
      </c>
      <c r="FA803">
        <v>20.3474</v>
      </c>
      <c r="FB803">
        <v>5.21594</v>
      </c>
      <c r="FC803">
        <v>12.0141</v>
      </c>
      <c r="FD803">
        <v>4.98715</v>
      </c>
      <c r="FE803">
        <v>3.28753</v>
      </c>
      <c r="FF803">
        <v>9999</v>
      </c>
      <c r="FG803">
        <v>9999</v>
      </c>
      <c r="FH803">
        <v>9999</v>
      </c>
      <c r="FI803">
        <v>238.3</v>
      </c>
      <c r="FJ803">
        <v>1.8674</v>
      </c>
      <c r="FK803">
        <v>1.8665</v>
      </c>
      <c r="FL803">
        <v>1.86589</v>
      </c>
      <c r="FM803">
        <v>1.86582</v>
      </c>
      <c r="FN803">
        <v>1.86768</v>
      </c>
      <c r="FO803">
        <v>1.87012</v>
      </c>
      <c r="FP803">
        <v>1.86874</v>
      </c>
      <c r="FQ803">
        <v>1.8702</v>
      </c>
      <c r="FR803">
        <v>0</v>
      </c>
      <c r="FS803">
        <v>0</v>
      </c>
      <c r="FT803">
        <v>0</v>
      </c>
      <c r="FU803">
        <v>0</v>
      </c>
      <c r="FV803" t="s">
        <v>358</v>
      </c>
      <c r="FW803" t="s">
        <v>359</v>
      </c>
      <c r="FX803" t="s">
        <v>360</v>
      </c>
      <c r="FY803" t="s">
        <v>360</v>
      </c>
      <c r="FZ803" t="s">
        <v>360</v>
      </c>
      <c r="GA803" t="s">
        <v>360</v>
      </c>
      <c r="GB803">
        <v>0</v>
      </c>
      <c r="GC803">
        <v>100</v>
      </c>
      <c r="GD803">
        <v>100</v>
      </c>
      <c r="GE803">
        <v>-3.648</v>
      </c>
      <c r="GF803">
        <v>-0.1386</v>
      </c>
      <c r="GG803">
        <v>-2.195102806586654</v>
      </c>
      <c r="GH803">
        <v>-0.004122691595359968</v>
      </c>
      <c r="GI803">
        <v>1.072409145259099E-06</v>
      </c>
      <c r="GJ803">
        <v>-3.02996143763856E-10</v>
      </c>
      <c r="GK803">
        <v>-0.2199643628225807</v>
      </c>
      <c r="GL803">
        <v>-0.007501815610006822</v>
      </c>
      <c r="GM803">
        <v>0.0006897476983249637</v>
      </c>
      <c r="GN803">
        <v>-8.847485469147719E-06</v>
      </c>
      <c r="GO803">
        <v>3</v>
      </c>
      <c r="GP803">
        <v>2326</v>
      </c>
      <c r="GQ803">
        <v>1</v>
      </c>
      <c r="GR803">
        <v>31</v>
      </c>
      <c r="GS803">
        <v>20182.8</v>
      </c>
      <c r="GT803">
        <v>20182.8</v>
      </c>
      <c r="GU803">
        <v>1.09375</v>
      </c>
      <c r="GV803">
        <v>2.25464</v>
      </c>
      <c r="GW803">
        <v>1.39648</v>
      </c>
      <c r="GX803">
        <v>2.34741</v>
      </c>
      <c r="GY803">
        <v>1.49536</v>
      </c>
      <c r="GZ803">
        <v>2.46094</v>
      </c>
      <c r="HA803">
        <v>40.502</v>
      </c>
      <c r="HB803">
        <v>13.2652</v>
      </c>
      <c r="HC803">
        <v>18</v>
      </c>
      <c r="HD803">
        <v>550.86</v>
      </c>
      <c r="HE803">
        <v>392.86</v>
      </c>
      <c r="HF803">
        <v>25.0007</v>
      </c>
      <c r="HG803">
        <v>34.5907</v>
      </c>
      <c r="HH803">
        <v>30.0002</v>
      </c>
      <c r="HI803">
        <v>34.5174</v>
      </c>
      <c r="HJ803">
        <v>34.4544</v>
      </c>
      <c r="HK803">
        <v>21.8953</v>
      </c>
      <c r="HL803">
        <v>64.33759999999999</v>
      </c>
      <c r="HM803">
        <v>0</v>
      </c>
      <c r="HN803">
        <v>25</v>
      </c>
      <c r="HO803">
        <v>460.103</v>
      </c>
      <c r="HP803">
        <v>7.77296</v>
      </c>
      <c r="HQ803">
        <v>99.5305</v>
      </c>
      <c r="HR803">
        <v>99.54770000000001</v>
      </c>
    </row>
    <row r="804" spans="1:226">
      <c r="A804">
        <v>788</v>
      </c>
      <c r="B804">
        <v>1663353913.6</v>
      </c>
      <c r="C804">
        <v>16172.09999990463</v>
      </c>
      <c r="D804" t="s">
        <v>1942</v>
      </c>
      <c r="E804" t="s">
        <v>1943</v>
      </c>
      <c r="F804">
        <v>5</v>
      </c>
      <c r="G804" t="s">
        <v>1699</v>
      </c>
      <c r="H804" t="s">
        <v>354</v>
      </c>
      <c r="I804">
        <v>1663353906.1</v>
      </c>
      <c r="J804">
        <f>(K804)/1000</f>
        <v>0</v>
      </c>
      <c r="K804">
        <f>IF(BF804, AN804, AH804)</f>
        <v>0</v>
      </c>
      <c r="L804">
        <f>IF(BF804, AI804, AG804)</f>
        <v>0</v>
      </c>
      <c r="M804">
        <f>BH804 - IF(AU804&gt;1, L804*BB804*100.0/(AW804*BV804), 0)</f>
        <v>0</v>
      </c>
      <c r="N804">
        <f>((T804-J804/2)*M804-L804)/(T804+J804/2)</f>
        <v>0</v>
      </c>
      <c r="O804">
        <f>N804*(BO804+BP804)/1000.0</f>
        <v>0</v>
      </c>
      <c r="P804">
        <f>(BH804 - IF(AU804&gt;1, L804*BB804*100.0/(AW804*BV804), 0))*(BO804+BP804)/1000.0</f>
        <v>0</v>
      </c>
      <c r="Q804">
        <f>2.0/((1/S804-1/R804)+SIGN(S804)*SQRT((1/S804-1/R804)*(1/S804-1/R804) + 4*BC804/((BC804+1)*(BC804+1))*(2*1/S804*1/R804-1/R804*1/R804)))</f>
        <v>0</v>
      </c>
      <c r="R804">
        <f>IF(LEFT(BD804,1)&lt;&gt;"0",IF(LEFT(BD804,1)="1",3.0,BE804),$D$5+$E$5*(BV804*BO804/($K$5*1000))+$F$5*(BV804*BO804/($K$5*1000))*MAX(MIN(BB804,$J$5),$I$5)*MAX(MIN(BB804,$J$5),$I$5)+$G$5*MAX(MIN(BB804,$J$5),$I$5)*(BV804*BO804/($K$5*1000))+$H$5*(BV804*BO804/($K$5*1000))*(BV804*BO804/($K$5*1000)))</f>
        <v>0</v>
      </c>
      <c r="S804">
        <f>J804*(1000-(1000*0.61365*exp(17.502*W804/(240.97+W804))/(BO804+BP804)+BJ804)/2)/(1000*0.61365*exp(17.502*W804/(240.97+W804))/(BO804+BP804)-BJ804)</f>
        <v>0</v>
      </c>
      <c r="T804">
        <f>1/((BC804+1)/(Q804/1.6)+1/(R804/1.37)) + BC804/((BC804+1)/(Q804/1.6) + BC804/(R804/1.37))</f>
        <v>0</v>
      </c>
      <c r="U804">
        <f>(AX804*BA804)</f>
        <v>0</v>
      </c>
      <c r="V804">
        <f>(BQ804+(U804+2*0.95*5.67E-8*(((BQ804+$B$7)+273)^4-(BQ804+273)^4)-44100*J804)/(1.84*29.3*R804+8*0.95*5.67E-8*(BQ804+273)^3))</f>
        <v>0</v>
      </c>
      <c r="W804">
        <f>($C$7*BR804+$D$7*BS804+$E$7*V804)</f>
        <v>0</v>
      </c>
      <c r="X804">
        <f>0.61365*exp(17.502*W804/(240.97+W804))</f>
        <v>0</v>
      </c>
      <c r="Y804">
        <f>(Z804/AA804*100)</f>
        <v>0</v>
      </c>
      <c r="Z804">
        <f>BJ804*(BO804+BP804)/1000</f>
        <v>0</v>
      </c>
      <c r="AA804">
        <f>0.61365*exp(17.502*BQ804/(240.97+BQ804))</f>
        <v>0</v>
      </c>
      <c r="AB804">
        <f>(X804-BJ804*(BO804+BP804)/1000)</f>
        <v>0</v>
      </c>
      <c r="AC804">
        <f>(-J804*44100)</f>
        <v>0</v>
      </c>
      <c r="AD804">
        <f>2*29.3*R804*0.92*(BQ804-W804)</f>
        <v>0</v>
      </c>
      <c r="AE804">
        <f>2*0.95*5.67E-8*(((BQ804+$B$7)+273)^4-(W804+273)^4)</f>
        <v>0</v>
      </c>
      <c r="AF804">
        <f>U804+AE804+AC804+AD804</f>
        <v>0</v>
      </c>
      <c r="AG804">
        <f>BN804*AU804*(BI804-BH804*(1000-AU804*BK804)/(1000-AU804*BJ804))/(100*BB804)</f>
        <v>0</v>
      </c>
      <c r="AH804">
        <f>1000*BN804*AU804*(BJ804-BK804)/(100*BB804*(1000-AU804*BJ804))</f>
        <v>0</v>
      </c>
      <c r="AI804">
        <f>(AJ804 - AK804 - BO804*1E3/(8.314*(BQ804+273.15)) * AM804/BN804 * AL804) * BN804/(100*BB804) * (1000 - BK804)/1000</f>
        <v>0</v>
      </c>
      <c r="AJ804">
        <v>447.0994792838392</v>
      </c>
      <c r="AK804">
        <v>400.8561878787879</v>
      </c>
      <c r="AL804">
        <v>2.03468887908266</v>
      </c>
      <c r="AM804">
        <v>64.64027058929599</v>
      </c>
      <c r="AN804">
        <f>(AP804 - AO804 + BO804*1E3/(8.314*(BQ804+273.15)) * AR804/BN804 * AQ804) * BN804/(100*BB804) * 1000/(1000 - AP804)</f>
        <v>0</v>
      </c>
      <c r="AO804">
        <v>7.836334752664383</v>
      </c>
      <c r="AP804">
        <v>22.53986121212121</v>
      </c>
      <c r="AQ804">
        <v>4.537337080536909E-05</v>
      </c>
      <c r="AR804">
        <v>85.55727596216782</v>
      </c>
      <c r="AS804">
        <v>0</v>
      </c>
      <c r="AT804">
        <v>0</v>
      </c>
      <c r="AU804">
        <f>IF(AS804*$H$13&gt;=AW804,1.0,(AW804/(AW804-AS804*$H$13)))</f>
        <v>0</v>
      </c>
      <c r="AV804">
        <f>(AU804-1)*100</f>
        <v>0</v>
      </c>
      <c r="AW804">
        <f>MAX(0,($B$13+$C$13*BV804)/(1+$D$13*BV804)*BO804/(BQ804+273)*$E$13)</f>
        <v>0</v>
      </c>
      <c r="AX804">
        <f>$B$11*BW804+$C$11*BX804+$F$11*CI804*(1-CL804)</f>
        <v>0</v>
      </c>
      <c r="AY804">
        <f>AX804*AZ804</f>
        <v>0</v>
      </c>
      <c r="AZ804">
        <f>($B$11*$D$9+$C$11*$D$9+$F$11*((CV804+CN804)/MAX(CV804+CN804+CW804, 0.1)*$I$9+CW804/MAX(CV804+CN804+CW804, 0.1)*$J$9))/($B$11+$C$11+$F$11)</f>
        <v>0</v>
      </c>
      <c r="BA804">
        <f>($B$11*$K$9+$C$11*$K$9+$F$11*((CV804+CN804)/MAX(CV804+CN804+CW804, 0.1)*$P$9+CW804/MAX(CV804+CN804+CW804, 0.1)*$Q$9))/($B$11+$C$11+$F$11)</f>
        <v>0</v>
      </c>
      <c r="BB804">
        <v>6</v>
      </c>
      <c r="BC804">
        <v>0.5</v>
      </c>
      <c r="BD804" t="s">
        <v>355</v>
      </c>
      <c r="BE804">
        <v>2</v>
      </c>
      <c r="BF804" t="b">
        <v>1</v>
      </c>
      <c r="BG804">
        <v>1663353906.1</v>
      </c>
      <c r="BH804">
        <v>382.7728518518518</v>
      </c>
      <c r="BI804">
        <v>430.8912592592592</v>
      </c>
      <c r="BJ804">
        <v>22.53251481481481</v>
      </c>
      <c r="BK804">
        <v>7.836665925925926</v>
      </c>
      <c r="BL804">
        <v>386.4184444444444</v>
      </c>
      <c r="BM804">
        <v>22.67113703703703</v>
      </c>
      <c r="BN804">
        <v>500.0290000000001</v>
      </c>
      <c r="BO804">
        <v>90.63172592592593</v>
      </c>
      <c r="BP804">
        <v>0.09984924444444444</v>
      </c>
      <c r="BQ804">
        <v>29.23136666666667</v>
      </c>
      <c r="BR804">
        <v>27.95097037037037</v>
      </c>
      <c r="BS804">
        <v>999.9000000000001</v>
      </c>
      <c r="BT804">
        <v>0</v>
      </c>
      <c r="BU804">
        <v>0</v>
      </c>
      <c r="BV804">
        <v>9997.477407407408</v>
      </c>
      <c r="BW804">
        <v>0</v>
      </c>
      <c r="BX804">
        <v>238.3974814814815</v>
      </c>
      <c r="BY804">
        <v>-48.11835925925926</v>
      </c>
      <c r="BZ804">
        <v>391.5965185185185</v>
      </c>
      <c r="CA804">
        <v>434.2947037037036</v>
      </c>
      <c r="CB804">
        <v>14.69583703703704</v>
      </c>
      <c r="CC804">
        <v>430.8912592592592</v>
      </c>
      <c r="CD804">
        <v>7.836665925925926</v>
      </c>
      <c r="CE804">
        <v>2.04216037037037</v>
      </c>
      <c r="CF804">
        <v>0.7102506666666666</v>
      </c>
      <c r="CG804">
        <v>17.77506666666667</v>
      </c>
      <c r="CH804">
        <v>2.029761111111111</v>
      </c>
      <c r="CI804">
        <v>1499.992592592592</v>
      </c>
      <c r="CJ804">
        <v>0.9729950000000002</v>
      </c>
      <c r="CK804">
        <v>0.0270054</v>
      </c>
      <c r="CL804">
        <v>0</v>
      </c>
      <c r="CM804">
        <v>2.334451851851852</v>
      </c>
      <c r="CN804">
        <v>0</v>
      </c>
      <c r="CO804">
        <v>13741.51481481481</v>
      </c>
      <c r="CP804">
        <v>12533.28888888889</v>
      </c>
      <c r="CQ804">
        <v>41.96733333333333</v>
      </c>
      <c r="CR804">
        <v>43.68699999999998</v>
      </c>
      <c r="CS804">
        <v>42.5</v>
      </c>
      <c r="CT804">
        <v>42.81199999999998</v>
      </c>
      <c r="CU804">
        <v>41.25</v>
      </c>
      <c r="CV804">
        <v>1459.482592592593</v>
      </c>
      <c r="CW804">
        <v>40.51</v>
      </c>
      <c r="CX804">
        <v>0</v>
      </c>
      <c r="CY804">
        <v>1663353914</v>
      </c>
      <c r="CZ804">
        <v>0</v>
      </c>
      <c r="DA804">
        <v>0</v>
      </c>
      <c r="DB804" t="s">
        <v>356</v>
      </c>
      <c r="DC804">
        <v>1662142938.1</v>
      </c>
      <c r="DD804">
        <v>1662142938.1</v>
      </c>
      <c r="DE804">
        <v>0</v>
      </c>
      <c r="DF804">
        <v>0.077</v>
      </c>
      <c r="DG804">
        <v>-0.133</v>
      </c>
      <c r="DH804">
        <v>-3.393</v>
      </c>
      <c r="DI804">
        <v>-0.24</v>
      </c>
      <c r="DJ804">
        <v>419</v>
      </c>
      <c r="DK804">
        <v>24</v>
      </c>
      <c r="DL804">
        <v>0.26</v>
      </c>
      <c r="DM804">
        <v>0.23</v>
      </c>
      <c r="DN804">
        <v>-45.109665</v>
      </c>
      <c r="DO804">
        <v>-54.38038649155716</v>
      </c>
      <c r="DP804">
        <v>5.774966961963938</v>
      </c>
      <c r="DQ804">
        <v>0</v>
      </c>
      <c r="DR804">
        <v>14.6896625</v>
      </c>
      <c r="DS804">
        <v>0.1068506566603743</v>
      </c>
      <c r="DT804">
        <v>0.01240289658708806</v>
      </c>
      <c r="DU804">
        <v>0</v>
      </c>
      <c r="DV804">
        <v>0</v>
      </c>
      <c r="DW804">
        <v>2</v>
      </c>
      <c r="DX804" t="s">
        <v>363</v>
      </c>
      <c r="DY804">
        <v>2.97286</v>
      </c>
      <c r="DZ804">
        <v>2.71552</v>
      </c>
      <c r="EA804">
        <v>0.0887628</v>
      </c>
      <c r="EB804">
        <v>0.0969497</v>
      </c>
      <c r="EC804">
        <v>0.101369</v>
      </c>
      <c r="ED804">
        <v>0.0454916</v>
      </c>
      <c r="EE804">
        <v>28479</v>
      </c>
      <c r="EF804">
        <v>28372.4</v>
      </c>
      <c r="EG804">
        <v>29096.7</v>
      </c>
      <c r="EH804">
        <v>29091.2</v>
      </c>
      <c r="EI804">
        <v>34673.1</v>
      </c>
      <c r="EJ804">
        <v>36907.1</v>
      </c>
      <c r="EK804">
        <v>41005.6</v>
      </c>
      <c r="EL804">
        <v>41444.8</v>
      </c>
      <c r="EM804">
        <v>1.90295</v>
      </c>
      <c r="EN804">
        <v>1.73118</v>
      </c>
      <c r="EO804">
        <v>-0.0936911</v>
      </c>
      <c r="EP804">
        <v>0</v>
      </c>
      <c r="EQ804">
        <v>29.4736</v>
      </c>
      <c r="ER804">
        <v>999.9</v>
      </c>
      <c r="ES804">
        <v>43.9</v>
      </c>
      <c r="ET804">
        <v>36.6</v>
      </c>
      <c r="EU804">
        <v>29.8823</v>
      </c>
      <c r="EV804">
        <v>63.2516</v>
      </c>
      <c r="EW804">
        <v>33.105</v>
      </c>
      <c r="EX804">
        <v>1</v>
      </c>
      <c r="EY804">
        <v>0.595518</v>
      </c>
      <c r="EZ804">
        <v>3.77073</v>
      </c>
      <c r="FA804">
        <v>20.3472</v>
      </c>
      <c r="FB804">
        <v>5.21609</v>
      </c>
      <c r="FC804">
        <v>12.0126</v>
      </c>
      <c r="FD804">
        <v>4.98715</v>
      </c>
      <c r="FE804">
        <v>3.2875</v>
      </c>
      <c r="FF804">
        <v>9999</v>
      </c>
      <c r="FG804">
        <v>9999</v>
      </c>
      <c r="FH804">
        <v>9999</v>
      </c>
      <c r="FI804">
        <v>238.3</v>
      </c>
      <c r="FJ804">
        <v>1.86742</v>
      </c>
      <c r="FK804">
        <v>1.86651</v>
      </c>
      <c r="FL804">
        <v>1.86587</v>
      </c>
      <c r="FM804">
        <v>1.86579</v>
      </c>
      <c r="FN804">
        <v>1.86768</v>
      </c>
      <c r="FO804">
        <v>1.87012</v>
      </c>
      <c r="FP804">
        <v>1.86874</v>
      </c>
      <c r="FQ804">
        <v>1.8702</v>
      </c>
      <c r="FR804">
        <v>0</v>
      </c>
      <c r="FS804">
        <v>0</v>
      </c>
      <c r="FT804">
        <v>0</v>
      </c>
      <c r="FU804">
        <v>0</v>
      </c>
      <c r="FV804" t="s">
        <v>358</v>
      </c>
      <c r="FW804" t="s">
        <v>359</v>
      </c>
      <c r="FX804" t="s">
        <v>360</v>
      </c>
      <c r="FY804" t="s">
        <v>360</v>
      </c>
      <c r="FZ804" t="s">
        <v>360</v>
      </c>
      <c r="GA804" t="s">
        <v>360</v>
      </c>
      <c r="GB804">
        <v>0</v>
      </c>
      <c r="GC804">
        <v>100</v>
      </c>
      <c r="GD804">
        <v>100</v>
      </c>
      <c r="GE804">
        <v>-3.68</v>
      </c>
      <c r="GF804">
        <v>-0.1386</v>
      </c>
      <c r="GG804">
        <v>-2.195102806586654</v>
      </c>
      <c r="GH804">
        <v>-0.004122691595359968</v>
      </c>
      <c r="GI804">
        <v>1.072409145259099E-06</v>
      </c>
      <c r="GJ804">
        <v>-3.02996143763856E-10</v>
      </c>
      <c r="GK804">
        <v>-0.2199643628225807</v>
      </c>
      <c r="GL804">
        <v>-0.007501815610006822</v>
      </c>
      <c r="GM804">
        <v>0.0006897476983249637</v>
      </c>
      <c r="GN804">
        <v>-8.847485469147719E-06</v>
      </c>
      <c r="GO804">
        <v>3</v>
      </c>
      <c r="GP804">
        <v>2326</v>
      </c>
      <c r="GQ804">
        <v>1</v>
      </c>
      <c r="GR804">
        <v>31</v>
      </c>
      <c r="GS804">
        <v>20182.9</v>
      </c>
      <c r="GT804">
        <v>20182.9</v>
      </c>
      <c r="GU804">
        <v>1.12671</v>
      </c>
      <c r="GV804">
        <v>2.24854</v>
      </c>
      <c r="GW804">
        <v>1.39648</v>
      </c>
      <c r="GX804">
        <v>2.34619</v>
      </c>
      <c r="GY804">
        <v>1.49536</v>
      </c>
      <c r="GZ804">
        <v>2.47192</v>
      </c>
      <c r="HA804">
        <v>40.502</v>
      </c>
      <c r="HB804">
        <v>13.2652</v>
      </c>
      <c r="HC804">
        <v>18</v>
      </c>
      <c r="HD804">
        <v>550.845</v>
      </c>
      <c r="HE804">
        <v>392.995</v>
      </c>
      <c r="HF804">
        <v>25.001</v>
      </c>
      <c r="HG804">
        <v>34.5933</v>
      </c>
      <c r="HH804">
        <v>30.0002</v>
      </c>
      <c r="HI804">
        <v>34.5201</v>
      </c>
      <c r="HJ804">
        <v>34.4554</v>
      </c>
      <c r="HK804">
        <v>22.5739</v>
      </c>
      <c r="HL804">
        <v>64.33759999999999</v>
      </c>
      <c r="HM804">
        <v>0</v>
      </c>
      <c r="HN804">
        <v>25</v>
      </c>
      <c r="HO804">
        <v>473.478</v>
      </c>
      <c r="HP804">
        <v>7.76233</v>
      </c>
      <c r="HQ804">
        <v>99.5303</v>
      </c>
      <c r="HR804">
        <v>99.54689999999999</v>
      </c>
    </row>
    <row r="805" spans="1:226">
      <c r="A805">
        <v>789</v>
      </c>
      <c r="B805">
        <v>1663353918.6</v>
      </c>
      <c r="C805">
        <v>16177.09999990463</v>
      </c>
      <c r="D805" t="s">
        <v>1944</v>
      </c>
      <c r="E805" t="s">
        <v>1945</v>
      </c>
      <c r="F805">
        <v>5</v>
      </c>
      <c r="G805" t="s">
        <v>1699</v>
      </c>
      <c r="H805" t="s">
        <v>354</v>
      </c>
      <c r="I805">
        <v>1663353910.814285</v>
      </c>
      <c r="J805">
        <f>(K805)/1000</f>
        <v>0</v>
      </c>
      <c r="K805">
        <f>IF(BF805, AN805, AH805)</f>
        <v>0</v>
      </c>
      <c r="L805">
        <f>IF(BF805, AI805, AG805)</f>
        <v>0</v>
      </c>
      <c r="M805">
        <f>BH805 - IF(AU805&gt;1, L805*BB805*100.0/(AW805*BV805), 0)</f>
        <v>0</v>
      </c>
      <c r="N805">
        <f>((T805-J805/2)*M805-L805)/(T805+J805/2)</f>
        <v>0</v>
      </c>
      <c r="O805">
        <f>N805*(BO805+BP805)/1000.0</f>
        <v>0</v>
      </c>
      <c r="P805">
        <f>(BH805 - IF(AU805&gt;1, L805*BB805*100.0/(AW805*BV805), 0))*(BO805+BP805)/1000.0</f>
        <v>0</v>
      </c>
      <c r="Q805">
        <f>2.0/((1/S805-1/R805)+SIGN(S805)*SQRT((1/S805-1/R805)*(1/S805-1/R805) + 4*BC805/((BC805+1)*(BC805+1))*(2*1/S805*1/R805-1/R805*1/R805)))</f>
        <v>0</v>
      </c>
      <c r="R805">
        <f>IF(LEFT(BD805,1)&lt;&gt;"0",IF(LEFT(BD805,1)="1",3.0,BE805),$D$5+$E$5*(BV805*BO805/($K$5*1000))+$F$5*(BV805*BO805/($K$5*1000))*MAX(MIN(BB805,$J$5),$I$5)*MAX(MIN(BB805,$J$5),$I$5)+$G$5*MAX(MIN(BB805,$J$5),$I$5)*(BV805*BO805/($K$5*1000))+$H$5*(BV805*BO805/($K$5*1000))*(BV805*BO805/($K$5*1000)))</f>
        <v>0</v>
      </c>
      <c r="S805">
        <f>J805*(1000-(1000*0.61365*exp(17.502*W805/(240.97+W805))/(BO805+BP805)+BJ805)/2)/(1000*0.61365*exp(17.502*W805/(240.97+W805))/(BO805+BP805)-BJ805)</f>
        <v>0</v>
      </c>
      <c r="T805">
        <f>1/((BC805+1)/(Q805/1.6)+1/(R805/1.37)) + BC805/((BC805+1)/(Q805/1.6) + BC805/(R805/1.37))</f>
        <v>0</v>
      </c>
      <c r="U805">
        <f>(AX805*BA805)</f>
        <v>0</v>
      </c>
      <c r="V805">
        <f>(BQ805+(U805+2*0.95*5.67E-8*(((BQ805+$B$7)+273)^4-(BQ805+273)^4)-44100*J805)/(1.84*29.3*R805+8*0.95*5.67E-8*(BQ805+273)^3))</f>
        <v>0</v>
      </c>
      <c r="W805">
        <f>($C$7*BR805+$D$7*BS805+$E$7*V805)</f>
        <v>0</v>
      </c>
      <c r="X805">
        <f>0.61365*exp(17.502*W805/(240.97+W805))</f>
        <v>0</v>
      </c>
      <c r="Y805">
        <f>(Z805/AA805*100)</f>
        <v>0</v>
      </c>
      <c r="Z805">
        <f>BJ805*(BO805+BP805)/1000</f>
        <v>0</v>
      </c>
      <c r="AA805">
        <f>0.61365*exp(17.502*BQ805/(240.97+BQ805))</f>
        <v>0</v>
      </c>
      <c r="AB805">
        <f>(X805-BJ805*(BO805+BP805)/1000)</f>
        <v>0</v>
      </c>
      <c r="AC805">
        <f>(-J805*44100)</f>
        <v>0</v>
      </c>
      <c r="AD805">
        <f>2*29.3*R805*0.92*(BQ805-W805)</f>
        <v>0</v>
      </c>
      <c r="AE805">
        <f>2*0.95*5.67E-8*(((BQ805+$B$7)+273)^4-(W805+273)^4)</f>
        <v>0</v>
      </c>
      <c r="AF805">
        <f>U805+AE805+AC805+AD805</f>
        <v>0</v>
      </c>
      <c r="AG805">
        <f>BN805*AU805*(BI805-BH805*(1000-AU805*BK805)/(1000-AU805*BJ805))/(100*BB805)</f>
        <v>0</v>
      </c>
      <c r="AH805">
        <f>1000*BN805*AU805*(BJ805-BK805)/(100*BB805*(1000-AU805*BJ805))</f>
        <v>0</v>
      </c>
      <c r="AI805">
        <f>(AJ805 - AK805 - BO805*1E3/(8.314*(BQ805+273.15)) * AM805/BN805 * AL805) * BN805/(100*BB805) * (1000 - BK805)/1000</f>
        <v>0</v>
      </c>
      <c r="AJ805">
        <v>463.6635455192309</v>
      </c>
      <c r="AK805">
        <v>413.6283333333332</v>
      </c>
      <c r="AL805">
        <v>2.635194496479223</v>
      </c>
      <c r="AM805">
        <v>64.64027058929599</v>
      </c>
      <c r="AN805">
        <f>(AP805 - AO805 + BO805*1E3/(8.314*(BQ805+273.15)) * AR805/BN805 * AQ805) * BN805/(100*BB805) * 1000/(1000 - AP805)</f>
        <v>0</v>
      </c>
      <c r="AO805">
        <v>7.836257876684774</v>
      </c>
      <c r="AP805">
        <v>22.55092606060606</v>
      </c>
      <c r="AQ805">
        <v>9.224130570197342E-05</v>
      </c>
      <c r="AR805">
        <v>85.55727596216782</v>
      </c>
      <c r="AS805">
        <v>0</v>
      </c>
      <c r="AT805">
        <v>0</v>
      </c>
      <c r="AU805">
        <f>IF(AS805*$H$13&gt;=AW805,1.0,(AW805/(AW805-AS805*$H$13)))</f>
        <v>0</v>
      </c>
      <c r="AV805">
        <f>(AU805-1)*100</f>
        <v>0</v>
      </c>
      <c r="AW805">
        <f>MAX(0,($B$13+$C$13*BV805)/(1+$D$13*BV805)*BO805/(BQ805+273)*$E$13)</f>
        <v>0</v>
      </c>
      <c r="AX805">
        <f>$B$11*BW805+$C$11*BX805+$F$11*CI805*(1-CL805)</f>
        <v>0</v>
      </c>
      <c r="AY805">
        <f>AX805*AZ805</f>
        <v>0</v>
      </c>
      <c r="AZ805">
        <f>($B$11*$D$9+$C$11*$D$9+$F$11*((CV805+CN805)/MAX(CV805+CN805+CW805, 0.1)*$I$9+CW805/MAX(CV805+CN805+CW805, 0.1)*$J$9))/($B$11+$C$11+$F$11)</f>
        <v>0</v>
      </c>
      <c r="BA805">
        <f>($B$11*$K$9+$C$11*$K$9+$F$11*((CV805+CN805)/MAX(CV805+CN805+CW805, 0.1)*$P$9+CW805/MAX(CV805+CN805+CW805, 0.1)*$Q$9))/($B$11+$C$11+$F$11)</f>
        <v>0</v>
      </c>
      <c r="BB805">
        <v>6</v>
      </c>
      <c r="BC805">
        <v>0.5</v>
      </c>
      <c r="BD805" t="s">
        <v>355</v>
      </c>
      <c r="BE805">
        <v>2</v>
      </c>
      <c r="BF805" t="b">
        <v>1</v>
      </c>
      <c r="BG805">
        <v>1663353910.814285</v>
      </c>
      <c r="BH805">
        <v>388.9609285714286</v>
      </c>
      <c r="BI805">
        <v>443.3049285714287</v>
      </c>
      <c r="BJ805">
        <v>22.53795</v>
      </c>
      <c r="BK805">
        <v>7.836142142857143</v>
      </c>
      <c r="BL805">
        <v>392.6276785714285</v>
      </c>
      <c r="BM805">
        <v>22.67652857142857</v>
      </c>
      <c r="BN805">
        <v>500.0494285714286</v>
      </c>
      <c r="BO805">
        <v>90.63111428571429</v>
      </c>
      <c r="BP805">
        <v>0.09994306785714288</v>
      </c>
      <c r="BQ805">
        <v>29.23212142857142</v>
      </c>
      <c r="BR805">
        <v>27.94716071428571</v>
      </c>
      <c r="BS805">
        <v>999.9000000000002</v>
      </c>
      <c r="BT805">
        <v>0</v>
      </c>
      <c r="BU805">
        <v>0</v>
      </c>
      <c r="BV805">
        <v>10000.62</v>
      </c>
      <c r="BW805">
        <v>0</v>
      </c>
      <c r="BX805">
        <v>237.9965714285714</v>
      </c>
      <c r="BY805">
        <v>-54.34404642857142</v>
      </c>
      <c r="BZ805">
        <v>397.9294642857143</v>
      </c>
      <c r="CA805">
        <v>446.8061785714286</v>
      </c>
      <c r="CB805">
        <v>14.70179642857143</v>
      </c>
      <c r="CC805">
        <v>443.3049285714287</v>
      </c>
      <c r="CD805">
        <v>7.836142142857143</v>
      </c>
      <c r="CE805">
        <v>2.042640357142858</v>
      </c>
      <c r="CF805">
        <v>0.7101983928571427</v>
      </c>
      <c r="CG805">
        <v>17.77879285714286</v>
      </c>
      <c r="CH805">
        <v>2.02873</v>
      </c>
      <c r="CI805">
        <v>1499.991071428571</v>
      </c>
      <c r="CJ805">
        <v>0.9729950000000002</v>
      </c>
      <c r="CK805">
        <v>0.02700539999999999</v>
      </c>
      <c r="CL805">
        <v>0</v>
      </c>
      <c r="CM805">
        <v>2.339789285714286</v>
      </c>
      <c r="CN805">
        <v>0</v>
      </c>
      <c r="CO805">
        <v>13774.66071428572</v>
      </c>
      <c r="CP805">
        <v>12533.26785714286</v>
      </c>
      <c r="CQ805">
        <v>41.97299999999999</v>
      </c>
      <c r="CR805">
        <v>43.68699999999998</v>
      </c>
      <c r="CS805">
        <v>42.5</v>
      </c>
      <c r="CT805">
        <v>42.81199999999998</v>
      </c>
      <c r="CU805">
        <v>41.25</v>
      </c>
      <c r="CV805">
        <v>1459.481071428572</v>
      </c>
      <c r="CW805">
        <v>40.51</v>
      </c>
      <c r="CX805">
        <v>0</v>
      </c>
      <c r="CY805">
        <v>1663353918.8</v>
      </c>
      <c r="CZ805">
        <v>0</v>
      </c>
      <c r="DA805">
        <v>0</v>
      </c>
      <c r="DB805" t="s">
        <v>356</v>
      </c>
      <c r="DC805">
        <v>1662142938.1</v>
      </c>
      <c r="DD805">
        <v>1662142938.1</v>
      </c>
      <c r="DE805">
        <v>0</v>
      </c>
      <c r="DF805">
        <v>0.077</v>
      </c>
      <c r="DG805">
        <v>-0.133</v>
      </c>
      <c r="DH805">
        <v>-3.393</v>
      </c>
      <c r="DI805">
        <v>-0.24</v>
      </c>
      <c r="DJ805">
        <v>419</v>
      </c>
      <c r="DK805">
        <v>24</v>
      </c>
      <c r="DL805">
        <v>0.26</v>
      </c>
      <c r="DM805">
        <v>0.23</v>
      </c>
      <c r="DN805">
        <v>-51.055105</v>
      </c>
      <c r="DO805">
        <v>-80.60239249530949</v>
      </c>
      <c r="DP805">
        <v>7.836133303611866</v>
      </c>
      <c r="DQ805">
        <v>0</v>
      </c>
      <c r="DR805">
        <v>14.6988125</v>
      </c>
      <c r="DS805">
        <v>0.07688667917447198</v>
      </c>
      <c r="DT805">
        <v>0.007637381341140523</v>
      </c>
      <c r="DU805">
        <v>1</v>
      </c>
      <c r="DV805">
        <v>1</v>
      </c>
      <c r="DW805">
        <v>2</v>
      </c>
      <c r="DX805" t="s">
        <v>357</v>
      </c>
      <c r="DY805">
        <v>2.97323</v>
      </c>
      <c r="DZ805">
        <v>2.71573</v>
      </c>
      <c r="EA805">
        <v>0.0909449</v>
      </c>
      <c r="EB805">
        <v>0.0995998</v>
      </c>
      <c r="EC805">
        <v>0.101405</v>
      </c>
      <c r="ED805">
        <v>0.0454838</v>
      </c>
      <c r="EE805">
        <v>28410.7</v>
      </c>
      <c r="EF805">
        <v>28289.1</v>
      </c>
      <c r="EG805">
        <v>29096.6</v>
      </c>
      <c r="EH805">
        <v>29091.2</v>
      </c>
      <c r="EI805">
        <v>34672</v>
      </c>
      <c r="EJ805">
        <v>36907.4</v>
      </c>
      <c r="EK805">
        <v>41005.9</v>
      </c>
      <c r="EL805">
        <v>41444.7</v>
      </c>
      <c r="EM805">
        <v>1.90325</v>
      </c>
      <c r="EN805">
        <v>1.73085</v>
      </c>
      <c r="EO805">
        <v>-0.09404120000000001</v>
      </c>
      <c r="EP805">
        <v>0</v>
      </c>
      <c r="EQ805">
        <v>29.4766</v>
      </c>
      <c r="ER805">
        <v>999.9</v>
      </c>
      <c r="ES805">
        <v>43.9</v>
      </c>
      <c r="ET805">
        <v>36.6</v>
      </c>
      <c r="EU805">
        <v>29.8799</v>
      </c>
      <c r="EV805">
        <v>63.0216</v>
      </c>
      <c r="EW805">
        <v>32.7885</v>
      </c>
      <c r="EX805">
        <v>1</v>
      </c>
      <c r="EY805">
        <v>0.59579</v>
      </c>
      <c r="EZ805">
        <v>3.77607</v>
      </c>
      <c r="FA805">
        <v>20.3472</v>
      </c>
      <c r="FB805">
        <v>5.21564</v>
      </c>
      <c r="FC805">
        <v>12.0131</v>
      </c>
      <c r="FD805">
        <v>4.98715</v>
      </c>
      <c r="FE805">
        <v>3.2875</v>
      </c>
      <c r="FF805">
        <v>9999</v>
      </c>
      <c r="FG805">
        <v>9999</v>
      </c>
      <c r="FH805">
        <v>9999</v>
      </c>
      <c r="FI805">
        <v>238.3</v>
      </c>
      <c r="FJ805">
        <v>1.86748</v>
      </c>
      <c r="FK805">
        <v>1.86651</v>
      </c>
      <c r="FL805">
        <v>1.86588</v>
      </c>
      <c r="FM805">
        <v>1.86581</v>
      </c>
      <c r="FN805">
        <v>1.86768</v>
      </c>
      <c r="FO805">
        <v>1.87012</v>
      </c>
      <c r="FP805">
        <v>1.86874</v>
      </c>
      <c r="FQ805">
        <v>1.87022</v>
      </c>
      <c r="FR805">
        <v>0</v>
      </c>
      <c r="FS805">
        <v>0</v>
      </c>
      <c r="FT805">
        <v>0</v>
      </c>
      <c r="FU805">
        <v>0</v>
      </c>
      <c r="FV805" t="s">
        <v>358</v>
      </c>
      <c r="FW805" t="s">
        <v>359</v>
      </c>
      <c r="FX805" t="s">
        <v>360</v>
      </c>
      <c r="FY805" t="s">
        <v>360</v>
      </c>
      <c r="FZ805" t="s">
        <v>360</v>
      </c>
      <c r="GA805" t="s">
        <v>360</v>
      </c>
      <c r="GB805">
        <v>0</v>
      </c>
      <c r="GC805">
        <v>100</v>
      </c>
      <c r="GD805">
        <v>100</v>
      </c>
      <c r="GE805">
        <v>-3.724</v>
      </c>
      <c r="GF805">
        <v>-0.1385</v>
      </c>
      <c r="GG805">
        <v>-2.195102806586654</v>
      </c>
      <c r="GH805">
        <v>-0.004122691595359968</v>
      </c>
      <c r="GI805">
        <v>1.072409145259099E-06</v>
      </c>
      <c r="GJ805">
        <v>-3.02996143763856E-10</v>
      </c>
      <c r="GK805">
        <v>-0.2199643628225807</v>
      </c>
      <c r="GL805">
        <v>-0.007501815610006822</v>
      </c>
      <c r="GM805">
        <v>0.0006897476983249637</v>
      </c>
      <c r="GN805">
        <v>-8.847485469147719E-06</v>
      </c>
      <c r="GO805">
        <v>3</v>
      </c>
      <c r="GP805">
        <v>2326</v>
      </c>
      <c r="GQ805">
        <v>1</v>
      </c>
      <c r="GR805">
        <v>31</v>
      </c>
      <c r="GS805">
        <v>20183</v>
      </c>
      <c r="GT805">
        <v>20183</v>
      </c>
      <c r="GU805">
        <v>1.15723</v>
      </c>
      <c r="GV805">
        <v>2.24854</v>
      </c>
      <c r="GW805">
        <v>1.39648</v>
      </c>
      <c r="GX805">
        <v>2.34741</v>
      </c>
      <c r="GY805">
        <v>1.49536</v>
      </c>
      <c r="GZ805">
        <v>2.47437</v>
      </c>
      <c r="HA805">
        <v>40.502</v>
      </c>
      <c r="HB805">
        <v>13.2564</v>
      </c>
      <c r="HC805">
        <v>18</v>
      </c>
      <c r="HD805">
        <v>551.0650000000001</v>
      </c>
      <c r="HE805">
        <v>392.821</v>
      </c>
      <c r="HF805">
        <v>25.001</v>
      </c>
      <c r="HG805">
        <v>34.5938</v>
      </c>
      <c r="HH805">
        <v>30.0003</v>
      </c>
      <c r="HI805">
        <v>34.5205</v>
      </c>
      <c r="HJ805">
        <v>34.4576</v>
      </c>
      <c r="HK805">
        <v>23.1773</v>
      </c>
      <c r="HL805">
        <v>64.6263</v>
      </c>
      <c r="HM805">
        <v>0</v>
      </c>
      <c r="HN805">
        <v>25</v>
      </c>
      <c r="HO805">
        <v>493.545</v>
      </c>
      <c r="HP805">
        <v>7.7397</v>
      </c>
      <c r="HQ805">
        <v>99.5308</v>
      </c>
      <c r="HR805">
        <v>99.54689999999999</v>
      </c>
    </row>
    <row r="806" spans="1:226">
      <c r="A806">
        <v>790</v>
      </c>
      <c r="B806">
        <v>1663353923.6</v>
      </c>
      <c r="C806">
        <v>16182.09999990463</v>
      </c>
      <c r="D806" t="s">
        <v>1946</v>
      </c>
      <c r="E806" t="s">
        <v>1947</v>
      </c>
      <c r="F806">
        <v>5</v>
      </c>
      <c r="G806" t="s">
        <v>1699</v>
      </c>
      <c r="H806" t="s">
        <v>354</v>
      </c>
      <c r="I806">
        <v>1663353916.1</v>
      </c>
      <c r="J806">
        <f>(K806)/1000</f>
        <v>0</v>
      </c>
      <c r="K806">
        <f>IF(BF806, AN806, AH806)</f>
        <v>0</v>
      </c>
      <c r="L806">
        <f>IF(BF806, AI806, AG806)</f>
        <v>0</v>
      </c>
      <c r="M806">
        <f>BH806 - IF(AU806&gt;1, L806*BB806*100.0/(AW806*BV806), 0)</f>
        <v>0</v>
      </c>
      <c r="N806">
        <f>((T806-J806/2)*M806-L806)/(T806+J806/2)</f>
        <v>0</v>
      </c>
      <c r="O806">
        <f>N806*(BO806+BP806)/1000.0</f>
        <v>0</v>
      </c>
      <c r="P806">
        <f>(BH806 - IF(AU806&gt;1, L806*BB806*100.0/(AW806*BV806), 0))*(BO806+BP806)/1000.0</f>
        <v>0</v>
      </c>
      <c r="Q806">
        <f>2.0/((1/S806-1/R806)+SIGN(S806)*SQRT((1/S806-1/R806)*(1/S806-1/R806) + 4*BC806/((BC806+1)*(BC806+1))*(2*1/S806*1/R806-1/R806*1/R806)))</f>
        <v>0</v>
      </c>
      <c r="R806">
        <f>IF(LEFT(BD806,1)&lt;&gt;"0",IF(LEFT(BD806,1)="1",3.0,BE806),$D$5+$E$5*(BV806*BO806/($K$5*1000))+$F$5*(BV806*BO806/($K$5*1000))*MAX(MIN(BB806,$J$5),$I$5)*MAX(MIN(BB806,$J$5),$I$5)+$G$5*MAX(MIN(BB806,$J$5),$I$5)*(BV806*BO806/($K$5*1000))+$H$5*(BV806*BO806/($K$5*1000))*(BV806*BO806/($K$5*1000)))</f>
        <v>0</v>
      </c>
      <c r="S806">
        <f>J806*(1000-(1000*0.61365*exp(17.502*W806/(240.97+W806))/(BO806+BP806)+BJ806)/2)/(1000*0.61365*exp(17.502*W806/(240.97+W806))/(BO806+BP806)-BJ806)</f>
        <v>0</v>
      </c>
      <c r="T806">
        <f>1/((BC806+1)/(Q806/1.6)+1/(R806/1.37)) + BC806/((BC806+1)/(Q806/1.6) + BC806/(R806/1.37))</f>
        <v>0</v>
      </c>
      <c r="U806">
        <f>(AX806*BA806)</f>
        <v>0</v>
      </c>
      <c r="V806">
        <f>(BQ806+(U806+2*0.95*5.67E-8*(((BQ806+$B$7)+273)^4-(BQ806+273)^4)-44100*J806)/(1.84*29.3*R806+8*0.95*5.67E-8*(BQ806+273)^3))</f>
        <v>0</v>
      </c>
      <c r="W806">
        <f>($C$7*BR806+$D$7*BS806+$E$7*V806)</f>
        <v>0</v>
      </c>
      <c r="X806">
        <f>0.61365*exp(17.502*W806/(240.97+W806))</f>
        <v>0</v>
      </c>
      <c r="Y806">
        <f>(Z806/AA806*100)</f>
        <v>0</v>
      </c>
      <c r="Z806">
        <f>BJ806*(BO806+BP806)/1000</f>
        <v>0</v>
      </c>
      <c r="AA806">
        <f>0.61365*exp(17.502*BQ806/(240.97+BQ806))</f>
        <v>0</v>
      </c>
      <c r="AB806">
        <f>(X806-BJ806*(BO806+BP806)/1000)</f>
        <v>0</v>
      </c>
      <c r="AC806">
        <f>(-J806*44100)</f>
        <v>0</v>
      </c>
      <c r="AD806">
        <f>2*29.3*R806*0.92*(BQ806-W806)</f>
        <v>0</v>
      </c>
      <c r="AE806">
        <f>2*0.95*5.67E-8*(((BQ806+$B$7)+273)^4-(W806+273)^4)</f>
        <v>0</v>
      </c>
      <c r="AF806">
        <f>U806+AE806+AC806+AD806</f>
        <v>0</v>
      </c>
      <c r="AG806">
        <f>BN806*AU806*(BI806-BH806*(1000-AU806*BK806)/(1000-AU806*BJ806))/(100*BB806)</f>
        <v>0</v>
      </c>
      <c r="AH806">
        <f>1000*BN806*AU806*(BJ806-BK806)/(100*BB806*(1000-AU806*BJ806))</f>
        <v>0</v>
      </c>
      <c r="AI806">
        <f>(AJ806 - AK806 - BO806*1E3/(8.314*(BQ806+273.15)) * AM806/BN806 * AL806) * BN806/(100*BB806) * (1000 - BK806)/1000</f>
        <v>0</v>
      </c>
      <c r="AJ806">
        <v>480.5912142769308</v>
      </c>
      <c r="AK806">
        <v>428.1574181818182</v>
      </c>
      <c r="AL806">
        <v>2.965654214159479</v>
      </c>
      <c r="AM806">
        <v>64.64027058929599</v>
      </c>
      <c r="AN806">
        <f>(AP806 - AO806 + BO806*1E3/(8.314*(BQ806+273.15)) * AR806/BN806 * AQ806) * BN806/(100*BB806) * 1000/(1000 - AP806)</f>
        <v>0</v>
      </c>
      <c r="AO806">
        <v>7.822564281437137</v>
      </c>
      <c r="AP806">
        <v>22.55544727272727</v>
      </c>
      <c r="AQ806">
        <v>7.656512596124708E-05</v>
      </c>
      <c r="AR806">
        <v>85.55727596216782</v>
      </c>
      <c r="AS806">
        <v>0</v>
      </c>
      <c r="AT806">
        <v>0</v>
      </c>
      <c r="AU806">
        <f>IF(AS806*$H$13&gt;=AW806,1.0,(AW806/(AW806-AS806*$H$13)))</f>
        <v>0</v>
      </c>
      <c r="AV806">
        <f>(AU806-1)*100</f>
        <v>0</v>
      </c>
      <c r="AW806">
        <f>MAX(0,($B$13+$C$13*BV806)/(1+$D$13*BV806)*BO806/(BQ806+273)*$E$13)</f>
        <v>0</v>
      </c>
      <c r="AX806">
        <f>$B$11*BW806+$C$11*BX806+$F$11*CI806*(1-CL806)</f>
        <v>0</v>
      </c>
      <c r="AY806">
        <f>AX806*AZ806</f>
        <v>0</v>
      </c>
      <c r="AZ806">
        <f>($B$11*$D$9+$C$11*$D$9+$F$11*((CV806+CN806)/MAX(CV806+CN806+CW806, 0.1)*$I$9+CW806/MAX(CV806+CN806+CW806, 0.1)*$J$9))/($B$11+$C$11+$F$11)</f>
        <v>0</v>
      </c>
      <c r="BA806">
        <f>($B$11*$K$9+$C$11*$K$9+$F$11*((CV806+CN806)/MAX(CV806+CN806+CW806, 0.1)*$P$9+CW806/MAX(CV806+CN806+CW806, 0.1)*$Q$9))/($B$11+$C$11+$F$11)</f>
        <v>0</v>
      </c>
      <c r="BB806">
        <v>6</v>
      </c>
      <c r="BC806">
        <v>0.5</v>
      </c>
      <c r="BD806" t="s">
        <v>355</v>
      </c>
      <c r="BE806">
        <v>2</v>
      </c>
      <c r="BF806" t="b">
        <v>1</v>
      </c>
      <c r="BG806">
        <v>1663353916.1</v>
      </c>
      <c r="BH806">
        <v>399.8778518518519</v>
      </c>
      <c r="BI806">
        <v>460.2164074074074</v>
      </c>
      <c r="BJ806">
        <v>22.54644814814815</v>
      </c>
      <c r="BK806">
        <v>7.825965925925926</v>
      </c>
      <c r="BL806">
        <v>403.581962962963</v>
      </c>
      <c r="BM806">
        <v>22.68494074074074</v>
      </c>
      <c r="BN806">
        <v>500.0602222222223</v>
      </c>
      <c r="BO806">
        <v>90.63009259259259</v>
      </c>
      <c r="BP806">
        <v>0.09997156296296296</v>
      </c>
      <c r="BQ806">
        <v>29.23297037037037</v>
      </c>
      <c r="BR806">
        <v>27.94583333333333</v>
      </c>
      <c r="BS806">
        <v>999.9000000000001</v>
      </c>
      <c r="BT806">
        <v>0</v>
      </c>
      <c r="BU806">
        <v>0</v>
      </c>
      <c r="BV806">
        <v>10002.86555555556</v>
      </c>
      <c r="BW806">
        <v>0</v>
      </c>
      <c r="BX806">
        <v>237.9955185185185</v>
      </c>
      <c r="BY806">
        <v>-60.33859629629629</v>
      </c>
      <c r="BZ806">
        <v>409.1017037037037</v>
      </c>
      <c r="CA806">
        <v>463.8462222222223</v>
      </c>
      <c r="CB806">
        <v>14.72048148148148</v>
      </c>
      <c r="CC806">
        <v>460.2164074074074</v>
      </c>
      <c r="CD806">
        <v>7.825965925925926</v>
      </c>
      <c r="CE806">
        <v>2.043387777777778</v>
      </c>
      <c r="CF806">
        <v>0.7092680740740741</v>
      </c>
      <c r="CG806">
        <v>17.7846037037037</v>
      </c>
      <c r="CH806">
        <v>2.010334814814815</v>
      </c>
      <c r="CI806">
        <v>1499.999259259259</v>
      </c>
      <c r="CJ806">
        <v>0.9729950000000002</v>
      </c>
      <c r="CK806">
        <v>0.0270054</v>
      </c>
      <c r="CL806">
        <v>0</v>
      </c>
      <c r="CM806">
        <v>2.392874074074074</v>
      </c>
      <c r="CN806">
        <v>0</v>
      </c>
      <c r="CO806">
        <v>13829.47037037037</v>
      </c>
      <c r="CP806">
        <v>12533.34814814815</v>
      </c>
      <c r="CQ806">
        <v>41.98833333333333</v>
      </c>
      <c r="CR806">
        <v>43.68699999999998</v>
      </c>
      <c r="CS806">
        <v>42.5</v>
      </c>
      <c r="CT806">
        <v>42.81199999999998</v>
      </c>
      <c r="CU806">
        <v>41.25</v>
      </c>
      <c r="CV806">
        <v>1459.489259259259</v>
      </c>
      <c r="CW806">
        <v>40.51</v>
      </c>
      <c r="CX806">
        <v>0</v>
      </c>
      <c r="CY806">
        <v>1663353924.2</v>
      </c>
      <c r="CZ806">
        <v>0</v>
      </c>
      <c r="DA806">
        <v>0</v>
      </c>
      <c r="DB806" t="s">
        <v>356</v>
      </c>
      <c r="DC806">
        <v>1662142938.1</v>
      </c>
      <c r="DD806">
        <v>1662142938.1</v>
      </c>
      <c r="DE806">
        <v>0</v>
      </c>
      <c r="DF806">
        <v>0.077</v>
      </c>
      <c r="DG806">
        <v>-0.133</v>
      </c>
      <c r="DH806">
        <v>-3.393</v>
      </c>
      <c r="DI806">
        <v>-0.24</v>
      </c>
      <c r="DJ806">
        <v>419</v>
      </c>
      <c r="DK806">
        <v>24</v>
      </c>
      <c r="DL806">
        <v>0.26</v>
      </c>
      <c r="DM806">
        <v>0.23</v>
      </c>
      <c r="DN806">
        <v>-55.6893425</v>
      </c>
      <c r="DO806">
        <v>-72.47991557223254</v>
      </c>
      <c r="DP806">
        <v>7.125891962796219</v>
      </c>
      <c r="DQ806">
        <v>0</v>
      </c>
      <c r="DR806">
        <v>14.7078725</v>
      </c>
      <c r="DS806">
        <v>0.1480964352719932</v>
      </c>
      <c r="DT806">
        <v>0.01704115588069063</v>
      </c>
      <c r="DU806">
        <v>0</v>
      </c>
      <c r="DV806">
        <v>0</v>
      </c>
      <c r="DW806">
        <v>2</v>
      </c>
      <c r="DX806" t="s">
        <v>363</v>
      </c>
      <c r="DY806">
        <v>2.97304</v>
      </c>
      <c r="DZ806">
        <v>2.71561</v>
      </c>
      <c r="EA806">
        <v>0.09337769999999999</v>
      </c>
      <c r="EB806">
        <v>0.102251</v>
      </c>
      <c r="EC806">
        <v>0.10141</v>
      </c>
      <c r="ED806">
        <v>0.0450638</v>
      </c>
      <c r="EE806">
        <v>28335.1</v>
      </c>
      <c r="EF806">
        <v>28205.6</v>
      </c>
      <c r="EG806">
        <v>29097.1</v>
      </c>
      <c r="EH806">
        <v>29091.1</v>
      </c>
      <c r="EI806">
        <v>34672.1</v>
      </c>
      <c r="EJ806">
        <v>36923.4</v>
      </c>
      <c r="EK806">
        <v>41006.1</v>
      </c>
      <c r="EL806">
        <v>41444.4</v>
      </c>
      <c r="EM806">
        <v>1.90282</v>
      </c>
      <c r="EN806">
        <v>1.73102</v>
      </c>
      <c r="EO806">
        <v>-0.0938773</v>
      </c>
      <c r="EP806">
        <v>0</v>
      </c>
      <c r="EQ806">
        <v>29.4787</v>
      </c>
      <c r="ER806">
        <v>999.9</v>
      </c>
      <c r="ES806">
        <v>43.9</v>
      </c>
      <c r="ET806">
        <v>36.6</v>
      </c>
      <c r="EU806">
        <v>29.8803</v>
      </c>
      <c r="EV806">
        <v>63.0616</v>
      </c>
      <c r="EW806">
        <v>33.0689</v>
      </c>
      <c r="EX806">
        <v>1</v>
      </c>
      <c r="EY806">
        <v>0.595917</v>
      </c>
      <c r="EZ806">
        <v>3.77943</v>
      </c>
      <c r="FA806">
        <v>20.3472</v>
      </c>
      <c r="FB806">
        <v>5.21639</v>
      </c>
      <c r="FC806">
        <v>12.0131</v>
      </c>
      <c r="FD806">
        <v>4.98695</v>
      </c>
      <c r="FE806">
        <v>3.28755</v>
      </c>
      <c r="FF806">
        <v>9999</v>
      </c>
      <c r="FG806">
        <v>9999</v>
      </c>
      <c r="FH806">
        <v>9999</v>
      </c>
      <c r="FI806">
        <v>238.3</v>
      </c>
      <c r="FJ806">
        <v>1.86746</v>
      </c>
      <c r="FK806">
        <v>1.86651</v>
      </c>
      <c r="FL806">
        <v>1.86586</v>
      </c>
      <c r="FM806">
        <v>1.86579</v>
      </c>
      <c r="FN806">
        <v>1.86768</v>
      </c>
      <c r="FO806">
        <v>1.87011</v>
      </c>
      <c r="FP806">
        <v>1.86874</v>
      </c>
      <c r="FQ806">
        <v>1.87017</v>
      </c>
      <c r="FR806">
        <v>0</v>
      </c>
      <c r="FS806">
        <v>0</v>
      </c>
      <c r="FT806">
        <v>0</v>
      </c>
      <c r="FU806">
        <v>0</v>
      </c>
      <c r="FV806" t="s">
        <v>358</v>
      </c>
      <c r="FW806" t="s">
        <v>359</v>
      </c>
      <c r="FX806" t="s">
        <v>360</v>
      </c>
      <c r="FY806" t="s">
        <v>360</v>
      </c>
      <c r="FZ806" t="s">
        <v>360</v>
      </c>
      <c r="GA806" t="s">
        <v>360</v>
      </c>
      <c r="GB806">
        <v>0</v>
      </c>
      <c r="GC806">
        <v>100</v>
      </c>
      <c r="GD806">
        <v>100</v>
      </c>
      <c r="GE806">
        <v>-3.773</v>
      </c>
      <c r="GF806">
        <v>-0.1384</v>
      </c>
      <c r="GG806">
        <v>-2.195102806586654</v>
      </c>
      <c r="GH806">
        <v>-0.004122691595359968</v>
      </c>
      <c r="GI806">
        <v>1.072409145259099E-06</v>
      </c>
      <c r="GJ806">
        <v>-3.02996143763856E-10</v>
      </c>
      <c r="GK806">
        <v>-0.2199643628225807</v>
      </c>
      <c r="GL806">
        <v>-0.007501815610006822</v>
      </c>
      <c r="GM806">
        <v>0.0006897476983249637</v>
      </c>
      <c r="GN806">
        <v>-8.847485469147719E-06</v>
      </c>
      <c r="GO806">
        <v>3</v>
      </c>
      <c r="GP806">
        <v>2326</v>
      </c>
      <c r="GQ806">
        <v>1</v>
      </c>
      <c r="GR806">
        <v>31</v>
      </c>
      <c r="GS806">
        <v>20183.1</v>
      </c>
      <c r="GT806">
        <v>20183.1</v>
      </c>
      <c r="GU806">
        <v>1.19141</v>
      </c>
      <c r="GV806">
        <v>2.24609</v>
      </c>
      <c r="GW806">
        <v>1.39648</v>
      </c>
      <c r="GX806">
        <v>2.34741</v>
      </c>
      <c r="GY806">
        <v>1.49536</v>
      </c>
      <c r="GZ806">
        <v>2.47681</v>
      </c>
      <c r="HA806">
        <v>40.502</v>
      </c>
      <c r="HB806">
        <v>13.2564</v>
      </c>
      <c r="HC806">
        <v>18</v>
      </c>
      <c r="HD806">
        <v>550.782</v>
      </c>
      <c r="HE806">
        <v>392.922</v>
      </c>
      <c r="HF806">
        <v>25.0007</v>
      </c>
      <c r="HG806">
        <v>34.5938</v>
      </c>
      <c r="HH806">
        <v>30.0001</v>
      </c>
      <c r="HI806">
        <v>34.5232</v>
      </c>
      <c r="HJ806">
        <v>34.4576</v>
      </c>
      <c r="HK806">
        <v>23.8535</v>
      </c>
      <c r="HL806">
        <v>64.6263</v>
      </c>
      <c r="HM806">
        <v>0</v>
      </c>
      <c r="HN806">
        <v>25</v>
      </c>
      <c r="HO806">
        <v>506.967</v>
      </c>
      <c r="HP806">
        <v>7.72693</v>
      </c>
      <c r="HQ806">
        <v>99.5317</v>
      </c>
      <c r="HR806">
        <v>99.5463</v>
      </c>
    </row>
    <row r="807" spans="1:226">
      <c r="A807">
        <v>791</v>
      </c>
      <c r="B807">
        <v>1663353928.6</v>
      </c>
      <c r="C807">
        <v>16187.09999990463</v>
      </c>
      <c r="D807" t="s">
        <v>1948</v>
      </c>
      <c r="E807" t="s">
        <v>1949</v>
      </c>
      <c r="F807">
        <v>5</v>
      </c>
      <c r="G807" t="s">
        <v>1699</v>
      </c>
      <c r="H807" t="s">
        <v>354</v>
      </c>
      <c r="I807">
        <v>1663353920.814285</v>
      </c>
      <c r="J807">
        <f>(K807)/1000</f>
        <v>0</v>
      </c>
      <c r="K807">
        <f>IF(BF807, AN807, AH807)</f>
        <v>0</v>
      </c>
      <c r="L807">
        <f>IF(BF807, AI807, AG807)</f>
        <v>0</v>
      </c>
      <c r="M807">
        <f>BH807 - IF(AU807&gt;1, L807*BB807*100.0/(AW807*BV807), 0)</f>
        <v>0</v>
      </c>
      <c r="N807">
        <f>((T807-J807/2)*M807-L807)/(T807+J807/2)</f>
        <v>0</v>
      </c>
      <c r="O807">
        <f>N807*(BO807+BP807)/1000.0</f>
        <v>0</v>
      </c>
      <c r="P807">
        <f>(BH807 - IF(AU807&gt;1, L807*BB807*100.0/(AW807*BV807), 0))*(BO807+BP807)/1000.0</f>
        <v>0</v>
      </c>
      <c r="Q807">
        <f>2.0/((1/S807-1/R807)+SIGN(S807)*SQRT((1/S807-1/R807)*(1/S807-1/R807) + 4*BC807/((BC807+1)*(BC807+1))*(2*1/S807*1/R807-1/R807*1/R807)))</f>
        <v>0</v>
      </c>
      <c r="R807">
        <f>IF(LEFT(BD807,1)&lt;&gt;"0",IF(LEFT(BD807,1)="1",3.0,BE807),$D$5+$E$5*(BV807*BO807/($K$5*1000))+$F$5*(BV807*BO807/($K$5*1000))*MAX(MIN(BB807,$J$5),$I$5)*MAX(MIN(BB807,$J$5),$I$5)+$G$5*MAX(MIN(BB807,$J$5),$I$5)*(BV807*BO807/($K$5*1000))+$H$5*(BV807*BO807/($K$5*1000))*(BV807*BO807/($K$5*1000)))</f>
        <v>0</v>
      </c>
      <c r="S807">
        <f>J807*(1000-(1000*0.61365*exp(17.502*W807/(240.97+W807))/(BO807+BP807)+BJ807)/2)/(1000*0.61365*exp(17.502*W807/(240.97+W807))/(BO807+BP807)-BJ807)</f>
        <v>0</v>
      </c>
      <c r="T807">
        <f>1/((BC807+1)/(Q807/1.6)+1/(R807/1.37)) + BC807/((BC807+1)/(Q807/1.6) + BC807/(R807/1.37))</f>
        <v>0</v>
      </c>
      <c r="U807">
        <f>(AX807*BA807)</f>
        <v>0</v>
      </c>
      <c r="V807">
        <f>(BQ807+(U807+2*0.95*5.67E-8*(((BQ807+$B$7)+273)^4-(BQ807+273)^4)-44100*J807)/(1.84*29.3*R807+8*0.95*5.67E-8*(BQ807+273)^3))</f>
        <v>0</v>
      </c>
      <c r="W807">
        <f>($C$7*BR807+$D$7*BS807+$E$7*V807)</f>
        <v>0</v>
      </c>
      <c r="X807">
        <f>0.61365*exp(17.502*W807/(240.97+W807))</f>
        <v>0</v>
      </c>
      <c r="Y807">
        <f>(Z807/AA807*100)</f>
        <v>0</v>
      </c>
      <c r="Z807">
        <f>BJ807*(BO807+BP807)/1000</f>
        <v>0</v>
      </c>
      <c r="AA807">
        <f>0.61365*exp(17.502*BQ807/(240.97+BQ807))</f>
        <v>0</v>
      </c>
      <c r="AB807">
        <f>(X807-BJ807*(BO807+BP807)/1000)</f>
        <v>0</v>
      </c>
      <c r="AC807">
        <f>(-J807*44100)</f>
        <v>0</v>
      </c>
      <c r="AD807">
        <f>2*29.3*R807*0.92*(BQ807-W807)</f>
        <v>0</v>
      </c>
      <c r="AE807">
        <f>2*0.95*5.67E-8*(((BQ807+$B$7)+273)^4-(W807+273)^4)</f>
        <v>0</v>
      </c>
      <c r="AF807">
        <f>U807+AE807+AC807+AD807</f>
        <v>0</v>
      </c>
      <c r="AG807">
        <f>BN807*AU807*(BI807-BH807*(1000-AU807*BK807)/(1000-AU807*BJ807))/(100*BB807)</f>
        <v>0</v>
      </c>
      <c r="AH807">
        <f>1000*BN807*AU807*(BJ807-BK807)/(100*BB807*(1000-AU807*BJ807))</f>
        <v>0</v>
      </c>
      <c r="AI807">
        <f>(AJ807 - AK807 - BO807*1E3/(8.314*(BQ807+273.15)) * AM807/BN807 * AL807) * BN807/(100*BB807) * (1000 - BK807)/1000</f>
        <v>0</v>
      </c>
      <c r="AJ807">
        <v>497.4656292408457</v>
      </c>
      <c r="AK807">
        <v>443.4262969696969</v>
      </c>
      <c r="AL807">
        <v>3.078527745463551</v>
      </c>
      <c r="AM807">
        <v>64.64027058929599</v>
      </c>
      <c r="AN807">
        <f>(AP807 - AO807 + BO807*1E3/(8.314*(BQ807+273.15)) * AR807/BN807 * AQ807) * BN807/(100*BB807) * 1000/(1000 - AP807)</f>
        <v>0</v>
      </c>
      <c r="AO807">
        <v>7.716283119848516</v>
      </c>
      <c r="AP807">
        <v>22.52537696969696</v>
      </c>
      <c r="AQ807">
        <v>-0.008035330460909323</v>
      </c>
      <c r="AR807">
        <v>85.55727596216782</v>
      </c>
      <c r="AS807">
        <v>0</v>
      </c>
      <c r="AT807">
        <v>0</v>
      </c>
      <c r="AU807">
        <f>IF(AS807*$H$13&gt;=AW807,1.0,(AW807/(AW807-AS807*$H$13)))</f>
        <v>0</v>
      </c>
      <c r="AV807">
        <f>(AU807-1)*100</f>
        <v>0</v>
      </c>
      <c r="AW807">
        <f>MAX(0,($B$13+$C$13*BV807)/(1+$D$13*BV807)*BO807/(BQ807+273)*$E$13)</f>
        <v>0</v>
      </c>
      <c r="AX807">
        <f>$B$11*BW807+$C$11*BX807+$F$11*CI807*(1-CL807)</f>
        <v>0</v>
      </c>
      <c r="AY807">
        <f>AX807*AZ807</f>
        <v>0</v>
      </c>
      <c r="AZ807">
        <f>($B$11*$D$9+$C$11*$D$9+$F$11*((CV807+CN807)/MAX(CV807+CN807+CW807, 0.1)*$I$9+CW807/MAX(CV807+CN807+CW807, 0.1)*$J$9))/($B$11+$C$11+$F$11)</f>
        <v>0</v>
      </c>
      <c r="BA807">
        <f>($B$11*$K$9+$C$11*$K$9+$F$11*((CV807+CN807)/MAX(CV807+CN807+CW807, 0.1)*$P$9+CW807/MAX(CV807+CN807+CW807, 0.1)*$Q$9))/($B$11+$C$11+$F$11)</f>
        <v>0</v>
      </c>
      <c r="BB807">
        <v>6</v>
      </c>
      <c r="BC807">
        <v>0.5</v>
      </c>
      <c r="BD807" t="s">
        <v>355</v>
      </c>
      <c r="BE807">
        <v>2</v>
      </c>
      <c r="BF807" t="b">
        <v>1</v>
      </c>
      <c r="BG807">
        <v>1663353920.814285</v>
      </c>
      <c r="BH807">
        <v>412.3206071428571</v>
      </c>
      <c r="BI807">
        <v>475.9344642857142</v>
      </c>
      <c r="BJ807">
        <v>22.5448</v>
      </c>
      <c r="BK807">
        <v>7.787599285714285</v>
      </c>
      <c r="BL807">
        <v>416.0670714285715</v>
      </c>
      <c r="BM807">
        <v>22.68331428571429</v>
      </c>
      <c r="BN807">
        <v>500.0705357142857</v>
      </c>
      <c r="BO807">
        <v>90.62946071428573</v>
      </c>
      <c r="BP807">
        <v>0.1000816857142857</v>
      </c>
      <c r="BQ807">
        <v>29.23476428571429</v>
      </c>
      <c r="BR807">
        <v>27.94650357142858</v>
      </c>
      <c r="BS807">
        <v>999.9000000000002</v>
      </c>
      <c r="BT807">
        <v>0</v>
      </c>
      <c r="BU807">
        <v>0</v>
      </c>
      <c r="BV807">
        <v>9999.323571428571</v>
      </c>
      <c r="BW807">
        <v>0</v>
      </c>
      <c r="BX807">
        <v>237.2797142857143</v>
      </c>
      <c r="BY807">
        <v>-63.61390357142857</v>
      </c>
      <c r="BZ807">
        <v>421.8306428571428</v>
      </c>
      <c r="CA807">
        <v>479.66925</v>
      </c>
      <c r="CB807">
        <v>14.75721428571428</v>
      </c>
      <c r="CC807">
        <v>475.9344642857142</v>
      </c>
      <c r="CD807">
        <v>7.787599285714285</v>
      </c>
      <c r="CE807">
        <v>2.043223928571428</v>
      </c>
      <c r="CF807">
        <v>0.7057859285714286</v>
      </c>
      <c r="CG807">
        <v>17.78332857142857</v>
      </c>
      <c r="CH807">
        <v>1.9412125</v>
      </c>
      <c r="CI807">
        <v>1500.012142857143</v>
      </c>
      <c r="CJ807">
        <v>0.9729950000000002</v>
      </c>
      <c r="CK807">
        <v>0.02700539999999999</v>
      </c>
      <c r="CL807">
        <v>0</v>
      </c>
      <c r="CM807">
        <v>2.357221428571428</v>
      </c>
      <c r="CN807">
        <v>0</v>
      </c>
      <c r="CO807">
        <v>13900.57857142857</v>
      </c>
      <c r="CP807">
        <v>12533.45357142857</v>
      </c>
      <c r="CQ807">
        <v>41.98875</v>
      </c>
      <c r="CR807">
        <v>43.68699999999998</v>
      </c>
      <c r="CS807">
        <v>42.5</v>
      </c>
      <c r="CT807">
        <v>42.81199999999998</v>
      </c>
      <c r="CU807">
        <v>41.25</v>
      </c>
      <c r="CV807">
        <v>1459.502142857142</v>
      </c>
      <c r="CW807">
        <v>40.51</v>
      </c>
      <c r="CX807">
        <v>0</v>
      </c>
      <c r="CY807">
        <v>1663353929</v>
      </c>
      <c r="CZ807">
        <v>0</v>
      </c>
      <c r="DA807">
        <v>0</v>
      </c>
      <c r="DB807" t="s">
        <v>356</v>
      </c>
      <c r="DC807">
        <v>1662142938.1</v>
      </c>
      <c r="DD807">
        <v>1662142938.1</v>
      </c>
      <c r="DE807">
        <v>0</v>
      </c>
      <c r="DF807">
        <v>0.077</v>
      </c>
      <c r="DG807">
        <v>-0.133</v>
      </c>
      <c r="DH807">
        <v>-3.393</v>
      </c>
      <c r="DI807">
        <v>-0.24</v>
      </c>
      <c r="DJ807">
        <v>419</v>
      </c>
      <c r="DK807">
        <v>24</v>
      </c>
      <c r="DL807">
        <v>0.26</v>
      </c>
      <c r="DM807">
        <v>0.23</v>
      </c>
      <c r="DN807">
        <v>-61.62008249999999</v>
      </c>
      <c r="DO807">
        <v>-42.68292495309547</v>
      </c>
      <c r="DP807">
        <v>4.217313213936539</v>
      </c>
      <c r="DQ807">
        <v>0</v>
      </c>
      <c r="DR807">
        <v>14.74382</v>
      </c>
      <c r="DS807">
        <v>0.4545230769230739</v>
      </c>
      <c r="DT807">
        <v>0.04830200409920893</v>
      </c>
      <c r="DU807">
        <v>0</v>
      </c>
      <c r="DV807">
        <v>0</v>
      </c>
      <c r="DW807">
        <v>2</v>
      </c>
      <c r="DX807" t="s">
        <v>363</v>
      </c>
      <c r="DY807">
        <v>2.97315</v>
      </c>
      <c r="DZ807">
        <v>2.71568</v>
      </c>
      <c r="EA807">
        <v>0.0958831</v>
      </c>
      <c r="EB807">
        <v>0.104837</v>
      </c>
      <c r="EC807">
        <v>0.10132</v>
      </c>
      <c r="ED807">
        <v>0.0449047</v>
      </c>
      <c r="EE807">
        <v>28256.2</v>
      </c>
      <c r="EF807">
        <v>28123.9</v>
      </c>
      <c r="EG807">
        <v>29096.6</v>
      </c>
      <c r="EH807">
        <v>29090.8</v>
      </c>
      <c r="EI807">
        <v>34675</v>
      </c>
      <c r="EJ807">
        <v>36929.5</v>
      </c>
      <c r="EK807">
        <v>41005.4</v>
      </c>
      <c r="EL807">
        <v>41444.3</v>
      </c>
      <c r="EM807">
        <v>1.90325</v>
      </c>
      <c r="EN807">
        <v>1.73095</v>
      </c>
      <c r="EO807">
        <v>-0.0941679</v>
      </c>
      <c r="EP807">
        <v>0</v>
      </c>
      <c r="EQ807">
        <v>29.4804</v>
      </c>
      <c r="ER807">
        <v>999.9</v>
      </c>
      <c r="ES807">
        <v>43.9</v>
      </c>
      <c r="ET807">
        <v>36.6</v>
      </c>
      <c r="EU807">
        <v>29.8839</v>
      </c>
      <c r="EV807">
        <v>63.1916</v>
      </c>
      <c r="EW807">
        <v>33.0008</v>
      </c>
      <c r="EX807">
        <v>1</v>
      </c>
      <c r="EY807">
        <v>0.5960259999999999</v>
      </c>
      <c r="EZ807">
        <v>3.78389</v>
      </c>
      <c r="FA807">
        <v>20.347</v>
      </c>
      <c r="FB807">
        <v>5.21669</v>
      </c>
      <c r="FC807">
        <v>12.0135</v>
      </c>
      <c r="FD807">
        <v>4.98725</v>
      </c>
      <c r="FE807">
        <v>3.28765</v>
      </c>
      <c r="FF807">
        <v>9999</v>
      </c>
      <c r="FG807">
        <v>9999</v>
      </c>
      <c r="FH807">
        <v>9999</v>
      </c>
      <c r="FI807">
        <v>238.3</v>
      </c>
      <c r="FJ807">
        <v>1.86749</v>
      </c>
      <c r="FK807">
        <v>1.86651</v>
      </c>
      <c r="FL807">
        <v>1.86585</v>
      </c>
      <c r="FM807">
        <v>1.86582</v>
      </c>
      <c r="FN807">
        <v>1.86768</v>
      </c>
      <c r="FO807">
        <v>1.87012</v>
      </c>
      <c r="FP807">
        <v>1.86874</v>
      </c>
      <c r="FQ807">
        <v>1.87018</v>
      </c>
      <c r="FR807">
        <v>0</v>
      </c>
      <c r="FS807">
        <v>0</v>
      </c>
      <c r="FT807">
        <v>0</v>
      </c>
      <c r="FU807">
        <v>0</v>
      </c>
      <c r="FV807" t="s">
        <v>358</v>
      </c>
      <c r="FW807" t="s">
        <v>359</v>
      </c>
      <c r="FX807" t="s">
        <v>360</v>
      </c>
      <c r="FY807" t="s">
        <v>360</v>
      </c>
      <c r="FZ807" t="s">
        <v>360</v>
      </c>
      <c r="GA807" t="s">
        <v>360</v>
      </c>
      <c r="GB807">
        <v>0</v>
      </c>
      <c r="GC807">
        <v>100</v>
      </c>
      <c r="GD807">
        <v>100</v>
      </c>
      <c r="GE807">
        <v>-3.823</v>
      </c>
      <c r="GF807">
        <v>-0.1387</v>
      </c>
      <c r="GG807">
        <v>-2.195102806586654</v>
      </c>
      <c r="GH807">
        <v>-0.004122691595359968</v>
      </c>
      <c r="GI807">
        <v>1.072409145259099E-06</v>
      </c>
      <c r="GJ807">
        <v>-3.02996143763856E-10</v>
      </c>
      <c r="GK807">
        <v>-0.2199643628225807</v>
      </c>
      <c r="GL807">
        <v>-0.007501815610006822</v>
      </c>
      <c r="GM807">
        <v>0.0006897476983249637</v>
      </c>
      <c r="GN807">
        <v>-8.847485469147719E-06</v>
      </c>
      <c r="GO807">
        <v>3</v>
      </c>
      <c r="GP807">
        <v>2326</v>
      </c>
      <c r="GQ807">
        <v>1</v>
      </c>
      <c r="GR807">
        <v>31</v>
      </c>
      <c r="GS807">
        <v>20183.2</v>
      </c>
      <c r="GT807">
        <v>20183.2</v>
      </c>
      <c r="GU807">
        <v>1.2207</v>
      </c>
      <c r="GV807">
        <v>2.24609</v>
      </c>
      <c r="GW807">
        <v>1.39648</v>
      </c>
      <c r="GX807">
        <v>2.34741</v>
      </c>
      <c r="GY807">
        <v>1.49536</v>
      </c>
      <c r="GZ807">
        <v>2.46704</v>
      </c>
      <c r="HA807">
        <v>40.502</v>
      </c>
      <c r="HB807">
        <v>13.2477</v>
      </c>
      <c r="HC807">
        <v>18</v>
      </c>
      <c r="HD807">
        <v>551.09</v>
      </c>
      <c r="HE807">
        <v>392.896</v>
      </c>
      <c r="HF807">
        <v>25.0009</v>
      </c>
      <c r="HG807">
        <v>34.597</v>
      </c>
      <c r="HH807">
        <v>30.0003</v>
      </c>
      <c r="HI807">
        <v>34.5237</v>
      </c>
      <c r="HJ807">
        <v>34.4607</v>
      </c>
      <c r="HK807">
        <v>24.4527</v>
      </c>
      <c r="HL807">
        <v>64.6263</v>
      </c>
      <c r="HM807">
        <v>0</v>
      </c>
      <c r="HN807">
        <v>25</v>
      </c>
      <c r="HO807">
        <v>527.09</v>
      </c>
      <c r="HP807">
        <v>7.73039</v>
      </c>
      <c r="HQ807">
        <v>99.5301</v>
      </c>
      <c r="HR807">
        <v>99.5457</v>
      </c>
    </row>
    <row r="808" spans="1:226">
      <c r="A808">
        <v>792</v>
      </c>
      <c r="B808">
        <v>1663353933.6</v>
      </c>
      <c r="C808">
        <v>16192.09999990463</v>
      </c>
      <c r="D808" t="s">
        <v>1950</v>
      </c>
      <c r="E808" t="s">
        <v>1951</v>
      </c>
      <c r="F808">
        <v>5</v>
      </c>
      <c r="G808" t="s">
        <v>1699</v>
      </c>
      <c r="H808" t="s">
        <v>354</v>
      </c>
      <c r="I808">
        <v>1663353926.1</v>
      </c>
      <c r="J808">
        <f>(K808)/1000</f>
        <v>0</v>
      </c>
      <c r="K808">
        <f>IF(BF808, AN808, AH808)</f>
        <v>0</v>
      </c>
      <c r="L808">
        <f>IF(BF808, AI808, AG808)</f>
        <v>0</v>
      </c>
      <c r="M808">
        <f>BH808 - IF(AU808&gt;1, L808*BB808*100.0/(AW808*BV808), 0)</f>
        <v>0</v>
      </c>
      <c r="N808">
        <f>((T808-J808/2)*M808-L808)/(T808+J808/2)</f>
        <v>0</v>
      </c>
      <c r="O808">
        <f>N808*(BO808+BP808)/1000.0</f>
        <v>0</v>
      </c>
      <c r="P808">
        <f>(BH808 - IF(AU808&gt;1, L808*BB808*100.0/(AW808*BV808), 0))*(BO808+BP808)/1000.0</f>
        <v>0</v>
      </c>
      <c r="Q808">
        <f>2.0/((1/S808-1/R808)+SIGN(S808)*SQRT((1/S808-1/R808)*(1/S808-1/R808) + 4*BC808/((BC808+1)*(BC808+1))*(2*1/S808*1/R808-1/R808*1/R808)))</f>
        <v>0</v>
      </c>
      <c r="R808">
        <f>IF(LEFT(BD808,1)&lt;&gt;"0",IF(LEFT(BD808,1)="1",3.0,BE808),$D$5+$E$5*(BV808*BO808/($K$5*1000))+$F$5*(BV808*BO808/($K$5*1000))*MAX(MIN(BB808,$J$5),$I$5)*MAX(MIN(BB808,$J$5),$I$5)+$G$5*MAX(MIN(BB808,$J$5),$I$5)*(BV808*BO808/($K$5*1000))+$H$5*(BV808*BO808/($K$5*1000))*(BV808*BO808/($K$5*1000)))</f>
        <v>0</v>
      </c>
      <c r="S808">
        <f>J808*(1000-(1000*0.61365*exp(17.502*W808/(240.97+W808))/(BO808+BP808)+BJ808)/2)/(1000*0.61365*exp(17.502*W808/(240.97+W808))/(BO808+BP808)-BJ808)</f>
        <v>0</v>
      </c>
      <c r="T808">
        <f>1/((BC808+1)/(Q808/1.6)+1/(R808/1.37)) + BC808/((BC808+1)/(Q808/1.6) + BC808/(R808/1.37))</f>
        <v>0</v>
      </c>
      <c r="U808">
        <f>(AX808*BA808)</f>
        <v>0</v>
      </c>
      <c r="V808">
        <f>(BQ808+(U808+2*0.95*5.67E-8*(((BQ808+$B$7)+273)^4-(BQ808+273)^4)-44100*J808)/(1.84*29.3*R808+8*0.95*5.67E-8*(BQ808+273)^3))</f>
        <v>0</v>
      </c>
      <c r="W808">
        <f>($C$7*BR808+$D$7*BS808+$E$7*V808)</f>
        <v>0</v>
      </c>
      <c r="X808">
        <f>0.61365*exp(17.502*W808/(240.97+W808))</f>
        <v>0</v>
      </c>
      <c r="Y808">
        <f>(Z808/AA808*100)</f>
        <v>0</v>
      </c>
      <c r="Z808">
        <f>BJ808*(BO808+BP808)/1000</f>
        <v>0</v>
      </c>
      <c r="AA808">
        <f>0.61365*exp(17.502*BQ808/(240.97+BQ808))</f>
        <v>0</v>
      </c>
      <c r="AB808">
        <f>(X808-BJ808*(BO808+BP808)/1000)</f>
        <v>0</v>
      </c>
      <c r="AC808">
        <f>(-J808*44100)</f>
        <v>0</v>
      </c>
      <c r="AD808">
        <f>2*29.3*R808*0.92*(BQ808-W808)</f>
        <v>0</v>
      </c>
      <c r="AE808">
        <f>2*0.95*5.67E-8*(((BQ808+$B$7)+273)^4-(W808+273)^4)</f>
        <v>0</v>
      </c>
      <c r="AF808">
        <f>U808+AE808+AC808+AD808</f>
        <v>0</v>
      </c>
      <c r="AG808">
        <f>BN808*AU808*(BI808-BH808*(1000-AU808*BK808)/(1000-AU808*BJ808))/(100*BB808)</f>
        <v>0</v>
      </c>
      <c r="AH808">
        <f>1000*BN808*AU808*(BJ808-BK808)/(100*BB808*(1000-AU808*BJ808))</f>
        <v>0</v>
      </c>
      <c r="AI808">
        <f>(AJ808 - AK808 - BO808*1E3/(8.314*(BQ808+273.15)) * AM808/BN808 * AL808) * BN808/(100*BB808) * (1000 - BK808)/1000</f>
        <v>0</v>
      </c>
      <c r="AJ808">
        <v>514.4930471973535</v>
      </c>
      <c r="AK808">
        <v>459.2559454545453</v>
      </c>
      <c r="AL808">
        <v>3.177061592827051</v>
      </c>
      <c r="AM808">
        <v>64.64027058929599</v>
      </c>
      <c r="AN808">
        <f>(AP808 - AO808 + BO808*1E3/(8.314*(BQ808+273.15)) * AR808/BN808 * AQ808) * BN808/(100*BB808) * 1000/(1000 - AP808)</f>
        <v>0</v>
      </c>
      <c r="AO808">
        <v>7.706903391580165</v>
      </c>
      <c r="AP808">
        <v>22.51417878787877</v>
      </c>
      <c r="AQ808">
        <v>-0.0007447725639364686</v>
      </c>
      <c r="AR808">
        <v>85.55727596216782</v>
      </c>
      <c r="AS808">
        <v>0</v>
      </c>
      <c r="AT808">
        <v>0</v>
      </c>
      <c r="AU808">
        <f>IF(AS808*$H$13&gt;=AW808,1.0,(AW808/(AW808-AS808*$H$13)))</f>
        <v>0</v>
      </c>
      <c r="AV808">
        <f>(AU808-1)*100</f>
        <v>0</v>
      </c>
      <c r="AW808">
        <f>MAX(0,($B$13+$C$13*BV808)/(1+$D$13*BV808)*BO808/(BQ808+273)*$E$13)</f>
        <v>0</v>
      </c>
      <c r="AX808">
        <f>$B$11*BW808+$C$11*BX808+$F$11*CI808*(1-CL808)</f>
        <v>0</v>
      </c>
      <c r="AY808">
        <f>AX808*AZ808</f>
        <v>0</v>
      </c>
      <c r="AZ808">
        <f>($B$11*$D$9+$C$11*$D$9+$F$11*((CV808+CN808)/MAX(CV808+CN808+CW808, 0.1)*$I$9+CW808/MAX(CV808+CN808+CW808, 0.1)*$J$9))/($B$11+$C$11+$F$11)</f>
        <v>0</v>
      </c>
      <c r="BA808">
        <f>($B$11*$K$9+$C$11*$K$9+$F$11*((CV808+CN808)/MAX(CV808+CN808+CW808, 0.1)*$P$9+CW808/MAX(CV808+CN808+CW808, 0.1)*$Q$9))/($B$11+$C$11+$F$11)</f>
        <v>0</v>
      </c>
      <c r="BB808">
        <v>6</v>
      </c>
      <c r="BC808">
        <v>0.5</v>
      </c>
      <c r="BD808" t="s">
        <v>355</v>
      </c>
      <c r="BE808">
        <v>2</v>
      </c>
      <c r="BF808" t="b">
        <v>1</v>
      </c>
      <c r="BG808">
        <v>1663353926.1</v>
      </c>
      <c r="BH808">
        <v>427.6005925925925</v>
      </c>
      <c r="BI808">
        <v>493.7211111111112</v>
      </c>
      <c r="BJ808">
        <v>22.53647777777778</v>
      </c>
      <c r="BK808">
        <v>7.742706666666667</v>
      </c>
      <c r="BL808">
        <v>431.3987777777778</v>
      </c>
      <c r="BM808">
        <v>22.67505925925927</v>
      </c>
      <c r="BN808">
        <v>500.0687037037037</v>
      </c>
      <c r="BO808">
        <v>90.6295037037037</v>
      </c>
      <c r="BP808">
        <v>0.1000427148148148</v>
      </c>
      <c r="BQ808">
        <v>29.23818518518519</v>
      </c>
      <c r="BR808">
        <v>27.94527407407408</v>
      </c>
      <c r="BS808">
        <v>999.9000000000001</v>
      </c>
      <c r="BT808">
        <v>0</v>
      </c>
      <c r="BU808">
        <v>0</v>
      </c>
      <c r="BV808">
        <v>9997.819259259259</v>
      </c>
      <c r="BW808">
        <v>0</v>
      </c>
      <c r="BX808">
        <v>236.8015555555556</v>
      </c>
      <c r="BY808">
        <v>-66.12057407407407</v>
      </c>
      <c r="BZ808">
        <v>437.4591851851852</v>
      </c>
      <c r="CA808">
        <v>497.5731481481482</v>
      </c>
      <c r="CB808">
        <v>14.79378148148148</v>
      </c>
      <c r="CC808">
        <v>493.7211111111112</v>
      </c>
      <c r="CD808">
        <v>7.742706666666667</v>
      </c>
      <c r="CE808">
        <v>2.042469259259259</v>
      </c>
      <c r="CF808">
        <v>0.7017177037037037</v>
      </c>
      <c r="CG808">
        <v>17.77746666666667</v>
      </c>
      <c r="CH808">
        <v>1.860420740740741</v>
      </c>
      <c r="CI808">
        <v>1500.017777777778</v>
      </c>
      <c r="CJ808">
        <v>0.9729945555555558</v>
      </c>
      <c r="CK808">
        <v>0.02700579259259259</v>
      </c>
      <c r="CL808">
        <v>0</v>
      </c>
      <c r="CM808">
        <v>2.353033333333333</v>
      </c>
      <c r="CN808">
        <v>0</v>
      </c>
      <c r="CO808">
        <v>13993.05555555555</v>
      </c>
      <c r="CP808">
        <v>12533.50740740741</v>
      </c>
      <c r="CQ808">
        <v>41.99766666666666</v>
      </c>
      <c r="CR808">
        <v>43.68699999999998</v>
      </c>
      <c r="CS808">
        <v>42.5</v>
      </c>
      <c r="CT808">
        <v>42.81666666666665</v>
      </c>
      <c r="CU808">
        <v>41.25</v>
      </c>
      <c r="CV808">
        <v>1459.507407407408</v>
      </c>
      <c r="CW808">
        <v>40.51037037037037</v>
      </c>
      <c r="CX808">
        <v>0</v>
      </c>
      <c r="CY808">
        <v>1663353933.8</v>
      </c>
      <c r="CZ808">
        <v>0</v>
      </c>
      <c r="DA808">
        <v>0</v>
      </c>
      <c r="DB808" t="s">
        <v>356</v>
      </c>
      <c r="DC808">
        <v>1662142938.1</v>
      </c>
      <c r="DD808">
        <v>1662142938.1</v>
      </c>
      <c r="DE808">
        <v>0</v>
      </c>
      <c r="DF808">
        <v>0.077</v>
      </c>
      <c r="DG808">
        <v>-0.133</v>
      </c>
      <c r="DH808">
        <v>-3.393</v>
      </c>
      <c r="DI808">
        <v>-0.24</v>
      </c>
      <c r="DJ808">
        <v>419</v>
      </c>
      <c r="DK808">
        <v>24</v>
      </c>
      <c r="DL808">
        <v>0.26</v>
      </c>
      <c r="DM808">
        <v>0.23</v>
      </c>
      <c r="DN808">
        <v>-64.18353500000001</v>
      </c>
      <c r="DO808">
        <v>-30.3175046904314</v>
      </c>
      <c r="DP808">
        <v>2.973408906839925</v>
      </c>
      <c r="DQ808">
        <v>0</v>
      </c>
      <c r="DR808">
        <v>14.76614</v>
      </c>
      <c r="DS808">
        <v>0.4761320825516041</v>
      </c>
      <c r="DT808">
        <v>0.04974550130413793</v>
      </c>
      <c r="DU808">
        <v>0</v>
      </c>
      <c r="DV808">
        <v>0</v>
      </c>
      <c r="DW808">
        <v>2</v>
      </c>
      <c r="DX808" t="s">
        <v>363</v>
      </c>
      <c r="DY808">
        <v>2.9729</v>
      </c>
      <c r="DZ808">
        <v>2.71553</v>
      </c>
      <c r="EA808">
        <v>0.0984295</v>
      </c>
      <c r="EB808">
        <v>0.107406</v>
      </c>
      <c r="EC808">
        <v>0.101291</v>
      </c>
      <c r="ED808">
        <v>0.0448893</v>
      </c>
      <c r="EE808">
        <v>28176.8</v>
      </c>
      <c r="EF808">
        <v>28043.4</v>
      </c>
      <c r="EG808">
        <v>29096.9</v>
      </c>
      <c r="EH808">
        <v>29091.1</v>
      </c>
      <c r="EI808">
        <v>34676.6</v>
      </c>
      <c r="EJ808">
        <v>36930.2</v>
      </c>
      <c r="EK808">
        <v>41006</v>
      </c>
      <c r="EL808">
        <v>41444.4</v>
      </c>
      <c r="EM808">
        <v>1.9029</v>
      </c>
      <c r="EN808">
        <v>1.73102</v>
      </c>
      <c r="EO808">
        <v>-0.09446590000000001</v>
      </c>
      <c r="EP808">
        <v>0</v>
      </c>
      <c r="EQ808">
        <v>29.4837</v>
      </c>
      <c r="ER808">
        <v>999.9</v>
      </c>
      <c r="ES808">
        <v>43.9</v>
      </c>
      <c r="ET808">
        <v>36.6</v>
      </c>
      <c r="EU808">
        <v>29.8797</v>
      </c>
      <c r="EV808">
        <v>63.1416</v>
      </c>
      <c r="EW808">
        <v>33.2652</v>
      </c>
      <c r="EX808">
        <v>1</v>
      </c>
      <c r="EY808">
        <v>0.596227</v>
      </c>
      <c r="EZ808">
        <v>3.78833</v>
      </c>
      <c r="FA808">
        <v>20.3469</v>
      </c>
      <c r="FB808">
        <v>5.21594</v>
      </c>
      <c r="FC808">
        <v>12.0137</v>
      </c>
      <c r="FD808">
        <v>4.98715</v>
      </c>
      <c r="FE808">
        <v>3.2875</v>
      </c>
      <c r="FF808">
        <v>9999</v>
      </c>
      <c r="FG808">
        <v>9999</v>
      </c>
      <c r="FH808">
        <v>9999</v>
      </c>
      <c r="FI808">
        <v>238.3</v>
      </c>
      <c r="FJ808">
        <v>1.86749</v>
      </c>
      <c r="FK808">
        <v>1.86649</v>
      </c>
      <c r="FL808">
        <v>1.86586</v>
      </c>
      <c r="FM808">
        <v>1.86581</v>
      </c>
      <c r="FN808">
        <v>1.86768</v>
      </c>
      <c r="FO808">
        <v>1.87011</v>
      </c>
      <c r="FP808">
        <v>1.86874</v>
      </c>
      <c r="FQ808">
        <v>1.8702</v>
      </c>
      <c r="FR808">
        <v>0</v>
      </c>
      <c r="FS808">
        <v>0</v>
      </c>
      <c r="FT808">
        <v>0</v>
      </c>
      <c r="FU808">
        <v>0</v>
      </c>
      <c r="FV808" t="s">
        <v>358</v>
      </c>
      <c r="FW808" t="s">
        <v>359</v>
      </c>
      <c r="FX808" t="s">
        <v>360</v>
      </c>
      <c r="FY808" t="s">
        <v>360</v>
      </c>
      <c r="FZ808" t="s">
        <v>360</v>
      </c>
      <c r="GA808" t="s">
        <v>360</v>
      </c>
      <c r="GB808">
        <v>0</v>
      </c>
      <c r="GC808">
        <v>100</v>
      </c>
      <c r="GD808">
        <v>100</v>
      </c>
      <c r="GE808">
        <v>-3.875</v>
      </c>
      <c r="GF808">
        <v>-0.1388</v>
      </c>
      <c r="GG808">
        <v>-2.195102806586654</v>
      </c>
      <c r="GH808">
        <v>-0.004122691595359968</v>
      </c>
      <c r="GI808">
        <v>1.072409145259099E-06</v>
      </c>
      <c r="GJ808">
        <v>-3.02996143763856E-10</v>
      </c>
      <c r="GK808">
        <v>-0.2199643628225807</v>
      </c>
      <c r="GL808">
        <v>-0.007501815610006822</v>
      </c>
      <c r="GM808">
        <v>0.0006897476983249637</v>
      </c>
      <c r="GN808">
        <v>-8.847485469147719E-06</v>
      </c>
      <c r="GO808">
        <v>3</v>
      </c>
      <c r="GP808">
        <v>2326</v>
      </c>
      <c r="GQ808">
        <v>1</v>
      </c>
      <c r="GR808">
        <v>31</v>
      </c>
      <c r="GS808">
        <v>20183.3</v>
      </c>
      <c r="GT808">
        <v>20183.3</v>
      </c>
      <c r="GU808">
        <v>1.25488</v>
      </c>
      <c r="GV808">
        <v>2.25098</v>
      </c>
      <c r="GW808">
        <v>1.39648</v>
      </c>
      <c r="GX808">
        <v>2.34741</v>
      </c>
      <c r="GY808">
        <v>1.49536</v>
      </c>
      <c r="GZ808">
        <v>2.45605</v>
      </c>
      <c r="HA808">
        <v>40.502</v>
      </c>
      <c r="HB808">
        <v>13.2477</v>
      </c>
      <c r="HC808">
        <v>18</v>
      </c>
      <c r="HD808">
        <v>550.855</v>
      </c>
      <c r="HE808">
        <v>392.945</v>
      </c>
      <c r="HF808">
        <v>25.0009</v>
      </c>
      <c r="HG808">
        <v>34.597</v>
      </c>
      <c r="HH808">
        <v>30.0003</v>
      </c>
      <c r="HI808">
        <v>34.5255</v>
      </c>
      <c r="HJ808">
        <v>34.4616</v>
      </c>
      <c r="HK808">
        <v>25.1222</v>
      </c>
      <c r="HL808">
        <v>64.6263</v>
      </c>
      <c r="HM808">
        <v>0</v>
      </c>
      <c r="HN808">
        <v>25</v>
      </c>
      <c r="HO808">
        <v>540.545</v>
      </c>
      <c r="HP808">
        <v>7.73039</v>
      </c>
      <c r="HQ808">
        <v>99.5312</v>
      </c>
      <c r="HR808">
        <v>99.5463</v>
      </c>
    </row>
    <row r="809" spans="1:226">
      <c r="A809">
        <v>793</v>
      </c>
      <c r="B809">
        <v>1663353938.6</v>
      </c>
      <c r="C809">
        <v>16197.09999990463</v>
      </c>
      <c r="D809" t="s">
        <v>1952</v>
      </c>
      <c r="E809" t="s">
        <v>1953</v>
      </c>
      <c r="F809">
        <v>5</v>
      </c>
      <c r="G809" t="s">
        <v>1699</v>
      </c>
      <c r="H809" t="s">
        <v>354</v>
      </c>
      <c r="I809">
        <v>1663353930.814285</v>
      </c>
      <c r="J809">
        <f>(K809)/1000</f>
        <v>0</v>
      </c>
      <c r="K809">
        <f>IF(BF809, AN809, AH809)</f>
        <v>0</v>
      </c>
      <c r="L809">
        <f>IF(BF809, AI809, AG809)</f>
        <v>0</v>
      </c>
      <c r="M809">
        <f>BH809 - IF(AU809&gt;1, L809*BB809*100.0/(AW809*BV809), 0)</f>
        <v>0</v>
      </c>
      <c r="N809">
        <f>((T809-J809/2)*M809-L809)/(T809+J809/2)</f>
        <v>0</v>
      </c>
      <c r="O809">
        <f>N809*(BO809+BP809)/1000.0</f>
        <v>0</v>
      </c>
      <c r="P809">
        <f>(BH809 - IF(AU809&gt;1, L809*BB809*100.0/(AW809*BV809), 0))*(BO809+BP809)/1000.0</f>
        <v>0</v>
      </c>
      <c r="Q809">
        <f>2.0/((1/S809-1/R809)+SIGN(S809)*SQRT((1/S809-1/R809)*(1/S809-1/R809) + 4*BC809/((BC809+1)*(BC809+1))*(2*1/S809*1/R809-1/R809*1/R809)))</f>
        <v>0</v>
      </c>
      <c r="R809">
        <f>IF(LEFT(BD809,1)&lt;&gt;"0",IF(LEFT(BD809,1)="1",3.0,BE809),$D$5+$E$5*(BV809*BO809/($K$5*1000))+$F$5*(BV809*BO809/($K$5*1000))*MAX(MIN(BB809,$J$5),$I$5)*MAX(MIN(BB809,$J$5),$I$5)+$G$5*MAX(MIN(BB809,$J$5),$I$5)*(BV809*BO809/($K$5*1000))+$H$5*(BV809*BO809/($K$5*1000))*(BV809*BO809/($K$5*1000)))</f>
        <v>0</v>
      </c>
      <c r="S809">
        <f>J809*(1000-(1000*0.61365*exp(17.502*W809/(240.97+W809))/(BO809+BP809)+BJ809)/2)/(1000*0.61365*exp(17.502*W809/(240.97+W809))/(BO809+BP809)-BJ809)</f>
        <v>0</v>
      </c>
      <c r="T809">
        <f>1/((BC809+1)/(Q809/1.6)+1/(R809/1.37)) + BC809/((BC809+1)/(Q809/1.6) + BC809/(R809/1.37))</f>
        <v>0</v>
      </c>
      <c r="U809">
        <f>(AX809*BA809)</f>
        <v>0</v>
      </c>
      <c r="V809">
        <f>(BQ809+(U809+2*0.95*5.67E-8*(((BQ809+$B$7)+273)^4-(BQ809+273)^4)-44100*J809)/(1.84*29.3*R809+8*0.95*5.67E-8*(BQ809+273)^3))</f>
        <v>0</v>
      </c>
      <c r="W809">
        <f>($C$7*BR809+$D$7*BS809+$E$7*V809)</f>
        <v>0</v>
      </c>
      <c r="X809">
        <f>0.61365*exp(17.502*W809/(240.97+W809))</f>
        <v>0</v>
      </c>
      <c r="Y809">
        <f>(Z809/AA809*100)</f>
        <v>0</v>
      </c>
      <c r="Z809">
        <f>BJ809*(BO809+BP809)/1000</f>
        <v>0</v>
      </c>
      <c r="AA809">
        <f>0.61365*exp(17.502*BQ809/(240.97+BQ809))</f>
        <v>0</v>
      </c>
      <c r="AB809">
        <f>(X809-BJ809*(BO809+BP809)/1000)</f>
        <v>0</v>
      </c>
      <c r="AC809">
        <f>(-J809*44100)</f>
        <v>0</v>
      </c>
      <c r="AD809">
        <f>2*29.3*R809*0.92*(BQ809-W809)</f>
        <v>0</v>
      </c>
      <c r="AE809">
        <f>2*0.95*5.67E-8*(((BQ809+$B$7)+273)^4-(W809+273)^4)</f>
        <v>0</v>
      </c>
      <c r="AF809">
        <f>U809+AE809+AC809+AD809</f>
        <v>0</v>
      </c>
      <c r="AG809">
        <f>BN809*AU809*(BI809-BH809*(1000-AU809*BK809)/(1000-AU809*BJ809))/(100*BB809)</f>
        <v>0</v>
      </c>
      <c r="AH809">
        <f>1000*BN809*AU809*(BJ809-BK809)/(100*BB809*(1000-AU809*BJ809))</f>
        <v>0</v>
      </c>
      <c r="AI809">
        <f>(AJ809 - AK809 - BO809*1E3/(8.314*(BQ809+273.15)) * AM809/BN809 * AL809) * BN809/(100*BB809) * (1000 - BK809)/1000</f>
        <v>0</v>
      </c>
      <c r="AJ809">
        <v>531.5090500914146</v>
      </c>
      <c r="AK809">
        <v>475.1681030303029</v>
      </c>
      <c r="AL809">
        <v>3.18368103496072</v>
      </c>
      <c r="AM809">
        <v>64.64027058929599</v>
      </c>
      <c r="AN809">
        <f>(AP809 - AO809 + BO809*1E3/(8.314*(BQ809+273.15)) * AR809/BN809 * AQ809) * BN809/(100*BB809) * 1000/(1000 - AP809)</f>
        <v>0</v>
      </c>
      <c r="AO809">
        <v>7.703934425747945</v>
      </c>
      <c r="AP809">
        <v>22.5154290909091</v>
      </c>
      <c r="AQ809">
        <v>0.0001002582786230059</v>
      </c>
      <c r="AR809">
        <v>85.55727596216782</v>
      </c>
      <c r="AS809">
        <v>0</v>
      </c>
      <c r="AT809">
        <v>0</v>
      </c>
      <c r="AU809">
        <f>IF(AS809*$H$13&gt;=AW809,1.0,(AW809/(AW809-AS809*$H$13)))</f>
        <v>0</v>
      </c>
      <c r="AV809">
        <f>(AU809-1)*100</f>
        <v>0</v>
      </c>
      <c r="AW809">
        <f>MAX(0,($B$13+$C$13*BV809)/(1+$D$13*BV809)*BO809/(BQ809+273)*$E$13)</f>
        <v>0</v>
      </c>
      <c r="AX809">
        <f>$B$11*BW809+$C$11*BX809+$F$11*CI809*(1-CL809)</f>
        <v>0</v>
      </c>
      <c r="AY809">
        <f>AX809*AZ809</f>
        <v>0</v>
      </c>
      <c r="AZ809">
        <f>($B$11*$D$9+$C$11*$D$9+$F$11*((CV809+CN809)/MAX(CV809+CN809+CW809, 0.1)*$I$9+CW809/MAX(CV809+CN809+CW809, 0.1)*$J$9))/($B$11+$C$11+$F$11)</f>
        <v>0</v>
      </c>
      <c r="BA809">
        <f>($B$11*$K$9+$C$11*$K$9+$F$11*((CV809+CN809)/MAX(CV809+CN809+CW809, 0.1)*$P$9+CW809/MAX(CV809+CN809+CW809, 0.1)*$Q$9))/($B$11+$C$11+$F$11)</f>
        <v>0</v>
      </c>
      <c r="BB809">
        <v>6</v>
      </c>
      <c r="BC809">
        <v>0.5</v>
      </c>
      <c r="BD809" t="s">
        <v>355</v>
      </c>
      <c r="BE809">
        <v>2</v>
      </c>
      <c r="BF809" t="b">
        <v>1</v>
      </c>
      <c r="BG809">
        <v>1663353930.814285</v>
      </c>
      <c r="BH809">
        <v>441.9180357142856</v>
      </c>
      <c r="BI809">
        <v>509.6213928571429</v>
      </c>
      <c r="BJ809">
        <v>22.52427500000001</v>
      </c>
      <c r="BK809">
        <v>7.710463928571428</v>
      </c>
      <c r="BL809">
        <v>445.7643214285714</v>
      </c>
      <c r="BM809">
        <v>22.66297857142857</v>
      </c>
      <c r="BN809">
        <v>500.0752142857143</v>
      </c>
      <c r="BO809">
        <v>90.62863571428571</v>
      </c>
      <c r="BP809">
        <v>0.1000280857142857</v>
      </c>
      <c r="BQ809">
        <v>29.23991428571429</v>
      </c>
      <c r="BR809">
        <v>27.94375714285715</v>
      </c>
      <c r="BS809">
        <v>999.9000000000002</v>
      </c>
      <c r="BT809">
        <v>0</v>
      </c>
      <c r="BU809">
        <v>0</v>
      </c>
      <c r="BV809">
        <v>9997.962857142858</v>
      </c>
      <c r="BW809">
        <v>0</v>
      </c>
      <c r="BX809">
        <v>236.12475</v>
      </c>
      <c r="BY809">
        <v>-67.70342857142856</v>
      </c>
      <c r="BZ809">
        <v>452.1011071428571</v>
      </c>
      <c r="CA809">
        <v>513.5813571428572</v>
      </c>
      <c r="CB809">
        <v>14.81381428571428</v>
      </c>
      <c r="CC809">
        <v>509.6213928571429</v>
      </c>
      <c r="CD809">
        <v>7.710463928571428</v>
      </c>
      <c r="CE809">
        <v>2.041343214285714</v>
      </c>
      <c r="CF809">
        <v>0.698788892857143</v>
      </c>
      <c r="CG809">
        <v>17.76871428571429</v>
      </c>
      <c r="CH809">
        <v>1.802175714285714</v>
      </c>
      <c r="CI809">
        <v>1500.009642857143</v>
      </c>
      <c r="CJ809">
        <v>0.972994142857143</v>
      </c>
      <c r="CK809">
        <v>0.02700615714285714</v>
      </c>
      <c r="CL809">
        <v>0</v>
      </c>
      <c r="CM809">
        <v>2.300042857142857</v>
      </c>
      <c r="CN809">
        <v>0</v>
      </c>
      <c r="CO809">
        <v>14066.32857142857</v>
      </c>
      <c r="CP809">
        <v>12533.42857142857</v>
      </c>
      <c r="CQ809">
        <v>41.99775</v>
      </c>
      <c r="CR809">
        <v>43.68699999999998</v>
      </c>
      <c r="CS809">
        <v>42.5</v>
      </c>
      <c r="CT809">
        <v>42.82099999999998</v>
      </c>
      <c r="CU809">
        <v>41.25</v>
      </c>
      <c r="CV809">
        <v>1459.499285714286</v>
      </c>
      <c r="CW809">
        <v>40.51035714285714</v>
      </c>
      <c r="CX809">
        <v>0</v>
      </c>
      <c r="CY809">
        <v>1663353939.2</v>
      </c>
      <c r="CZ809">
        <v>0</v>
      </c>
      <c r="DA809">
        <v>0</v>
      </c>
      <c r="DB809" t="s">
        <v>356</v>
      </c>
      <c r="DC809">
        <v>1662142938.1</v>
      </c>
      <c r="DD809">
        <v>1662142938.1</v>
      </c>
      <c r="DE809">
        <v>0</v>
      </c>
      <c r="DF809">
        <v>0.077</v>
      </c>
      <c r="DG809">
        <v>-0.133</v>
      </c>
      <c r="DH809">
        <v>-3.393</v>
      </c>
      <c r="DI809">
        <v>-0.24</v>
      </c>
      <c r="DJ809">
        <v>419</v>
      </c>
      <c r="DK809">
        <v>24</v>
      </c>
      <c r="DL809">
        <v>0.26</v>
      </c>
      <c r="DM809">
        <v>0.23</v>
      </c>
      <c r="DN809">
        <v>-66.51369756097561</v>
      </c>
      <c r="DO809">
        <v>-21.37464878048779</v>
      </c>
      <c r="DP809">
        <v>2.129698589745691</v>
      </c>
      <c r="DQ809">
        <v>0</v>
      </c>
      <c r="DR809">
        <v>14.79279268292683</v>
      </c>
      <c r="DS809">
        <v>0.2750445993031847</v>
      </c>
      <c r="DT809">
        <v>0.03682858374424379</v>
      </c>
      <c r="DU809">
        <v>0</v>
      </c>
      <c r="DV809">
        <v>0</v>
      </c>
      <c r="DW809">
        <v>2</v>
      </c>
      <c r="DX809" t="s">
        <v>363</v>
      </c>
      <c r="DY809">
        <v>2.97301</v>
      </c>
      <c r="DZ809">
        <v>2.71557</v>
      </c>
      <c r="EA809">
        <v>0.100943</v>
      </c>
      <c r="EB809">
        <v>0.109911</v>
      </c>
      <c r="EC809">
        <v>0.101288</v>
      </c>
      <c r="ED809">
        <v>0.0448765</v>
      </c>
      <c r="EE809">
        <v>28097.8</v>
      </c>
      <c r="EF809">
        <v>27964.4</v>
      </c>
      <c r="EG809">
        <v>29096.6</v>
      </c>
      <c r="EH809">
        <v>29091</v>
      </c>
      <c r="EI809">
        <v>34676.6</v>
      </c>
      <c r="EJ809">
        <v>36930.6</v>
      </c>
      <c r="EK809">
        <v>41005.7</v>
      </c>
      <c r="EL809">
        <v>41444.2</v>
      </c>
      <c r="EM809">
        <v>1.90295</v>
      </c>
      <c r="EN809">
        <v>1.73105</v>
      </c>
      <c r="EO809">
        <v>-0.0946186</v>
      </c>
      <c r="EP809">
        <v>0</v>
      </c>
      <c r="EQ809">
        <v>29.4875</v>
      </c>
      <c r="ER809">
        <v>999.9</v>
      </c>
      <c r="ES809">
        <v>43.9</v>
      </c>
      <c r="ET809">
        <v>36.6</v>
      </c>
      <c r="EU809">
        <v>29.8817</v>
      </c>
      <c r="EV809">
        <v>63.0916</v>
      </c>
      <c r="EW809">
        <v>33.1771</v>
      </c>
      <c r="EX809">
        <v>1</v>
      </c>
      <c r="EY809">
        <v>0.596509</v>
      </c>
      <c r="EZ809">
        <v>3.78619</v>
      </c>
      <c r="FA809">
        <v>20.3471</v>
      </c>
      <c r="FB809">
        <v>5.21579</v>
      </c>
      <c r="FC809">
        <v>12.0135</v>
      </c>
      <c r="FD809">
        <v>4.98705</v>
      </c>
      <c r="FE809">
        <v>3.28758</v>
      </c>
      <c r="FF809">
        <v>9999</v>
      </c>
      <c r="FG809">
        <v>9999</v>
      </c>
      <c r="FH809">
        <v>9999</v>
      </c>
      <c r="FI809">
        <v>238.3</v>
      </c>
      <c r="FJ809">
        <v>1.86744</v>
      </c>
      <c r="FK809">
        <v>1.86653</v>
      </c>
      <c r="FL809">
        <v>1.86586</v>
      </c>
      <c r="FM809">
        <v>1.86581</v>
      </c>
      <c r="FN809">
        <v>1.86768</v>
      </c>
      <c r="FO809">
        <v>1.87011</v>
      </c>
      <c r="FP809">
        <v>1.86874</v>
      </c>
      <c r="FQ809">
        <v>1.87016</v>
      </c>
      <c r="FR809">
        <v>0</v>
      </c>
      <c r="FS809">
        <v>0</v>
      </c>
      <c r="FT809">
        <v>0</v>
      </c>
      <c r="FU809">
        <v>0</v>
      </c>
      <c r="FV809" t="s">
        <v>358</v>
      </c>
      <c r="FW809" t="s">
        <v>359</v>
      </c>
      <c r="FX809" t="s">
        <v>360</v>
      </c>
      <c r="FY809" t="s">
        <v>360</v>
      </c>
      <c r="FZ809" t="s">
        <v>360</v>
      </c>
      <c r="GA809" t="s">
        <v>360</v>
      </c>
      <c r="GB809">
        <v>0</v>
      </c>
      <c r="GC809">
        <v>100</v>
      </c>
      <c r="GD809">
        <v>100</v>
      </c>
      <c r="GE809">
        <v>-3.927</v>
      </c>
      <c r="GF809">
        <v>-0.1388</v>
      </c>
      <c r="GG809">
        <v>-2.195102806586654</v>
      </c>
      <c r="GH809">
        <v>-0.004122691595359968</v>
      </c>
      <c r="GI809">
        <v>1.072409145259099E-06</v>
      </c>
      <c r="GJ809">
        <v>-3.02996143763856E-10</v>
      </c>
      <c r="GK809">
        <v>-0.2199643628225807</v>
      </c>
      <c r="GL809">
        <v>-0.007501815610006822</v>
      </c>
      <c r="GM809">
        <v>0.0006897476983249637</v>
      </c>
      <c r="GN809">
        <v>-8.847485469147719E-06</v>
      </c>
      <c r="GO809">
        <v>3</v>
      </c>
      <c r="GP809">
        <v>2326</v>
      </c>
      <c r="GQ809">
        <v>1</v>
      </c>
      <c r="GR809">
        <v>31</v>
      </c>
      <c r="GS809">
        <v>20183.3</v>
      </c>
      <c r="GT809">
        <v>20183.3</v>
      </c>
      <c r="GU809">
        <v>1.28418</v>
      </c>
      <c r="GV809">
        <v>2.24854</v>
      </c>
      <c r="GW809">
        <v>1.39648</v>
      </c>
      <c r="GX809">
        <v>2.34741</v>
      </c>
      <c r="GY809">
        <v>1.49536</v>
      </c>
      <c r="GZ809">
        <v>2.44385</v>
      </c>
      <c r="HA809">
        <v>40.502</v>
      </c>
      <c r="HB809">
        <v>13.2477</v>
      </c>
      <c r="HC809">
        <v>18</v>
      </c>
      <c r="HD809">
        <v>550.902</v>
      </c>
      <c r="HE809">
        <v>392.973</v>
      </c>
      <c r="HF809">
        <v>25</v>
      </c>
      <c r="HG809">
        <v>34.6001</v>
      </c>
      <c r="HH809">
        <v>30.0002</v>
      </c>
      <c r="HI809">
        <v>34.5268</v>
      </c>
      <c r="HJ809">
        <v>34.4637</v>
      </c>
      <c r="HK809">
        <v>25.7113</v>
      </c>
      <c r="HL809">
        <v>64.6263</v>
      </c>
      <c r="HM809">
        <v>0</v>
      </c>
      <c r="HN809">
        <v>25</v>
      </c>
      <c r="HO809">
        <v>560.686</v>
      </c>
      <c r="HP809">
        <v>7.73065</v>
      </c>
      <c r="HQ809">
        <v>99.5304</v>
      </c>
      <c r="HR809">
        <v>99.5459</v>
      </c>
    </row>
    <row r="810" spans="1:226">
      <c r="A810">
        <v>794</v>
      </c>
      <c r="B810">
        <v>1663353943.6</v>
      </c>
      <c r="C810">
        <v>16202.09999990463</v>
      </c>
      <c r="D810" t="s">
        <v>1954</v>
      </c>
      <c r="E810" t="s">
        <v>1955</v>
      </c>
      <c r="F810">
        <v>5</v>
      </c>
      <c r="G810" t="s">
        <v>1699</v>
      </c>
      <c r="H810" t="s">
        <v>354</v>
      </c>
      <c r="I810">
        <v>1663353936.1</v>
      </c>
      <c r="J810">
        <f>(K810)/1000</f>
        <v>0</v>
      </c>
      <c r="K810">
        <f>IF(BF810, AN810, AH810)</f>
        <v>0</v>
      </c>
      <c r="L810">
        <f>IF(BF810, AI810, AG810)</f>
        <v>0</v>
      </c>
      <c r="M810">
        <f>BH810 - IF(AU810&gt;1, L810*BB810*100.0/(AW810*BV810), 0)</f>
        <v>0</v>
      </c>
      <c r="N810">
        <f>((T810-J810/2)*M810-L810)/(T810+J810/2)</f>
        <v>0</v>
      </c>
      <c r="O810">
        <f>N810*(BO810+BP810)/1000.0</f>
        <v>0</v>
      </c>
      <c r="P810">
        <f>(BH810 - IF(AU810&gt;1, L810*BB810*100.0/(AW810*BV810), 0))*(BO810+BP810)/1000.0</f>
        <v>0</v>
      </c>
      <c r="Q810">
        <f>2.0/((1/S810-1/R810)+SIGN(S810)*SQRT((1/S810-1/R810)*(1/S810-1/R810) + 4*BC810/((BC810+1)*(BC810+1))*(2*1/S810*1/R810-1/R810*1/R810)))</f>
        <v>0</v>
      </c>
      <c r="R810">
        <f>IF(LEFT(BD810,1)&lt;&gt;"0",IF(LEFT(BD810,1)="1",3.0,BE810),$D$5+$E$5*(BV810*BO810/($K$5*1000))+$F$5*(BV810*BO810/($K$5*1000))*MAX(MIN(BB810,$J$5),$I$5)*MAX(MIN(BB810,$J$5),$I$5)+$G$5*MAX(MIN(BB810,$J$5),$I$5)*(BV810*BO810/($K$5*1000))+$H$5*(BV810*BO810/($K$5*1000))*(BV810*BO810/($K$5*1000)))</f>
        <v>0</v>
      </c>
      <c r="S810">
        <f>J810*(1000-(1000*0.61365*exp(17.502*W810/(240.97+W810))/(BO810+BP810)+BJ810)/2)/(1000*0.61365*exp(17.502*W810/(240.97+W810))/(BO810+BP810)-BJ810)</f>
        <v>0</v>
      </c>
      <c r="T810">
        <f>1/((BC810+1)/(Q810/1.6)+1/(R810/1.37)) + BC810/((BC810+1)/(Q810/1.6) + BC810/(R810/1.37))</f>
        <v>0</v>
      </c>
      <c r="U810">
        <f>(AX810*BA810)</f>
        <v>0</v>
      </c>
      <c r="V810">
        <f>(BQ810+(U810+2*0.95*5.67E-8*(((BQ810+$B$7)+273)^4-(BQ810+273)^4)-44100*J810)/(1.84*29.3*R810+8*0.95*5.67E-8*(BQ810+273)^3))</f>
        <v>0</v>
      </c>
      <c r="W810">
        <f>($C$7*BR810+$D$7*BS810+$E$7*V810)</f>
        <v>0</v>
      </c>
      <c r="X810">
        <f>0.61365*exp(17.502*W810/(240.97+W810))</f>
        <v>0</v>
      </c>
      <c r="Y810">
        <f>(Z810/AA810*100)</f>
        <v>0</v>
      </c>
      <c r="Z810">
        <f>BJ810*(BO810+BP810)/1000</f>
        <v>0</v>
      </c>
      <c r="AA810">
        <f>0.61365*exp(17.502*BQ810/(240.97+BQ810))</f>
        <v>0</v>
      </c>
      <c r="AB810">
        <f>(X810-BJ810*(BO810+BP810)/1000)</f>
        <v>0</v>
      </c>
      <c r="AC810">
        <f>(-J810*44100)</f>
        <v>0</v>
      </c>
      <c r="AD810">
        <f>2*29.3*R810*0.92*(BQ810-W810)</f>
        <v>0</v>
      </c>
      <c r="AE810">
        <f>2*0.95*5.67E-8*(((BQ810+$B$7)+273)^4-(W810+273)^4)</f>
        <v>0</v>
      </c>
      <c r="AF810">
        <f>U810+AE810+AC810+AD810</f>
        <v>0</v>
      </c>
      <c r="AG810">
        <f>BN810*AU810*(BI810-BH810*(1000-AU810*BK810)/(1000-AU810*BJ810))/(100*BB810)</f>
        <v>0</v>
      </c>
      <c r="AH810">
        <f>1000*BN810*AU810*(BJ810-BK810)/(100*BB810*(1000-AU810*BJ810))</f>
        <v>0</v>
      </c>
      <c r="AI810">
        <f>(AJ810 - AK810 - BO810*1E3/(8.314*(BQ810+273.15)) * AM810/BN810 * AL810) * BN810/(100*BB810) * (1000 - BK810)/1000</f>
        <v>0</v>
      </c>
      <c r="AJ810">
        <v>548.5468989588742</v>
      </c>
      <c r="AK810">
        <v>491.1522424242422</v>
      </c>
      <c r="AL810">
        <v>3.210421243409233</v>
      </c>
      <c r="AM810">
        <v>64.64027058929599</v>
      </c>
      <c r="AN810">
        <f>(AP810 - AO810 + BO810*1E3/(8.314*(BQ810+273.15)) * AR810/BN810 * AQ810) * BN810/(100*BB810) * 1000/(1000 - AP810)</f>
        <v>0</v>
      </c>
      <c r="AO810">
        <v>7.702108334812397</v>
      </c>
      <c r="AP810">
        <v>22.51540242424241</v>
      </c>
      <c r="AQ810">
        <v>-0.000158816393320134</v>
      </c>
      <c r="AR810">
        <v>85.55727596216782</v>
      </c>
      <c r="AS810">
        <v>0</v>
      </c>
      <c r="AT810">
        <v>0</v>
      </c>
      <c r="AU810">
        <f>IF(AS810*$H$13&gt;=AW810,1.0,(AW810/(AW810-AS810*$H$13)))</f>
        <v>0</v>
      </c>
      <c r="AV810">
        <f>(AU810-1)*100</f>
        <v>0</v>
      </c>
      <c r="AW810">
        <f>MAX(0,($B$13+$C$13*BV810)/(1+$D$13*BV810)*BO810/(BQ810+273)*$E$13)</f>
        <v>0</v>
      </c>
      <c r="AX810">
        <f>$B$11*BW810+$C$11*BX810+$F$11*CI810*(1-CL810)</f>
        <v>0</v>
      </c>
      <c r="AY810">
        <f>AX810*AZ810</f>
        <v>0</v>
      </c>
      <c r="AZ810">
        <f>($B$11*$D$9+$C$11*$D$9+$F$11*((CV810+CN810)/MAX(CV810+CN810+CW810, 0.1)*$I$9+CW810/MAX(CV810+CN810+CW810, 0.1)*$J$9))/($B$11+$C$11+$F$11)</f>
        <v>0</v>
      </c>
      <c r="BA810">
        <f>($B$11*$K$9+$C$11*$K$9+$F$11*((CV810+CN810)/MAX(CV810+CN810+CW810, 0.1)*$P$9+CW810/MAX(CV810+CN810+CW810, 0.1)*$Q$9))/($B$11+$C$11+$F$11)</f>
        <v>0</v>
      </c>
      <c r="BB810">
        <v>6</v>
      </c>
      <c r="BC810">
        <v>0.5</v>
      </c>
      <c r="BD810" t="s">
        <v>355</v>
      </c>
      <c r="BE810">
        <v>2</v>
      </c>
      <c r="BF810" t="b">
        <v>1</v>
      </c>
      <c r="BG810">
        <v>1663353936.1</v>
      </c>
      <c r="BH810">
        <v>458.2536296296296</v>
      </c>
      <c r="BI810">
        <v>527.4783703703704</v>
      </c>
      <c r="BJ810">
        <v>22.51587777777777</v>
      </c>
      <c r="BK810">
        <v>7.704133703703705</v>
      </c>
      <c r="BL810">
        <v>462.1545925925926</v>
      </c>
      <c r="BM810">
        <v>22.65465555555556</v>
      </c>
      <c r="BN810">
        <v>500.0642592592592</v>
      </c>
      <c r="BO810">
        <v>90.6277074074074</v>
      </c>
      <c r="BP810">
        <v>0.09998875185185184</v>
      </c>
      <c r="BQ810">
        <v>29.24052592592593</v>
      </c>
      <c r="BR810">
        <v>27.94097407407407</v>
      </c>
      <c r="BS810">
        <v>999.9000000000001</v>
      </c>
      <c r="BT810">
        <v>0</v>
      </c>
      <c r="BU810">
        <v>0</v>
      </c>
      <c r="BV810">
        <v>9999.069259259259</v>
      </c>
      <c r="BW810">
        <v>0</v>
      </c>
      <c r="BX810">
        <v>233.7928518518519</v>
      </c>
      <c r="BY810">
        <v>-69.22482962962964</v>
      </c>
      <c r="BZ810">
        <v>468.8091851851852</v>
      </c>
      <c r="CA810">
        <v>531.5736666666667</v>
      </c>
      <c r="CB810">
        <v>14.81174074074074</v>
      </c>
      <c r="CC810">
        <v>527.4783703703704</v>
      </c>
      <c r="CD810">
        <v>7.704133703703705</v>
      </c>
      <c r="CE810">
        <v>2.04056037037037</v>
      </c>
      <c r="CF810">
        <v>0.6982080370370369</v>
      </c>
      <c r="CG810">
        <v>17.76263703703703</v>
      </c>
      <c r="CH810">
        <v>1.790567407407408</v>
      </c>
      <c r="CI810">
        <v>1500.003703703704</v>
      </c>
      <c r="CJ810">
        <v>0.9729938888888889</v>
      </c>
      <c r="CK810">
        <v>0.02700638148148148</v>
      </c>
      <c r="CL810">
        <v>0</v>
      </c>
      <c r="CM810">
        <v>2.325377777777778</v>
      </c>
      <c r="CN810">
        <v>0</v>
      </c>
      <c r="CO810">
        <v>14147.64814814815</v>
      </c>
      <c r="CP810">
        <v>12533.37777777778</v>
      </c>
      <c r="CQ810">
        <v>42</v>
      </c>
      <c r="CR810">
        <v>43.68699999999998</v>
      </c>
      <c r="CS810">
        <v>42.5</v>
      </c>
      <c r="CT810">
        <v>42.83066666666667</v>
      </c>
      <c r="CU810">
        <v>41.25</v>
      </c>
      <c r="CV810">
        <v>1459.493333333333</v>
      </c>
      <c r="CW810">
        <v>40.51037037037037</v>
      </c>
      <c r="CX810">
        <v>0</v>
      </c>
      <c r="CY810">
        <v>1663353944</v>
      </c>
      <c r="CZ810">
        <v>0</v>
      </c>
      <c r="DA810">
        <v>0</v>
      </c>
      <c r="DB810" t="s">
        <v>356</v>
      </c>
      <c r="DC810">
        <v>1662142938.1</v>
      </c>
      <c r="DD810">
        <v>1662142938.1</v>
      </c>
      <c r="DE810">
        <v>0</v>
      </c>
      <c r="DF810">
        <v>0.077</v>
      </c>
      <c r="DG810">
        <v>-0.133</v>
      </c>
      <c r="DH810">
        <v>-3.393</v>
      </c>
      <c r="DI810">
        <v>-0.24</v>
      </c>
      <c r="DJ810">
        <v>419</v>
      </c>
      <c r="DK810">
        <v>24</v>
      </c>
      <c r="DL810">
        <v>0.26</v>
      </c>
      <c r="DM810">
        <v>0.23</v>
      </c>
      <c r="DN810">
        <v>-68.18368048780488</v>
      </c>
      <c r="DO810">
        <v>-17.47795818815353</v>
      </c>
      <c r="DP810">
        <v>1.72788660905906</v>
      </c>
      <c r="DQ810">
        <v>0</v>
      </c>
      <c r="DR810">
        <v>14.81234390243903</v>
      </c>
      <c r="DS810">
        <v>-0.005774216027912536</v>
      </c>
      <c r="DT810">
        <v>0.006214187103421893</v>
      </c>
      <c r="DU810">
        <v>1</v>
      </c>
      <c r="DV810">
        <v>1</v>
      </c>
      <c r="DW810">
        <v>2</v>
      </c>
      <c r="DX810" t="s">
        <v>357</v>
      </c>
      <c r="DY810">
        <v>2.97298</v>
      </c>
      <c r="DZ810">
        <v>2.71573</v>
      </c>
      <c r="EA810">
        <v>0.103437</v>
      </c>
      <c r="EB810">
        <v>0.11242</v>
      </c>
      <c r="EC810">
        <v>0.101295</v>
      </c>
      <c r="ED810">
        <v>0.044876</v>
      </c>
      <c r="EE810">
        <v>28019.7</v>
      </c>
      <c r="EF810">
        <v>27885.5</v>
      </c>
      <c r="EG810">
        <v>29096.4</v>
      </c>
      <c r="EH810">
        <v>29091</v>
      </c>
      <c r="EI810">
        <v>34675.9</v>
      </c>
      <c r="EJ810">
        <v>36930.9</v>
      </c>
      <c r="EK810">
        <v>41005.2</v>
      </c>
      <c r="EL810">
        <v>41444.5</v>
      </c>
      <c r="EM810">
        <v>1.90322</v>
      </c>
      <c r="EN810">
        <v>1.7308</v>
      </c>
      <c r="EO810">
        <v>-0.0954866</v>
      </c>
      <c r="EP810">
        <v>0</v>
      </c>
      <c r="EQ810">
        <v>29.49</v>
      </c>
      <c r="ER810">
        <v>999.9</v>
      </c>
      <c r="ES810">
        <v>43.9</v>
      </c>
      <c r="ET810">
        <v>36.6</v>
      </c>
      <c r="EU810">
        <v>29.8821</v>
      </c>
      <c r="EV810">
        <v>63.4016</v>
      </c>
      <c r="EW810">
        <v>33.2772</v>
      </c>
      <c r="EX810">
        <v>1</v>
      </c>
      <c r="EY810">
        <v>0.5965549999999999</v>
      </c>
      <c r="EZ810">
        <v>3.78595</v>
      </c>
      <c r="FA810">
        <v>20.3472</v>
      </c>
      <c r="FB810">
        <v>5.21564</v>
      </c>
      <c r="FC810">
        <v>12.014</v>
      </c>
      <c r="FD810">
        <v>4.9869</v>
      </c>
      <c r="FE810">
        <v>3.28758</v>
      </c>
      <c r="FF810">
        <v>9999</v>
      </c>
      <c r="FG810">
        <v>9999</v>
      </c>
      <c r="FH810">
        <v>9999</v>
      </c>
      <c r="FI810">
        <v>238.3</v>
      </c>
      <c r="FJ810">
        <v>1.86746</v>
      </c>
      <c r="FK810">
        <v>1.86651</v>
      </c>
      <c r="FL810">
        <v>1.86586</v>
      </c>
      <c r="FM810">
        <v>1.86582</v>
      </c>
      <c r="FN810">
        <v>1.86768</v>
      </c>
      <c r="FO810">
        <v>1.87011</v>
      </c>
      <c r="FP810">
        <v>1.86874</v>
      </c>
      <c r="FQ810">
        <v>1.87017</v>
      </c>
      <c r="FR810">
        <v>0</v>
      </c>
      <c r="FS810">
        <v>0</v>
      </c>
      <c r="FT810">
        <v>0</v>
      </c>
      <c r="FU810">
        <v>0</v>
      </c>
      <c r="FV810" t="s">
        <v>358</v>
      </c>
      <c r="FW810" t="s">
        <v>359</v>
      </c>
      <c r="FX810" t="s">
        <v>360</v>
      </c>
      <c r="FY810" t="s">
        <v>360</v>
      </c>
      <c r="FZ810" t="s">
        <v>360</v>
      </c>
      <c r="GA810" t="s">
        <v>360</v>
      </c>
      <c r="GB810">
        <v>0</v>
      </c>
      <c r="GC810">
        <v>100</v>
      </c>
      <c r="GD810">
        <v>100</v>
      </c>
      <c r="GE810">
        <v>-3.979</v>
      </c>
      <c r="GF810">
        <v>-0.1388</v>
      </c>
      <c r="GG810">
        <v>-2.195102806586654</v>
      </c>
      <c r="GH810">
        <v>-0.004122691595359968</v>
      </c>
      <c r="GI810">
        <v>1.072409145259099E-06</v>
      </c>
      <c r="GJ810">
        <v>-3.02996143763856E-10</v>
      </c>
      <c r="GK810">
        <v>-0.2199643628225807</v>
      </c>
      <c r="GL810">
        <v>-0.007501815610006822</v>
      </c>
      <c r="GM810">
        <v>0.0006897476983249637</v>
      </c>
      <c r="GN810">
        <v>-8.847485469147719E-06</v>
      </c>
      <c r="GO810">
        <v>3</v>
      </c>
      <c r="GP810">
        <v>2326</v>
      </c>
      <c r="GQ810">
        <v>1</v>
      </c>
      <c r="GR810">
        <v>31</v>
      </c>
      <c r="GS810">
        <v>20183.4</v>
      </c>
      <c r="GT810">
        <v>20183.4</v>
      </c>
      <c r="GU810">
        <v>1.31714</v>
      </c>
      <c r="GV810">
        <v>2.24609</v>
      </c>
      <c r="GW810">
        <v>1.39648</v>
      </c>
      <c r="GX810">
        <v>2.34741</v>
      </c>
      <c r="GY810">
        <v>1.49536</v>
      </c>
      <c r="GZ810">
        <v>2.45117</v>
      </c>
      <c r="HA810">
        <v>40.502</v>
      </c>
      <c r="HB810">
        <v>13.2477</v>
      </c>
      <c r="HC810">
        <v>18</v>
      </c>
      <c r="HD810">
        <v>551.12</v>
      </c>
      <c r="HE810">
        <v>392.838</v>
      </c>
      <c r="HF810">
        <v>25</v>
      </c>
      <c r="HG810">
        <v>34.6004</v>
      </c>
      <c r="HH810">
        <v>30.0002</v>
      </c>
      <c r="HI810">
        <v>34.5294</v>
      </c>
      <c r="HJ810">
        <v>34.4654</v>
      </c>
      <c r="HK810">
        <v>26.371</v>
      </c>
      <c r="HL810">
        <v>64.6263</v>
      </c>
      <c r="HM810">
        <v>0</v>
      </c>
      <c r="HN810">
        <v>25</v>
      </c>
      <c r="HO810">
        <v>574.097</v>
      </c>
      <c r="HP810">
        <v>7.71435</v>
      </c>
      <c r="HQ810">
        <v>99.5296</v>
      </c>
      <c r="HR810">
        <v>99.5463</v>
      </c>
    </row>
    <row r="811" spans="1:226">
      <c r="A811">
        <v>795</v>
      </c>
      <c r="B811">
        <v>1663353948.6</v>
      </c>
      <c r="C811">
        <v>16207.09999990463</v>
      </c>
      <c r="D811" t="s">
        <v>1956</v>
      </c>
      <c r="E811" t="s">
        <v>1957</v>
      </c>
      <c r="F811">
        <v>5</v>
      </c>
      <c r="G811" t="s">
        <v>1699</v>
      </c>
      <c r="H811" t="s">
        <v>354</v>
      </c>
      <c r="I811">
        <v>1663353940.814285</v>
      </c>
      <c r="J811">
        <f>(K811)/1000</f>
        <v>0</v>
      </c>
      <c r="K811">
        <f>IF(BF811, AN811, AH811)</f>
        <v>0</v>
      </c>
      <c r="L811">
        <f>IF(BF811, AI811, AG811)</f>
        <v>0</v>
      </c>
      <c r="M811">
        <f>BH811 - IF(AU811&gt;1, L811*BB811*100.0/(AW811*BV811), 0)</f>
        <v>0</v>
      </c>
      <c r="N811">
        <f>((T811-J811/2)*M811-L811)/(T811+J811/2)</f>
        <v>0</v>
      </c>
      <c r="O811">
        <f>N811*(BO811+BP811)/1000.0</f>
        <v>0</v>
      </c>
      <c r="P811">
        <f>(BH811 - IF(AU811&gt;1, L811*BB811*100.0/(AW811*BV811), 0))*(BO811+BP811)/1000.0</f>
        <v>0</v>
      </c>
      <c r="Q811">
        <f>2.0/((1/S811-1/R811)+SIGN(S811)*SQRT((1/S811-1/R811)*(1/S811-1/R811) + 4*BC811/((BC811+1)*(BC811+1))*(2*1/S811*1/R811-1/R811*1/R811)))</f>
        <v>0</v>
      </c>
      <c r="R811">
        <f>IF(LEFT(BD811,1)&lt;&gt;"0",IF(LEFT(BD811,1)="1",3.0,BE811),$D$5+$E$5*(BV811*BO811/($K$5*1000))+$F$5*(BV811*BO811/($K$5*1000))*MAX(MIN(BB811,$J$5),$I$5)*MAX(MIN(BB811,$J$5),$I$5)+$G$5*MAX(MIN(BB811,$J$5),$I$5)*(BV811*BO811/($K$5*1000))+$H$5*(BV811*BO811/($K$5*1000))*(BV811*BO811/($K$5*1000)))</f>
        <v>0</v>
      </c>
      <c r="S811">
        <f>J811*(1000-(1000*0.61365*exp(17.502*W811/(240.97+W811))/(BO811+BP811)+BJ811)/2)/(1000*0.61365*exp(17.502*W811/(240.97+W811))/(BO811+BP811)-BJ811)</f>
        <v>0</v>
      </c>
      <c r="T811">
        <f>1/((BC811+1)/(Q811/1.6)+1/(R811/1.37)) + BC811/((BC811+1)/(Q811/1.6) + BC811/(R811/1.37))</f>
        <v>0</v>
      </c>
      <c r="U811">
        <f>(AX811*BA811)</f>
        <v>0</v>
      </c>
      <c r="V811">
        <f>(BQ811+(U811+2*0.95*5.67E-8*(((BQ811+$B$7)+273)^4-(BQ811+273)^4)-44100*J811)/(1.84*29.3*R811+8*0.95*5.67E-8*(BQ811+273)^3))</f>
        <v>0</v>
      </c>
      <c r="W811">
        <f>($C$7*BR811+$D$7*BS811+$E$7*V811)</f>
        <v>0</v>
      </c>
      <c r="X811">
        <f>0.61365*exp(17.502*W811/(240.97+W811))</f>
        <v>0</v>
      </c>
      <c r="Y811">
        <f>(Z811/AA811*100)</f>
        <v>0</v>
      </c>
      <c r="Z811">
        <f>BJ811*(BO811+BP811)/1000</f>
        <v>0</v>
      </c>
      <c r="AA811">
        <f>0.61365*exp(17.502*BQ811/(240.97+BQ811))</f>
        <v>0</v>
      </c>
      <c r="AB811">
        <f>(X811-BJ811*(BO811+BP811)/1000)</f>
        <v>0</v>
      </c>
      <c r="AC811">
        <f>(-J811*44100)</f>
        <v>0</v>
      </c>
      <c r="AD811">
        <f>2*29.3*R811*0.92*(BQ811-W811)</f>
        <v>0</v>
      </c>
      <c r="AE811">
        <f>2*0.95*5.67E-8*(((BQ811+$B$7)+273)^4-(W811+273)^4)</f>
        <v>0</v>
      </c>
      <c r="AF811">
        <f>U811+AE811+AC811+AD811</f>
        <v>0</v>
      </c>
      <c r="AG811">
        <f>BN811*AU811*(BI811-BH811*(1000-AU811*BK811)/(1000-AU811*BJ811))/(100*BB811)</f>
        <v>0</v>
      </c>
      <c r="AH811">
        <f>1000*BN811*AU811*(BJ811-BK811)/(100*BB811*(1000-AU811*BJ811))</f>
        <v>0</v>
      </c>
      <c r="AI811">
        <f>(AJ811 - AK811 - BO811*1E3/(8.314*(BQ811+273.15)) * AM811/BN811 * AL811) * BN811/(100*BB811) * (1000 - BK811)/1000</f>
        <v>0</v>
      </c>
      <c r="AJ811">
        <v>565.4587760017724</v>
      </c>
      <c r="AK811">
        <v>507.3391151515148</v>
      </c>
      <c r="AL811">
        <v>3.236432358824117</v>
      </c>
      <c r="AM811">
        <v>64.64027058929599</v>
      </c>
      <c r="AN811">
        <f>(AP811 - AO811 + BO811*1E3/(8.314*(BQ811+273.15)) * AR811/BN811 * AQ811) * BN811/(100*BB811) * 1000/(1000 - AP811)</f>
        <v>0</v>
      </c>
      <c r="AO811">
        <v>7.701785283186362</v>
      </c>
      <c r="AP811">
        <v>22.51137818181818</v>
      </c>
      <c r="AQ811">
        <v>-7.5576596190031E-05</v>
      </c>
      <c r="AR811">
        <v>85.55727596216782</v>
      </c>
      <c r="AS811">
        <v>0</v>
      </c>
      <c r="AT811">
        <v>0</v>
      </c>
      <c r="AU811">
        <f>IF(AS811*$H$13&gt;=AW811,1.0,(AW811/(AW811-AS811*$H$13)))</f>
        <v>0</v>
      </c>
      <c r="AV811">
        <f>(AU811-1)*100</f>
        <v>0</v>
      </c>
      <c r="AW811">
        <f>MAX(0,($B$13+$C$13*BV811)/(1+$D$13*BV811)*BO811/(BQ811+273)*$E$13)</f>
        <v>0</v>
      </c>
      <c r="AX811">
        <f>$B$11*BW811+$C$11*BX811+$F$11*CI811*(1-CL811)</f>
        <v>0</v>
      </c>
      <c r="AY811">
        <f>AX811*AZ811</f>
        <v>0</v>
      </c>
      <c r="AZ811">
        <f>($B$11*$D$9+$C$11*$D$9+$F$11*((CV811+CN811)/MAX(CV811+CN811+CW811, 0.1)*$I$9+CW811/MAX(CV811+CN811+CW811, 0.1)*$J$9))/($B$11+$C$11+$F$11)</f>
        <v>0</v>
      </c>
      <c r="BA811">
        <f>($B$11*$K$9+$C$11*$K$9+$F$11*((CV811+CN811)/MAX(CV811+CN811+CW811, 0.1)*$P$9+CW811/MAX(CV811+CN811+CW811, 0.1)*$Q$9))/($B$11+$C$11+$F$11)</f>
        <v>0</v>
      </c>
      <c r="BB811">
        <v>6</v>
      </c>
      <c r="BC811">
        <v>0.5</v>
      </c>
      <c r="BD811" t="s">
        <v>355</v>
      </c>
      <c r="BE811">
        <v>2</v>
      </c>
      <c r="BF811" t="b">
        <v>1</v>
      </c>
      <c r="BG811">
        <v>1663353940.814285</v>
      </c>
      <c r="BH811">
        <v>472.9917857142858</v>
      </c>
      <c r="BI811">
        <v>543.38</v>
      </c>
      <c r="BJ811">
        <v>22.51449999999999</v>
      </c>
      <c r="BK811">
        <v>7.702648214285714</v>
      </c>
      <c r="BL811">
        <v>476.9418571428572</v>
      </c>
      <c r="BM811">
        <v>22.65329285714286</v>
      </c>
      <c r="BN811">
        <v>500.0694285714285</v>
      </c>
      <c r="BO811">
        <v>90.62753214285713</v>
      </c>
      <c r="BP811">
        <v>0.09997898571428569</v>
      </c>
      <c r="BQ811">
        <v>29.23998928571428</v>
      </c>
      <c r="BR811">
        <v>27.93798571428571</v>
      </c>
      <c r="BS811">
        <v>999.9000000000002</v>
      </c>
      <c r="BT811">
        <v>0</v>
      </c>
      <c r="BU811">
        <v>0</v>
      </c>
      <c r="BV811">
        <v>10003.05357142857</v>
      </c>
      <c r="BW811">
        <v>0</v>
      </c>
      <c r="BX811">
        <v>233.4641428571428</v>
      </c>
      <c r="BY811">
        <v>-70.38826785714286</v>
      </c>
      <c r="BZ811">
        <v>483.8861785714285</v>
      </c>
      <c r="CA811">
        <v>547.5979642857143</v>
      </c>
      <c r="CB811">
        <v>14.81185</v>
      </c>
      <c r="CC811">
        <v>543.38</v>
      </c>
      <c r="CD811">
        <v>7.702648214285714</v>
      </c>
      <c r="CE811">
        <v>2.040431785714286</v>
      </c>
      <c r="CF811">
        <v>0.6980719642857144</v>
      </c>
      <c r="CG811">
        <v>17.76163571428571</v>
      </c>
      <c r="CH811">
        <v>1.787843571428571</v>
      </c>
      <c r="CI811">
        <v>1499.988571428572</v>
      </c>
      <c r="CJ811">
        <v>0.9729939285714285</v>
      </c>
      <c r="CK811">
        <v>0.02700634642857142</v>
      </c>
      <c r="CL811">
        <v>0</v>
      </c>
      <c r="CM811">
        <v>2.315725</v>
      </c>
      <c r="CN811">
        <v>0</v>
      </c>
      <c r="CO811">
        <v>14213.575</v>
      </c>
      <c r="CP811">
        <v>12533.25714285714</v>
      </c>
      <c r="CQ811">
        <v>42</v>
      </c>
      <c r="CR811">
        <v>43.68699999999998</v>
      </c>
      <c r="CS811">
        <v>42.5</v>
      </c>
      <c r="CT811">
        <v>42.84125</v>
      </c>
      <c r="CU811">
        <v>41.25442857142857</v>
      </c>
      <c r="CV811">
        <v>1459.478571428572</v>
      </c>
      <c r="CW811">
        <v>40.51</v>
      </c>
      <c r="CX811">
        <v>0</v>
      </c>
      <c r="CY811">
        <v>1663353949.4</v>
      </c>
      <c r="CZ811">
        <v>0</v>
      </c>
      <c r="DA811">
        <v>0</v>
      </c>
      <c r="DB811" t="s">
        <v>356</v>
      </c>
      <c r="DC811">
        <v>1662142938.1</v>
      </c>
      <c r="DD811">
        <v>1662142938.1</v>
      </c>
      <c r="DE811">
        <v>0</v>
      </c>
      <c r="DF811">
        <v>0.077</v>
      </c>
      <c r="DG811">
        <v>-0.133</v>
      </c>
      <c r="DH811">
        <v>-3.393</v>
      </c>
      <c r="DI811">
        <v>-0.24</v>
      </c>
      <c r="DJ811">
        <v>419</v>
      </c>
      <c r="DK811">
        <v>24</v>
      </c>
      <c r="DL811">
        <v>0.26</v>
      </c>
      <c r="DM811">
        <v>0.23</v>
      </c>
      <c r="DN811">
        <v>-69.75556999999999</v>
      </c>
      <c r="DO811">
        <v>-15.03953245778597</v>
      </c>
      <c r="DP811">
        <v>1.450745407058041</v>
      </c>
      <c r="DQ811">
        <v>0</v>
      </c>
      <c r="DR811">
        <v>14.8122575</v>
      </c>
      <c r="DS811">
        <v>-0.0003861163226894162</v>
      </c>
      <c r="DT811">
        <v>0.002058748102609901</v>
      </c>
      <c r="DU811">
        <v>1</v>
      </c>
      <c r="DV811">
        <v>1</v>
      </c>
      <c r="DW811">
        <v>2</v>
      </c>
      <c r="DX811" t="s">
        <v>357</v>
      </c>
      <c r="DY811">
        <v>2.9729</v>
      </c>
      <c r="DZ811">
        <v>2.71543</v>
      </c>
      <c r="EA811">
        <v>0.105919</v>
      </c>
      <c r="EB811">
        <v>0.114841</v>
      </c>
      <c r="EC811">
        <v>0.101278</v>
      </c>
      <c r="ED811">
        <v>0.0448758</v>
      </c>
      <c r="EE811">
        <v>27942.1</v>
      </c>
      <c r="EF811">
        <v>27809</v>
      </c>
      <c r="EG811">
        <v>29096.6</v>
      </c>
      <c r="EH811">
        <v>29090.7</v>
      </c>
      <c r="EI811">
        <v>34676.9</v>
      </c>
      <c r="EJ811">
        <v>36930.6</v>
      </c>
      <c r="EK811">
        <v>41005.5</v>
      </c>
      <c r="EL811">
        <v>41444.2</v>
      </c>
      <c r="EM811">
        <v>1.903</v>
      </c>
      <c r="EN811">
        <v>1.73085</v>
      </c>
      <c r="EO811">
        <v>-0.09576229999999999</v>
      </c>
      <c r="EP811">
        <v>0</v>
      </c>
      <c r="EQ811">
        <v>29.4925</v>
      </c>
      <c r="ER811">
        <v>999.9</v>
      </c>
      <c r="ES811">
        <v>43.9</v>
      </c>
      <c r="ET811">
        <v>36.6</v>
      </c>
      <c r="EU811">
        <v>29.8792</v>
      </c>
      <c r="EV811">
        <v>63.0816</v>
      </c>
      <c r="EW811">
        <v>33.2212</v>
      </c>
      <c r="EX811">
        <v>1</v>
      </c>
      <c r="EY811">
        <v>0.596718</v>
      </c>
      <c r="EZ811">
        <v>3.79225</v>
      </c>
      <c r="FA811">
        <v>20.347</v>
      </c>
      <c r="FB811">
        <v>5.21579</v>
      </c>
      <c r="FC811">
        <v>12.0126</v>
      </c>
      <c r="FD811">
        <v>4.9868</v>
      </c>
      <c r="FE811">
        <v>3.2875</v>
      </c>
      <c r="FF811">
        <v>9999</v>
      </c>
      <c r="FG811">
        <v>9999</v>
      </c>
      <c r="FH811">
        <v>9999</v>
      </c>
      <c r="FI811">
        <v>238.3</v>
      </c>
      <c r="FJ811">
        <v>1.86747</v>
      </c>
      <c r="FK811">
        <v>1.8665</v>
      </c>
      <c r="FL811">
        <v>1.86586</v>
      </c>
      <c r="FM811">
        <v>1.86583</v>
      </c>
      <c r="FN811">
        <v>1.86768</v>
      </c>
      <c r="FO811">
        <v>1.87011</v>
      </c>
      <c r="FP811">
        <v>1.86874</v>
      </c>
      <c r="FQ811">
        <v>1.87018</v>
      </c>
      <c r="FR811">
        <v>0</v>
      </c>
      <c r="FS811">
        <v>0</v>
      </c>
      <c r="FT811">
        <v>0</v>
      </c>
      <c r="FU811">
        <v>0</v>
      </c>
      <c r="FV811" t="s">
        <v>358</v>
      </c>
      <c r="FW811" t="s">
        <v>359</v>
      </c>
      <c r="FX811" t="s">
        <v>360</v>
      </c>
      <c r="FY811" t="s">
        <v>360</v>
      </c>
      <c r="FZ811" t="s">
        <v>360</v>
      </c>
      <c r="GA811" t="s">
        <v>360</v>
      </c>
      <c r="GB811">
        <v>0</v>
      </c>
      <c r="GC811">
        <v>100</v>
      </c>
      <c r="GD811">
        <v>100</v>
      </c>
      <c r="GE811">
        <v>-4.031</v>
      </c>
      <c r="GF811">
        <v>-0.1389</v>
      </c>
      <c r="GG811">
        <v>-2.195102806586654</v>
      </c>
      <c r="GH811">
        <v>-0.004122691595359968</v>
      </c>
      <c r="GI811">
        <v>1.072409145259099E-06</v>
      </c>
      <c r="GJ811">
        <v>-3.02996143763856E-10</v>
      </c>
      <c r="GK811">
        <v>-0.2199643628225807</v>
      </c>
      <c r="GL811">
        <v>-0.007501815610006822</v>
      </c>
      <c r="GM811">
        <v>0.0006897476983249637</v>
      </c>
      <c r="GN811">
        <v>-8.847485469147719E-06</v>
      </c>
      <c r="GO811">
        <v>3</v>
      </c>
      <c r="GP811">
        <v>2326</v>
      </c>
      <c r="GQ811">
        <v>1</v>
      </c>
      <c r="GR811">
        <v>31</v>
      </c>
      <c r="GS811">
        <v>20183.5</v>
      </c>
      <c r="GT811">
        <v>20183.5</v>
      </c>
      <c r="GU811">
        <v>1.34644</v>
      </c>
      <c r="GV811">
        <v>2.24609</v>
      </c>
      <c r="GW811">
        <v>1.39648</v>
      </c>
      <c r="GX811">
        <v>2.34619</v>
      </c>
      <c r="GY811">
        <v>1.49536</v>
      </c>
      <c r="GZ811">
        <v>2.44507</v>
      </c>
      <c r="HA811">
        <v>40.5275</v>
      </c>
      <c r="HB811">
        <v>13.2477</v>
      </c>
      <c r="HC811">
        <v>18</v>
      </c>
      <c r="HD811">
        <v>550.965</v>
      </c>
      <c r="HE811">
        <v>392.876</v>
      </c>
      <c r="HF811">
        <v>25.0008</v>
      </c>
      <c r="HG811">
        <v>34.6032</v>
      </c>
      <c r="HH811">
        <v>30.0003</v>
      </c>
      <c r="HI811">
        <v>34.5302</v>
      </c>
      <c r="HJ811">
        <v>34.467</v>
      </c>
      <c r="HK811">
        <v>26.9565</v>
      </c>
      <c r="HL811">
        <v>64.6263</v>
      </c>
      <c r="HM811">
        <v>0</v>
      </c>
      <c r="HN811">
        <v>25</v>
      </c>
      <c r="HO811">
        <v>594.207</v>
      </c>
      <c r="HP811">
        <v>7.72309</v>
      </c>
      <c r="HQ811">
        <v>99.5301</v>
      </c>
      <c r="HR811">
        <v>99.5454</v>
      </c>
    </row>
    <row r="812" spans="1:226">
      <c r="A812">
        <v>796</v>
      </c>
      <c r="B812">
        <v>1663353953.6</v>
      </c>
      <c r="C812">
        <v>16212.09999990463</v>
      </c>
      <c r="D812" t="s">
        <v>1958</v>
      </c>
      <c r="E812" t="s">
        <v>1959</v>
      </c>
      <c r="F812">
        <v>5</v>
      </c>
      <c r="G812" t="s">
        <v>1699</v>
      </c>
      <c r="H812" t="s">
        <v>354</v>
      </c>
      <c r="I812">
        <v>1663353946.1</v>
      </c>
      <c r="J812">
        <f>(K812)/1000</f>
        <v>0</v>
      </c>
      <c r="K812">
        <f>IF(BF812, AN812, AH812)</f>
        <v>0</v>
      </c>
      <c r="L812">
        <f>IF(BF812, AI812, AG812)</f>
        <v>0</v>
      </c>
      <c r="M812">
        <f>BH812 - IF(AU812&gt;1, L812*BB812*100.0/(AW812*BV812), 0)</f>
        <v>0</v>
      </c>
      <c r="N812">
        <f>((T812-J812/2)*M812-L812)/(T812+J812/2)</f>
        <v>0</v>
      </c>
      <c r="O812">
        <f>N812*(BO812+BP812)/1000.0</f>
        <v>0</v>
      </c>
      <c r="P812">
        <f>(BH812 - IF(AU812&gt;1, L812*BB812*100.0/(AW812*BV812), 0))*(BO812+BP812)/1000.0</f>
        <v>0</v>
      </c>
      <c r="Q812">
        <f>2.0/((1/S812-1/R812)+SIGN(S812)*SQRT((1/S812-1/R812)*(1/S812-1/R812) + 4*BC812/((BC812+1)*(BC812+1))*(2*1/S812*1/R812-1/R812*1/R812)))</f>
        <v>0</v>
      </c>
      <c r="R812">
        <f>IF(LEFT(BD812,1)&lt;&gt;"0",IF(LEFT(BD812,1)="1",3.0,BE812),$D$5+$E$5*(BV812*BO812/($K$5*1000))+$F$5*(BV812*BO812/($K$5*1000))*MAX(MIN(BB812,$J$5),$I$5)*MAX(MIN(BB812,$J$5),$I$5)+$G$5*MAX(MIN(BB812,$J$5),$I$5)*(BV812*BO812/($K$5*1000))+$H$5*(BV812*BO812/($K$5*1000))*(BV812*BO812/($K$5*1000)))</f>
        <v>0</v>
      </c>
      <c r="S812">
        <f>J812*(1000-(1000*0.61365*exp(17.502*W812/(240.97+W812))/(BO812+BP812)+BJ812)/2)/(1000*0.61365*exp(17.502*W812/(240.97+W812))/(BO812+BP812)-BJ812)</f>
        <v>0</v>
      </c>
      <c r="T812">
        <f>1/((BC812+1)/(Q812/1.6)+1/(R812/1.37)) + BC812/((BC812+1)/(Q812/1.6) + BC812/(R812/1.37))</f>
        <v>0</v>
      </c>
      <c r="U812">
        <f>(AX812*BA812)</f>
        <v>0</v>
      </c>
      <c r="V812">
        <f>(BQ812+(U812+2*0.95*5.67E-8*(((BQ812+$B$7)+273)^4-(BQ812+273)^4)-44100*J812)/(1.84*29.3*R812+8*0.95*5.67E-8*(BQ812+273)^3))</f>
        <v>0</v>
      </c>
      <c r="W812">
        <f>($C$7*BR812+$D$7*BS812+$E$7*V812)</f>
        <v>0</v>
      </c>
      <c r="X812">
        <f>0.61365*exp(17.502*W812/(240.97+W812))</f>
        <v>0</v>
      </c>
      <c r="Y812">
        <f>(Z812/AA812*100)</f>
        <v>0</v>
      </c>
      <c r="Z812">
        <f>BJ812*(BO812+BP812)/1000</f>
        <v>0</v>
      </c>
      <c r="AA812">
        <f>0.61365*exp(17.502*BQ812/(240.97+BQ812))</f>
        <v>0</v>
      </c>
      <c r="AB812">
        <f>(X812-BJ812*(BO812+BP812)/1000)</f>
        <v>0</v>
      </c>
      <c r="AC812">
        <f>(-J812*44100)</f>
        <v>0</v>
      </c>
      <c r="AD812">
        <f>2*29.3*R812*0.92*(BQ812-W812)</f>
        <v>0</v>
      </c>
      <c r="AE812">
        <f>2*0.95*5.67E-8*(((BQ812+$B$7)+273)^4-(W812+273)^4)</f>
        <v>0</v>
      </c>
      <c r="AF812">
        <f>U812+AE812+AC812+AD812</f>
        <v>0</v>
      </c>
      <c r="AG812">
        <f>BN812*AU812*(BI812-BH812*(1000-AU812*BK812)/(1000-AU812*BJ812))/(100*BB812)</f>
        <v>0</v>
      </c>
      <c r="AH812">
        <f>1000*BN812*AU812*(BJ812-BK812)/(100*BB812*(1000-AU812*BJ812))</f>
        <v>0</v>
      </c>
      <c r="AI812">
        <f>(AJ812 - AK812 - BO812*1E3/(8.314*(BQ812+273.15)) * AM812/BN812 * AL812) * BN812/(100*BB812) * (1000 - BK812)/1000</f>
        <v>0</v>
      </c>
      <c r="AJ812">
        <v>582.4587682364858</v>
      </c>
      <c r="AK812">
        <v>523.5623696969693</v>
      </c>
      <c r="AL812">
        <v>3.245348303075615</v>
      </c>
      <c r="AM812">
        <v>64.64027058929599</v>
      </c>
      <c r="AN812">
        <f>(AP812 - AO812 + BO812*1E3/(8.314*(BQ812+273.15)) * AR812/BN812 * AQ812) * BN812/(100*BB812) * 1000/(1000 - AP812)</f>
        <v>0</v>
      </c>
      <c r="AO812">
        <v>7.701385774207164</v>
      </c>
      <c r="AP812">
        <v>22.50965151515151</v>
      </c>
      <c r="AQ812">
        <v>-0.0001665698600494182</v>
      </c>
      <c r="AR812">
        <v>85.55727596216782</v>
      </c>
      <c r="AS812">
        <v>0</v>
      </c>
      <c r="AT812">
        <v>0</v>
      </c>
      <c r="AU812">
        <f>IF(AS812*$H$13&gt;=AW812,1.0,(AW812/(AW812-AS812*$H$13)))</f>
        <v>0</v>
      </c>
      <c r="AV812">
        <f>(AU812-1)*100</f>
        <v>0</v>
      </c>
      <c r="AW812">
        <f>MAX(0,($B$13+$C$13*BV812)/(1+$D$13*BV812)*BO812/(BQ812+273)*$E$13)</f>
        <v>0</v>
      </c>
      <c r="AX812">
        <f>$B$11*BW812+$C$11*BX812+$F$11*CI812*(1-CL812)</f>
        <v>0</v>
      </c>
      <c r="AY812">
        <f>AX812*AZ812</f>
        <v>0</v>
      </c>
      <c r="AZ812">
        <f>($B$11*$D$9+$C$11*$D$9+$F$11*((CV812+CN812)/MAX(CV812+CN812+CW812, 0.1)*$I$9+CW812/MAX(CV812+CN812+CW812, 0.1)*$J$9))/($B$11+$C$11+$F$11)</f>
        <v>0</v>
      </c>
      <c r="BA812">
        <f>($B$11*$K$9+$C$11*$K$9+$F$11*((CV812+CN812)/MAX(CV812+CN812+CW812, 0.1)*$P$9+CW812/MAX(CV812+CN812+CW812, 0.1)*$Q$9))/($B$11+$C$11+$F$11)</f>
        <v>0</v>
      </c>
      <c r="BB812">
        <v>6</v>
      </c>
      <c r="BC812">
        <v>0.5</v>
      </c>
      <c r="BD812" t="s">
        <v>355</v>
      </c>
      <c r="BE812">
        <v>2</v>
      </c>
      <c r="BF812" t="b">
        <v>1</v>
      </c>
      <c r="BG812">
        <v>1663353946.1</v>
      </c>
      <c r="BH812">
        <v>489.612962962963</v>
      </c>
      <c r="BI812">
        <v>561.1985925925926</v>
      </c>
      <c r="BJ812">
        <v>22.51252962962963</v>
      </c>
      <c r="BK812">
        <v>7.701763333333333</v>
      </c>
      <c r="BL812">
        <v>493.6181481481482</v>
      </c>
      <c r="BM812">
        <v>22.65134814814815</v>
      </c>
      <c r="BN812">
        <v>500.0552222222222</v>
      </c>
      <c r="BO812">
        <v>90.62863333333334</v>
      </c>
      <c r="BP812">
        <v>0.09997634444444446</v>
      </c>
      <c r="BQ812">
        <v>29.23935185185185</v>
      </c>
      <c r="BR812">
        <v>27.93115185185185</v>
      </c>
      <c r="BS812">
        <v>999.9000000000001</v>
      </c>
      <c r="BT812">
        <v>0</v>
      </c>
      <c r="BU812">
        <v>0</v>
      </c>
      <c r="BV812">
        <v>10002.29111111111</v>
      </c>
      <c r="BW812">
        <v>0</v>
      </c>
      <c r="BX812">
        <v>231.8553703703704</v>
      </c>
      <c r="BY812">
        <v>-71.58561111111111</v>
      </c>
      <c r="BZ812">
        <v>500.8891481481481</v>
      </c>
      <c r="CA812">
        <v>565.5542222222222</v>
      </c>
      <c r="CB812">
        <v>14.81076666666667</v>
      </c>
      <c r="CC812">
        <v>561.1985925925926</v>
      </c>
      <c r="CD812">
        <v>7.701763333333333</v>
      </c>
      <c r="CE812">
        <v>2.040278888888889</v>
      </c>
      <c r="CF812">
        <v>0.6980001851851851</v>
      </c>
      <c r="CG812">
        <v>17.76044814814815</v>
      </c>
      <c r="CH812">
        <v>1.786407407407408</v>
      </c>
      <c r="CI812">
        <v>1499.995555555555</v>
      </c>
      <c r="CJ812">
        <v>0.9729938888888888</v>
      </c>
      <c r="CK812">
        <v>0.02700638148148148</v>
      </c>
      <c r="CL812">
        <v>0</v>
      </c>
      <c r="CM812">
        <v>2.295037037037037</v>
      </c>
      <c r="CN812">
        <v>0</v>
      </c>
      <c r="CO812">
        <v>14300.22962962963</v>
      </c>
      <c r="CP812">
        <v>12533.32222222222</v>
      </c>
      <c r="CQ812">
        <v>42</v>
      </c>
      <c r="CR812">
        <v>43.68699999999998</v>
      </c>
      <c r="CS812">
        <v>42.5</v>
      </c>
      <c r="CT812">
        <v>42.85399999999999</v>
      </c>
      <c r="CU812">
        <v>41.25918518518518</v>
      </c>
      <c r="CV812">
        <v>1459.485185185185</v>
      </c>
      <c r="CW812">
        <v>40.51037037037037</v>
      </c>
      <c r="CX812">
        <v>0</v>
      </c>
      <c r="CY812">
        <v>1663353954.2</v>
      </c>
      <c r="CZ812">
        <v>0</v>
      </c>
      <c r="DA812">
        <v>0</v>
      </c>
      <c r="DB812" t="s">
        <v>356</v>
      </c>
      <c r="DC812">
        <v>1662142938.1</v>
      </c>
      <c r="DD812">
        <v>1662142938.1</v>
      </c>
      <c r="DE812">
        <v>0</v>
      </c>
      <c r="DF812">
        <v>0.077</v>
      </c>
      <c r="DG812">
        <v>-0.133</v>
      </c>
      <c r="DH812">
        <v>-3.393</v>
      </c>
      <c r="DI812">
        <v>-0.24</v>
      </c>
      <c r="DJ812">
        <v>419</v>
      </c>
      <c r="DK812">
        <v>24</v>
      </c>
      <c r="DL812">
        <v>0.26</v>
      </c>
      <c r="DM812">
        <v>0.23</v>
      </c>
      <c r="DN812">
        <v>-70.711135</v>
      </c>
      <c r="DO812">
        <v>-13.73977485928695</v>
      </c>
      <c r="DP812">
        <v>1.326448222613684</v>
      </c>
      <c r="DQ812">
        <v>0</v>
      </c>
      <c r="DR812">
        <v>14.8110375</v>
      </c>
      <c r="DS812">
        <v>-0.0055666041276118</v>
      </c>
      <c r="DT812">
        <v>0.002406209415242189</v>
      </c>
      <c r="DU812">
        <v>1</v>
      </c>
      <c r="DV812">
        <v>1</v>
      </c>
      <c r="DW812">
        <v>2</v>
      </c>
      <c r="DX812" t="s">
        <v>357</v>
      </c>
      <c r="DY812">
        <v>2.97295</v>
      </c>
      <c r="DZ812">
        <v>2.71579</v>
      </c>
      <c r="EA812">
        <v>0.108368</v>
      </c>
      <c r="EB812">
        <v>0.117253</v>
      </c>
      <c r="EC812">
        <v>0.101277</v>
      </c>
      <c r="ED812">
        <v>0.0448721</v>
      </c>
      <c r="EE812">
        <v>27865.2</v>
      </c>
      <c r="EF812">
        <v>27732.7</v>
      </c>
      <c r="EG812">
        <v>29096.3</v>
      </c>
      <c r="EH812">
        <v>29090.3</v>
      </c>
      <c r="EI812">
        <v>34676.7</v>
      </c>
      <c r="EJ812">
        <v>36930.5</v>
      </c>
      <c r="EK812">
        <v>41005.2</v>
      </c>
      <c r="EL812">
        <v>41443.8</v>
      </c>
      <c r="EM812">
        <v>1.90307</v>
      </c>
      <c r="EN812">
        <v>1.73105</v>
      </c>
      <c r="EO812">
        <v>-0.09606779999999999</v>
      </c>
      <c r="EP812">
        <v>0</v>
      </c>
      <c r="EQ812">
        <v>29.4925</v>
      </c>
      <c r="ER812">
        <v>999.9</v>
      </c>
      <c r="ES812">
        <v>43.8</v>
      </c>
      <c r="ET812">
        <v>36.6</v>
      </c>
      <c r="EU812">
        <v>29.8146</v>
      </c>
      <c r="EV812">
        <v>63.2116</v>
      </c>
      <c r="EW812">
        <v>33.3814</v>
      </c>
      <c r="EX812">
        <v>1</v>
      </c>
      <c r="EY812">
        <v>0.596928</v>
      </c>
      <c r="EZ812">
        <v>3.79417</v>
      </c>
      <c r="FA812">
        <v>20.347</v>
      </c>
      <c r="FB812">
        <v>5.21594</v>
      </c>
      <c r="FC812">
        <v>12.0128</v>
      </c>
      <c r="FD812">
        <v>4.98705</v>
      </c>
      <c r="FE812">
        <v>3.28758</v>
      </c>
      <c r="FF812">
        <v>9999</v>
      </c>
      <c r="FG812">
        <v>9999</v>
      </c>
      <c r="FH812">
        <v>9999</v>
      </c>
      <c r="FI812">
        <v>238.3</v>
      </c>
      <c r="FJ812">
        <v>1.86748</v>
      </c>
      <c r="FK812">
        <v>1.86652</v>
      </c>
      <c r="FL812">
        <v>1.86586</v>
      </c>
      <c r="FM812">
        <v>1.86583</v>
      </c>
      <c r="FN812">
        <v>1.86768</v>
      </c>
      <c r="FO812">
        <v>1.87012</v>
      </c>
      <c r="FP812">
        <v>1.86874</v>
      </c>
      <c r="FQ812">
        <v>1.87019</v>
      </c>
      <c r="FR812">
        <v>0</v>
      </c>
      <c r="FS812">
        <v>0</v>
      </c>
      <c r="FT812">
        <v>0</v>
      </c>
      <c r="FU812">
        <v>0</v>
      </c>
      <c r="FV812" t="s">
        <v>358</v>
      </c>
      <c r="FW812" t="s">
        <v>359</v>
      </c>
      <c r="FX812" t="s">
        <v>360</v>
      </c>
      <c r="FY812" t="s">
        <v>360</v>
      </c>
      <c r="FZ812" t="s">
        <v>360</v>
      </c>
      <c r="GA812" t="s">
        <v>360</v>
      </c>
      <c r="GB812">
        <v>0</v>
      </c>
      <c r="GC812">
        <v>100</v>
      </c>
      <c r="GD812">
        <v>100</v>
      </c>
      <c r="GE812">
        <v>-4.084</v>
      </c>
      <c r="GF812">
        <v>-0.1388</v>
      </c>
      <c r="GG812">
        <v>-2.195102806586654</v>
      </c>
      <c r="GH812">
        <v>-0.004122691595359968</v>
      </c>
      <c r="GI812">
        <v>1.072409145259099E-06</v>
      </c>
      <c r="GJ812">
        <v>-3.02996143763856E-10</v>
      </c>
      <c r="GK812">
        <v>-0.2199643628225807</v>
      </c>
      <c r="GL812">
        <v>-0.007501815610006822</v>
      </c>
      <c r="GM812">
        <v>0.0006897476983249637</v>
      </c>
      <c r="GN812">
        <v>-8.847485469147719E-06</v>
      </c>
      <c r="GO812">
        <v>3</v>
      </c>
      <c r="GP812">
        <v>2326</v>
      </c>
      <c r="GQ812">
        <v>1</v>
      </c>
      <c r="GR812">
        <v>31</v>
      </c>
      <c r="GS812">
        <v>20183.6</v>
      </c>
      <c r="GT812">
        <v>20183.6</v>
      </c>
      <c r="GU812">
        <v>1.37939</v>
      </c>
      <c r="GV812">
        <v>2.24365</v>
      </c>
      <c r="GW812">
        <v>1.39648</v>
      </c>
      <c r="GX812">
        <v>2.34741</v>
      </c>
      <c r="GY812">
        <v>1.49536</v>
      </c>
      <c r="GZ812">
        <v>2.41211</v>
      </c>
      <c r="HA812">
        <v>40.5275</v>
      </c>
      <c r="HB812">
        <v>13.2389</v>
      </c>
      <c r="HC812">
        <v>18</v>
      </c>
      <c r="HD812">
        <v>551.043</v>
      </c>
      <c r="HE812">
        <v>393.009</v>
      </c>
      <c r="HF812">
        <v>25.0005</v>
      </c>
      <c r="HG812">
        <v>34.6043</v>
      </c>
      <c r="HH812">
        <v>30.0004</v>
      </c>
      <c r="HI812">
        <v>34.533</v>
      </c>
      <c r="HJ812">
        <v>34.4699</v>
      </c>
      <c r="HK812">
        <v>27.6144</v>
      </c>
      <c r="HL812">
        <v>64.6263</v>
      </c>
      <c r="HM812">
        <v>0</v>
      </c>
      <c r="HN812">
        <v>25</v>
      </c>
      <c r="HO812">
        <v>607.581</v>
      </c>
      <c r="HP812">
        <v>7.71592</v>
      </c>
      <c r="HQ812">
        <v>99.52930000000001</v>
      </c>
      <c r="HR812">
        <v>99.54430000000001</v>
      </c>
    </row>
    <row r="813" spans="1:226">
      <c r="A813">
        <v>797</v>
      </c>
      <c r="B813">
        <v>1663353958.6</v>
      </c>
      <c r="C813">
        <v>16217.09999990463</v>
      </c>
      <c r="D813" t="s">
        <v>1960</v>
      </c>
      <c r="E813" t="s">
        <v>1961</v>
      </c>
      <c r="F813">
        <v>5</v>
      </c>
      <c r="G813" t="s">
        <v>1699</v>
      </c>
      <c r="H813" t="s">
        <v>354</v>
      </c>
      <c r="I813">
        <v>1663353950.814285</v>
      </c>
      <c r="J813">
        <f>(K813)/1000</f>
        <v>0</v>
      </c>
      <c r="K813">
        <f>IF(BF813, AN813, AH813)</f>
        <v>0</v>
      </c>
      <c r="L813">
        <f>IF(BF813, AI813, AG813)</f>
        <v>0</v>
      </c>
      <c r="M813">
        <f>BH813 - IF(AU813&gt;1, L813*BB813*100.0/(AW813*BV813), 0)</f>
        <v>0</v>
      </c>
      <c r="N813">
        <f>((T813-J813/2)*M813-L813)/(T813+J813/2)</f>
        <v>0</v>
      </c>
      <c r="O813">
        <f>N813*(BO813+BP813)/1000.0</f>
        <v>0</v>
      </c>
      <c r="P813">
        <f>(BH813 - IF(AU813&gt;1, L813*BB813*100.0/(AW813*BV813), 0))*(BO813+BP813)/1000.0</f>
        <v>0</v>
      </c>
      <c r="Q813">
        <f>2.0/((1/S813-1/R813)+SIGN(S813)*SQRT((1/S813-1/R813)*(1/S813-1/R813) + 4*BC813/((BC813+1)*(BC813+1))*(2*1/S813*1/R813-1/R813*1/R813)))</f>
        <v>0</v>
      </c>
      <c r="R813">
        <f>IF(LEFT(BD813,1)&lt;&gt;"0",IF(LEFT(BD813,1)="1",3.0,BE813),$D$5+$E$5*(BV813*BO813/($K$5*1000))+$F$5*(BV813*BO813/($K$5*1000))*MAX(MIN(BB813,$J$5),$I$5)*MAX(MIN(BB813,$J$5),$I$5)+$G$5*MAX(MIN(BB813,$J$5),$I$5)*(BV813*BO813/($K$5*1000))+$H$5*(BV813*BO813/($K$5*1000))*(BV813*BO813/($K$5*1000)))</f>
        <v>0</v>
      </c>
      <c r="S813">
        <f>J813*(1000-(1000*0.61365*exp(17.502*W813/(240.97+W813))/(BO813+BP813)+BJ813)/2)/(1000*0.61365*exp(17.502*W813/(240.97+W813))/(BO813+BP813)-BJ813)</f>
        <v>0</v>
      </c>
      <c r="T813">
        <f>1/((BC813+1)/(Q813/1.6)+1/(R813/1.37)) + BC813/((BC813+1)/(Q813/1.6) + BC813/(R813/1.37))</f>
        <v>0</v>
      </c>
      <c r="U813">
        <f>(AX813*BA813)</f>
        <v>0</v>
      </c>
      <c r="V813">
        <f>(BQ813+(U813+2*0.95*5.67E-8*(((BQ813+$B$7)+273)^4-(BQ813+273)^4)-44100*J813)/(1.84*29.3*R813+8*0.95*5.67E-8*(BQ813+273)^3))</f>
        <v>0</v>
      </c>
      <c r="W813">
        <f>($C$7*BR813+$D$7*BS813+$E$7*V813)</f>
        <v>0</v>
      </c>
      <c r="X813">
        <f>0.61365*exp(17.502*W813/(240.97+W813))</f>
        <v>0</v>
      </c>
      <c r="Y813">
        <f>(Z813/AA813*100)</f>
        <v>0</v>
      </c>
      <c r="Z813">
        <f>BJ813*(BO813+BP813)/1000</f>
        <v>0</v>
      </c>
      <c r="AA813">
        <f>0.61365*exp(17.502*BQ813/(240.97+BQ813))</f>
        <v>0</v>
      </c>
      <c r="AB813">
        <f>(X813-BJ813*(BO813+BP813)/1000)</f>
        <v>0</v>
      </c>
      <c r="AC813">
        <f>(-J813*44100)</f>
        <v>0</v>
      </c>
      <c r="AD813">
        <f>2*29.3*R813*0.92*(BQ813-W813)</f>
        <v>0</v>
      </c>
      <c r="AE813">
        <f>2*0.95*5.67E-8*(((BQ813+$B$7)+273)^4-(W813+273)^4)</f>
        <v>0</v>
      </c>
      <c r="AF813">
        <f>U813+AE813+AC813+AD813</f>
        <v>0</v>
      </c>
      <c r="AG813">
        <f>BN813*AU813*(BI813-BH813*(1000-AU813*BK813)/(1000-AU813*BJ813))/(100*BB813)</f>
        <v>0</v>
      </c>
      <c r="AH813">
        <f>1000*BN813*AU813*(BJ813-BK813)/(100*BB813*(1000-AU813*BJ813))</f>
        <v>0</v>
      </c>
      <c r="AI813">
        <f>(AJ813 - AK813 - BO813*1E3/(8.314*(BQ813+273.15)) * AM813/BN813 * AL813) * BN813/(100*BB813) * (1000 - BK813)/1000</f>
        <v>0</v>
      </c>
      <c r="AJ813">
        <v>599.465835073527</v>
      </c>
      <c r="AK813">
        <v>539.9650181818181</v>
      </c>
      <c r="AL813">
        <v>3.285713965070813</v>
      </c>
      <c r="AM813">
        <v>64.64027058929599</v>
      </c>
      <c r="AN813">
        <f>(AP813 - AO813 + BO813*1E3/(8.314*(BQ813+273.15)) * AR813/BN813 * AQ813) * BN813/(100*BB813) * 1000/(1000 - AP813)</f>
        <v>0</v>
      </c>
      <c r="AO813">
        <v>7.701438577728521</v>
      </c>
      <c r="AP813">
        <v>22.51362242424242</v>
      </c>
      <c r="AQ813">
        <v>6.733544732035099E-05</v>
      </c>
      <c r="AR813">
        <v>85.55727596216782</v>
      </c>
      <c r="AS813">
        <v>0</v>
      </c>
      <c r="AT813">
        <v>0</v>
      </c>
      <c r="AU813">
        <f>IF(AS813*$H$13&gt;=AW813,1.0,(AW813/(AW813-AS813*$H$13)))</f>
        <v>0</v>
      </c>
      <c r="AV813">
        <f>(AU813-1)*100</f>
        <v>0</v>
      </c>
      <c r="AW813">
        <f>MAX(0,($B$13+$C$13*BV813)/(1+$D$13*BV813)*BO813/(BQ813+273)*$E$13)</f>
        <v>0</v>
      </c>
      <c r="AX813">
        <f>$B$11*BW813+$C$11*BX813+$F$11*CI813*(1-CL813)</f>
        <v>0</v>
      </c>
      <c r="AY813">
        <f>AX813*AZ813</f>
        <v>0</v>
      </c>
      <c r="AZ813">
        <f>($B$11*$D$9+$C$11*$D$9+$F$11*((CV813+CN813)/MAX(CV813+CN813+CW813, 0.1)*$I$9+CW813/MAX(CV813+CN813+CW813, 0.1)*$J$9))/($B$11+$C$11+$F$11)</f>
        <v>0</v>
      </c>
      <c r="BA813">
        <f>($B$11*$K$9+$C$11*$K$9+$F$11*((CV813+CN813)/MAX(CV813+CN813+CW813, 0.1)*$P$9+CW813/MAX(CV813+CN813+CW813, 0.1)*$Q$9))/($B$11+$C$11+$F$11)</f>
        <v>0</v>
      </c>
      <c r="BB813">
        <v>6</v>
      </c>
      <c r="BC813">
        <v>0.5</v>
      </c>
      <c r="BD813" t="s">
        <v>355</v>
      </c>
      <c r="BE813">
        <v>2</v>
      </c>
      <c r="BF813" t="b">
        <v>1</v>
      </c>
      <c r="BG813">
        <v>1663353950.814285</v>
      </c>
      <c r="BH813">
        <v>504.5631785714286</v>
      </c>
      <c r="BI813">
        <v>577.0802142857143</v>
      </c>
      <c r="BJ813">
        <v>22.51303571428571</v>
      </c>
      <c r="BK813">
        <v>7.701522500000001</v>
      </c>
      <c r="BL813">
        <v>508.6175357142857</v>
      </c>
      <c r="BM813">
        <v>22.65185</v>
      </c>
      <c r="BN813">
        <v>500.0668928571429</v>
      </c>
      <c r="BO813">
        <v>90.62911785714286</v>
      </c>
      <c r="BP813">
        <v>0.09999727857142859</v>
      </c>
      <c r="BQ813">
        <v>29.23751785714285</v>
      </c>
      <c r="BR813">
        <v>27.92584642857143</v>
      </c>
      <c r="BS813">
        <v>999.9000000000002</v>
      </c>
      <c r="BT813">
        <v>0</v>
      </c>
      <c r="BU813">
        <v>0</v>
      </c>
      <c r="BV813">
        <v>10002.67678571429</v>
      </c>
      <c r="BW813">
        <v>0</v>
      </c>
      <c r="BX813">
        <v>232.1833571428571</v>
      </c>
      <c r="BY813">
        <v>-72.51704285714285</v>
      </c>
      <c r="BZ813">
        <v>516.184</v>
      </c>
      <c r="CA813">
        <v>581.5590714285714</v>
      </c>
      <c r="CB813">
        <v>14.81152142857143</v>
      </c>
      <c r="CC813">
        <v>577.0802142857143</v>
      </c>
      <c r="CD813">
        <v>7.701522500000001</v>
      </c>
      <c r="CE813">
        <v>2.040336785714286</v>
      </c>
      <c r="CF813">
        <v>0.6979821428571428</v>
      </c>
      <c r="CG813">
        <v>17.76089642857143</v>
      </c>
      <c r="CH813">
        <v>1.786046428571428</v>
      </c>
      <c r="CI813">
        <v>1499.993928571428</v>
      </c>
      <c r="CJ813">
        <v>0.9729937142857142</v>
      </c>
      <c r="CK813">
        <v>0.02700653571428571</v>
      </c>
      <c r="CL813">
        <v>0</v>
      </c>
      <c r="CM813">
        <v>2.293171428571429</v>
      </c>
      <c r="CN813">
        <v>0</v>
      </c>
      <c r="CO813">
        <v>14373.16428571429</v>
      </c>
      <c r="CP813">
        <v>12533.31071428572</v>
      </c>
      <c r="CQ813">
        <v>42</v>
      </c>
      <c r="CR813">
        <v>43.68699999999998</v>
      </c>
      <c r="CS813">
        <v>42.5</v>
      </c>
      <c r="CT813">
        <v>42.85925000000001</v>
      </c>
      <c r="CU813">
        <v>41.26328571428571</v>
      </c>
      <c r="CV813">
        <v>1459.483571428572</v>
      </c>
      <c r="CW813">
        <v>40.51035714285714</v>
      </c>
      <c r="CX813">
        <v>0</v>
      </c>
      <c r="CY813">
        <v>1663353959</v>
      </c>
      <c r="CZ813">
        <v>0</v>
      </c>
      <c r="DA813">
        <v>0</v>
      </c>
      <c r="DB813" t="s">
        <v>356</v>
      </c>
      <c r="DC813">
        <v>1662142938.1</v>
      </c>
      <c r="DD813">
        <v>1662142938.1</v>
      </c>
      <c r="DE813">
        <v>0</v>
      </c>
      <c r="DF813">
        <v>0.077</v>
      </c>
      <c r="DG813">
        <v>-0.133</v>
      </c>
      <c r="DH813">
        <v>-3.393</v>
      </c>
      <c r="DI813">
        <v>-0.24</v>
      </c>
      <c r="DJ813">
        <v>419</v>
      </c>
      <c r="DK813">
        <v>24</v>
      </c>
      <c r="DL813">
        <v>0.26</v>
      </c>
      <c r="DM813">
        <v>0.23</v>
      </c>
      <c r="DN813">
        <v>-72.01797999999999</v>
      </c>
      <c r="DO813">
        <v>-11.9345448405251</v>
      </c>
      <c r="DP813">
        <v>1.151734265184466</v>
      </c>
      <c r="DQ813">
        <v>0</v>
      </c>
      <c r="DR813">
        <v>14.8113825</v>
      </c>
      <c r="DS813">
        <v>-0.002045403377087415</v>
      </c>
      <c r="DT813">
        <v>0.002592092542715188</v>
      </c>
      <c r="DU813">
        <v>1</v>
      </c>
      <c r="DV813">
        <v>1</v>
      </c>
      <c r="DW813">
        <v>2</v>
      </c>
      <c r="DX813" t="s">
        <v>357</v>
      </c>
      <c r="DY813">
        <v>2.97306</v>
      </c>
      <c r="DZ813">
        <v>2.71573</v>
      </c>
      <c r="EA813">
        <v>0.110801</v>
      </c>
      <c r="EB813">
        <v>0.119609</v>
      </c>
      <c r="EC813">
        <v>0.101288</v>
      </c>
      <c r="ED813">
        <v>0.044869</v>
      </c>
      <c r="EE813">
        <v>27788.9</v>
      </c>
      <c r="EF813">
        <v>27658.7</v>
      </c>
      <c r="EG813">
        <v>29096.2</v>
      </c>
      <c r="EH813">
        <v>29090.4</v>
      </c>
      <c r="EI813">
        <v>34676.2</v>
      </c>
      <c r="EJ813">
        <v>36930.6</v>
      </c>
      <c r="EK813">
        <v>41005</v>
      </c>
      <c r="EL813">
        <v>41443.7</v>
      </c>
      <c r="EM813">
        <v>1.90313</v>
      </c>
      <c r="EN813">
        <v>1.73105</v>
      </c>
      <c r="EO813">
        <v>-0.0962242</v>
      </c>
      <c r="EP813">
        <v>0</v>
      </c>
      <c r="EQ813">
        <v>29.4925</v>
      </c>
      <c r="ER813">
        <v>999.9</v>
      </c>
      <c r="ES813">
        <v>43.8</v>
      </c>
      <c r="ET813">
        <v>36.6</v>
      </c>
      <c r="EU813">
        <v>29.8115</v>
      </c>
      <c r="EV813">
        <v>63.1616</v>
      </c>
      <c r="EW813">
        <v>33.2011</v>
      </c>
      <c r="EX813">
        <v>1</v>
      </c>
      <c r="EY813">
        <v>0.597226</v>
      </c>
      <c r="EZ813">
        <v>3.79616</v>
      </c>
      <c r="FA813">
        <v>20.3469</v>
      </c>
      <c r="FB813">
        <v>5.21669</v>
      </c>
      <c r="FC813">
        <v>12.0146</v>
      </c>
      <c r="FD813">
        <v>4.98695</v>
      </c>
      <c r="FE813">
        <v>3.28765</v>
      </c>
      <c r="FF813">
        <v>9999</v>
      </c>
      <c r="FG813">
        <v>9999</v>
      </c>
      <c r="FH813">
        <v>9999</v>
      </c>
      <c r="FI813">
        <v>238.3</v>
      </c>
      <c r="FJ813">
        <v>1.86748</v>
      </c>
      <c r="FK813">
        <v>1.8665</v>
      </c>
      <c r="FL813">
        <v>1.8659</v>
      </c>
      <c r="FM813">
        <v>1.86583</v>
      </c>
      <c r="FN813">
        <v>1.86768</v>
      </c>
      <c r="FO813">
        <v>1.87012</v>
      </c>
      <c r="FP813">
        <v>1.86874</v>
      </c>
      <c r="FQ813">
        <v>1.87021</v>
      </c>
      <c r="FR813">
        <v>0</v>
      </c>
      <c r="FS813">
        <v>0</v>
      </c>
      <c r="FT813">
        <v>0</v>
      </c>
      <c r="FU813">
        <v>0</v>
      </c>
      <c r="FV813" t="s">
        <v>358</v>
      </c>
      <c r="FW813" t="s">
        <v>359</v>
      </c>
      <c r="FX813" t="s">
        <v>360</v>
      </c>
      <c r="FY813" t="s">
        <v>360</v>
      </c>
      <c r="FZ813" t="s">
        <v>360</v>
      </c>
      <c r="GA813" t="s">
        <v>360</v>
      </c>
      <c r="GB813">
        <v>0</v>
      </c>
      <c r="GC813">
        <v>100</v>
      </c>
      <c r="GD813">
        <v>100</v>
      </c>
      <c r="GE813">
        <v>-4.136</v>
      </c>
      <c r="GF813">
        <v>-0.1388</v>
      </c>
      <c r="GG813">
        <v>-2.195102806586654</v>
      </c>
      <c r="GH813">
        <v>-0.004122691595359968</v>
      </c>
      <c r="GI813">
        <v>1.072409145259099E-06</v>
      </c>
      <c r="GJ813">
        <v>-3.02996143763856E-10</v>
      </c>
      <c r="GK813">
        <v>-0.2199643628225807</v>
      </c>
      <c r="GL813">
        <v>-0.007501815610006822</v>
      </c>
      <c r="GM813">
        <v>0.0006897476983249637</v>
      </c>
      <c r="GN813">
        <v>-8.847485469147719E-06</v>
      </c>
      <c r="GO813">
        <v>3</v>
      </c>
      <c r="GP813">
        <v>2326</v>
      </c>
      <c r="GQ813">
        <v>1</v>
      </c>
      <c r="GR813">
        <v>31</v>
      </c>
      <c r="GS813">
        <v>20183.7</v>
      </c>
      <c r="GT813">
        <v>20183.7</v>
      </c>
      <c r="GU813">
        <v>1.40869</v>
      </c>
      <c r="GV813">
        <v>2.24609</v>
      </c>
      <c r="GW813">
        <v>1.39648</v>
      </c>
      <c r="GX813">
        <v>2.34619</v>
      </c>
      <c r="GY813">
        <v>1.49536</v>
      </c>
      <c r="GZ813">
        <v>2.41211</v>
      </c>
      <c r="HA813">
        <v>40.5275</v>
      </c>
      <c r="HB813">
        <v>13.2389</v>
      </c>
      <c r="HC813">
        <v>18</v>
      </c>
      <c r="HD813">
        <v>551.087</v>
      </c>
      <c r="HE813">
        <v>393.01</v>
      </c>
      <c r="HF813">
        <v>25.0004</v>
      </c>
      <c r="HG813">
        <v>34.6064</v>
      </c>
      <c r="HH813">
        <v>30.0002</v>
      </c>
      <c r="HI813">
        <v>34.5341</v>
      </c>
      <c r="HJ813">
        <v>34.4701</v>
      </c>
      <c r="HK813">
        <v>28.1876</v>
      </c>
      <c r="HL813">
        <v>64.6263</v>
      </c>
      <c r="HM813">
        <v>0</v>
      </c>
      <c r="HN813">
        <v>25</v>
      </c>
      <c r="HO813">
        <v>620.9400000000001</v>
      </c>
      <c r="HP813">
        <v>7.71175</v>
      </c>
      <c r="HQ813">
        <v>99.5288</v>
      </c>
      <c r="HR813">
        <v>99.5444</v>
      </c>
    </row>
    <row r="814" spans="1:226">
      <c r="A814">
        <v>798</v>
      </c>
      <c r="B814">
        <v>1663353963.6</v>
      </c>
      <c r="C814">
        <v>16222.09999990463</v>
      </c>
      <c r="D814" t="s">
        <v>1962</v>
      </c>
      <c r="E814" t="s">
        <v>1963</v>
      </c>
      <c r="F814">
        <v>5</v>
      </c>
      <c r="G814" t="s">
        <v>1699</v>
      </c>
      <c r="H814" t="s">
        <v>354</v>
      </c>
      <c r="I814">
        <v>1663353956.1</v>
      </c>
      <c r="J814">
        <f>(K814)/1000</f>
        <v>0</v>
      </c>
      <c r="K814">
        <f>IF(BF814, AN814, AH814)</f>
        <v>0</v>
      </c>
      <c r="L814">
        <f>IF(BF814, AI814, AG814)</f>
        <v>0</v>
      </c>
      <c r="M814">
        <f>BH814 - IF(AU814&gt;1, L814*BB814*100.0/(AW814*BV814), 0)</f>
        <v>0</v>
      </c>
      <c r="N814">
        <f>((T814-J814/2)*M814-L814)/(T814+J814/2)</f>
        <v>0</v>
      </c>
      <c r="O814">
        <f>N814*(BO814+BP814)/1000.0</f>
        <v>0</v>
      </c>
      <c r="P814">
        <f>(BH814 - IF(AU814&gt;1, L814*BB814*100.0/(AW814*BV814), 0))*(BO814+BP814)/1000.0</f>
        <v>0</v>
      </c>
      <c r="Q814">
        <f>2.0/((1/S814-1/R814)+SIGN(S814)*SQRT((1/S814-1/R814)*(1/S814-1/R814) + 4*BC814/((BC814+1)*(BC814+1))*(2*1/S814*1/R814-1/R814*1/R814)))</f>
        <v>0</v>
      </c>
      <c r="R814">
        <f>IF(LEFT(BD814,1)&lt;&gt;"0",IF(LEFT(BD814,1)="1",3.0,BE814),$D$5+$E$5*(BV814*BO814/($K$5*1000))+$F$5*(BV814*BO814/($K$5*1000))*MAX(MIN(BB814,$J$5),$I$5)*MAX(MIN(BB814,$J$5),$I$5)+$G$5*MAX(MIN(BB814,$J$5),$I$5)*(BV814*BO814/($K$5*1000))+$H$5*(BV814*BO814/($K$5*1000))*(BV814*BO814/($K$5*1000)))</f>
        <v>0</v>
      </c>
      <c r="S814">
        <f>J814*(1000-(1000*0.61365*exp(17.502*W814/(240.97+W814))/(BO814+BP814)+BJ814)/2)/(1000*0.61365*exp(17.502*W814/(240.97+W814))/(BO814+BP814)-BJ814)</f>
        <v>0</v>
      </c>
      <c r="T814">
        <f>1/((BC814+1)/(Q814/1.6)+1/(R814/1.37)) + BC814/((BC814+1)/(Q814/1.6) + BC814/(R814/1.37))</f>
        <v>0</v>
      </c>
      <c r="U814">
        <f>(AX814*BA814)</f>
        <v>0</v>
      </c>
      <c r="V814">
        <f>(BQ814+(U814+2*0.95*5.67E-8*(((BQ814+$B$7)+273)^4-(BQ814+273)^4)-44100*J814)/(1.84*29.3*R814+8*0.95*5.67E-8*(BQ814+273)^3))</f>
        <v>0</v>
      </c>
      <c r="W814">
        <f>($C$7*BR814+$D$7*BS814+$E$7*V814)</f>
        <v>0</v>
      </c>
      <c r="X814">
        <f>0.61365*exp(17.502*W814/(240.97+W814))</f>
        <v>0</v>
      </c>
      <c r="Y814">
        <f>(Z814/AA814*100)</f>
        <v>0</v>
      </c>
      <c r="Z814">
        <f>BJ814*(BO814+BP814)/1000</f>
        <v>0</v>
      </c>
      <c r="AA814">
        <f>0.61365*exp(17.502*BQ814/(240.97+BQ814))</f>
        <v>0</v>
      </c>
      <c r="AB814">
        <f>(X814-BJ814*(BO814+BP814)/1000)</f>
        <v>0</v>
      </c>
      <c r="AC814">
        <f>(-J814*44100)</f>
        <v>0</v>
      </c>
      <c r="AD814">
        <f>2*29.3*R814*0.92*(BQ814-W814)</f>
        <v>0</v>
      </c>
      <c r="AE814">
        <f>2*0.95*5.67E-8*(((BQ814+$B$7)+273)^4-(W814+273)^4)</f>
        <v>0</v>
      </c>
      <c r="AF814">
        <f>U814+AE814+AC814+AD814</f>
        <v>0</v>
      </c>
      <c r="AG814">
        <f>BN814*AU814*(BI814-BH814*(1000-AU814*BK814)/(1000-AU814*BJ814))/(100*BB814)</f>
        <v>0</v>
      </c>
      <c r="AH814">
        <f>1000*BN814*AU814*(BJ814-BK814)/(100*BB814*(1000-AU814*BJ814))</f>
        <v>0</v>
      </c>
      <c r="AI814">
        <f>(AJ814 - AK814 - BO814*1E3/(8.314*(BQ814+273.15)) * AM814/BN814 * AL814) * BN814/(100*BB814) * (1000 - BK814)/1000</f>
        <v>0</v>
      </c>
      <c r="AJ814">
        <v>616.3763790678885</v>
      </c>
      <c r="AK814">
        <v>556.2517818181819</v>
      </c>
      <c r="AL814">
        <v>3.262694845515781</v>
      </c>
      <c r="AM814">
        <v>64.64027058929599</v>
      </c>
      <c r="AN814">
        <f>(AP814 - AO814 + BO814*1E3/(8.314*(BQ814+273.15)) * AR814/BN814 * AQ814) * BN814/(100*BB814) * 1000/(1000 - AP814)</f>
        <v>0</v>
      </c>
      <c r="AO814">
        <v>7.701237836151537</v>
      </c>
      <c r="AP814">
        <v>22.5239503030303</v>
      </c>
      <c r="AQ814">
        <v>0.00011944433482717</v>
      </c>
      <c r="AR814">
        <v>85.55727596216782</v>
      </c>
      <c r="AS814">
        <v>0</v>
      </c>
      <c r="AT814">
        <v>0</v>
      </c>
      <c r="AU814">
        <f>IF(AS814*$H$13&gt;=AW814,1.0,(AW814/(AW814-AS814*$H$13)))</f>
        <v>0</v>
      </c>
      <c r="AV814">
        <f>(AU814-1)*100</f>
        <v>0</v>
      </c>
      <c r="AW814">
        <f>MAX(0,($B$13+$C$13*BV814)/(1+$D$13*BV814)*BO814/(BQ814+273)*$E$13)</f>
        <v>0</v>
      </c>
      <c r="AX814">
        <f>$B$11*BW814+$C$11*BX814+$F$11*CI814*(1-CL814)</f>
        <v>0</v>
      </c>
      <c r="AY814">
        <f>AX814*AZ814</f>
        <v>0</v>
      </c>
      <c r="AZ814">
        <f>($B$11*$D$9+$C$11*$D$9+$F$11*((CV814+CN814)/MAX(CV814+CN814+CW814, 0.1)*$I$9+CW814/MAX(CV814+CN814+CW814, 0.1)*$J$9))/($B$11+$C$11+$F$11)</f>
        <v>0</v>
      </c>
      <c r="BA814">
        <f>($B$11*$K$9+$C$11*$K$9+$F$11*((CV814+CN814)/MAX(CV814+CN814+CW814, 0.1)*$P$9+CW814/MAX(CV814+CN814+CW814, 0.1)*$Q$9))/($B$11+$C$11+$F$11)</f>
        <v>0</v>
      </c>
      <c r="BB814">
        <v>6</v>
      </c>
      <c r="BC814">
        <v>0.5</v>
      </c>
      <c r="BD814" t="s">
        <v>355</v>
      </c>
      <c r="BE814">
        <v>2</v>
      </c>
      <c r="BF814" t="b">
        <v>1</v>
      </c>
      <c r="BG814">
        <v>1663353956.1</v>
      </c>
      <c r="BH814">
        <v>521.3873333333333</v>
      </c>
      <c r="BI814">
        <v>594.8734444444444</v>
      </c>
      <c r="BJ814">
        <v>22.51431851851851</v>
      </c>
      <c r="BK814">
        <v>7.701370740740741</v>
      </c>
      <c r="BL814">
        <v>525.4966666666667</v>
      </c>
      <c r="BM814">
        <v>22.65311851851852</v>
      </c>
      <c r="BN814">
        <v>500.0658518518518</v>
      </c>
      <c r="BO814">
        <v>90.62923703703703</v>
      </c>
      <c r="BP814">
        <v>0.09999902962962963</v>
      </c>
      <c r="BQ814">
        <v>29.23512962962964</v>
      </c>
      <c r="BR814">
        <v>27.92360370370371</v>
      </c>
      <c r="BS814">
        <v>999.9000000000001</v>
      </c>
      <c r="BT814">
        <v>0</v>
      </c>
      <c r="BU814">
        <v>0</v>
      </c>
      <c r="BV814">
        <v>10002.45481481481</v>
      </c>
      <c r="BW814">
        <v>0</v>
      </c>
      <c r="BX814">
        <v>231.3179259259259</v>
      </c>
      <c r="BY814">
        <v>-73.48612222222222</v>
      </c>
      <c r="BZ814">
        <v>533.3964074074073</v>
      </c>
      <c r="CA814">
        <v>599.4902962962964</v>
      </c>
      <c r="CB814">
        <v>14.81295185185185</v>
      </c>
      <c r="CC814">
        <v>594.8734444444444</v>
      </c>
      <c r="CD814">
        <v>7.701370740740741</v>
      </c>
      <c r="CE814">
        <v>2.040455925925926</v>
      </c>
      <c r="CF814">
        <v>0.6979694074074074</v>
      </c>
      <c r="CG814">
        <v>17.76182222222222</v>
      </c>
      <c r="CH814">
        <v>1.785790740740741</v>
      </c>
      <c r="CI814">
        <v>1499.988888888889</v>
      </c>
      <c r="CJ814">
        <v>0.9729929999999999</v>
      </c>
      <c r="CK814">
        <v>0.02700716666666666</v>
      </c>
      <c r="CL814">
        <v>0</v>
      </c>
      <c r="CM814">
        <v>2.388555555555556</v>
      </c>
      <c r="CN814">
        <v>0</v>
      </c>
      <c r="CO814">
        <v>14446.18148148148</v>
      </c>
      <c r="CP814">
        <v>12533.25555555555</v>
      </c>
      <c r="CQ814">
        <v>42</v>
      </c>
      <c r="CR814">
        <v>43.68699999999998</v>
      </c>
      <c r="CS814">
        <v>42.5</v>
      </c>
      <c r="CT814">
        <v>42.86566666666667</v>
      </c>
      <c r="CU814">
        <v>41.26837037037038</v>
      </c>
      <c r="CV814">
        <v>1459.478148148148</v>
      </c>
      <c r="CW814">
        <v>40.51074074074074</v>
      </c>
      <c r="CX814">
        <v>0</v>
      </c>
      <c r="CY814">
        <v>1663353963.8</v>
      </c>
      <c r="CZ814">
        <v>0</v>
      </c>
      <c r="DA814">
        <v>0</v>
      </c>
      <c r="DB814" t="s">
        <v>356</v>
      </c>
      <c r="DC814">
        <v>1662142938.1</v>
      </c>
      <c r="DD814">
        <v>1662142938.1</v>
      </c>
      <c r="DE814">
        <v>0</v>
      </c>
      <c r="DF814">
        <v>0.077</v>
      </c>
      <c r="DG814">
        <v>-0.133</v>
      </c>
      <c r="DH814">
        <v>-3.393</v>
      </c>
      <c r="DI814">
        <v>-0.24</v>
      </c>
      <c r="DJ814">
        <v>419</v>
      </c>
      <c r="DK814">
        <v>24</v>
      </c>
      <c r="DL814">
        <v>0.26</v>
      </c>
      <c r="DM814">
        <v>0.23</v>
      </c>
      <c r="DN814">
        <v>-72.78887</v>
      </c>
      <c r="DO814">
        <v>-10.98598424015</v>
      </c>
      <c r="DP814">
        <v>1.058593197408711</v>
      </c>
      <c r="DQ814">
        <v>0</v>
      </c>
      <c r="DR814">
        <v>14.8125</v>
      </c>
      <c r="DS814">
        <v>0.0122048780487598</v>
      </c>
      <c r="DT814">
        <v>0.003381419820134749</v>
      </c>
      <c r="DU814">
        <v>1</v>
      </c>
      <c r="DV814">
        <v>1</v>
      </c>
      <c r="DW814">
        <v>2</v>
      </c>
      <c r="DX814" t="s">
        <v>357</v>
      </c>
      <c r="DY814">
        <v>2.97295</v>
      </c>
      <c r="DZ814">
        <v>2.71566</v>
      </c>
      <c r="EA814">
        <v>0.113193</v>
      </c>
      <c r="EB814">
        <v>0.121943</v>
      </c>
      <c r="EC814">
        <v>0.101321</v>
      </c>
      <c r="ED814">
        <v>0.0448756</v>
      </c>
      <c r="EE814">
        <v>27714.4</v>
      </c>
      <c r="EF814">
        <v>27585.3</v>
      </c>
      <c r="EG814">
        <v>29096.5</v>
      </c>
      <c r="EH814">
        <v>29090.5</v>
      </c>
      <c r="EI814">
        <v>34675.3</v>
      </c>
      <c r="EJ814">
        <v>36930.5</v>
      </c>
      <c r="EK814">
        <v>41005.4</v>
      </c>
      <c r="EL814">
        <v>41443.9</v>
      </c>
      <c r="EM814">
        <v>1.903</v>
      </c>
      <c r="EN814">
        <v>1.73125</v>
      </c>
      <c r="EO814">
        <v>-0.0956878</v>
      </c>
      <c r="EP814">
        <v>0</v>
      </c>
      <c r="EQ814">
        <v>29.4925</v>
      </c>
      <c r="ER814">
        <v>999.9</v>
      </c>
      <c r="ES814">
        <v>43.8</v>
      </c>
      <c r="ET814">
        <v>36.6</v>
      </c>
      <c r="EU814">
        <v>29.8105</v>
      </c>
      <c r="EV814">
        <v>63.1416</v>
      </c>
      <c r="EW814">
        <v>33.3253</v>
      </c>
      <c r="EX814">
        <v>1</v>
      </c>
      <c r="EY814">
        <v>0.597393</v>
      </c>
      <c r="EZ814">
        <v>3.79464</v>
      </c>
      <c r="FA814">
        <v>20.3471</v>
      </c>
      <c r="FB814">
        <v>5.21669</v>
      </c>
      <c r="FC814">
        <v>12.0128</v>
      </c>
      <c r="FD814">
        <v>4.9873</v>
      </c>
      <c r="FE814">
        <v>3.28768</v>
      </c>
      <c r="FF814">
        <v>9999</v>
      </c>
      <c r="FG814">
        <v>9999</v>
      </c>
      <c r="FH814">
        <v>9999</v>
      </c>
      <c r="FI814">
        <v>238.3</v>
      </c>
      <c r="FJ814">
        <v>1.86749</v>
      </c>
      <c r="FK814">
        <v>1.86652</v>
      </c>
      <c r="FL814">
        <v>1.86589</v>
      </c>
      <c r="FM814">
        <v>1.86582</v>
      </c>
      <c r="FN814">
        <v>1.86768</v>
      </c>
      <c r="FO814">
        <v>1.87012</v>
      </c>
      <c r="FP814">
        <v>1.86874</v>
      </c>
      <c r="FQ814">
        <v>1.87021</v>
      </c>
      <c r="FR814">
        <v>0</v>
      </c>
      <c r="FS814">
        <v>0</v>
      </c>
      <c r="FT814">
        <v>0</v>
      </c>
      <c r="FU814">
        <v>0</v>
      </c>
      <c r="FV814" t="s">
        <v>358</v>
      </c>
      <c r="FW814" t="s">
        <v>359</v>
      </c>
      <c r="FX814" t="s">
        <v>360</v>
      </c>
      <c r="FY814" t="s">
        <v>360</v>
      </c>
      <c r="FZ814" t="s">
        <v>360</v>
      </c>
      <c r="GA814" t="s">
        <v>360</v>
      </c>
      <c r="GB814">
        <v>0</v>
      </c>
      <c r="GC814">
        <v>100</v>
      </c>
      <c r="GD814">
        <v>100</v>
      </c>
      <c r="GE814">
        <v>-4.187</v>
      </c>
      <c r="GF814">
        <v>-0.1387</v>
      </c>
      <c r="GG814">
        <v>-2.195102806586654</v>
      </c>
      <c r="GH814">
        <v>-0.004122691595359968</v>
      </c>
      <c r="GI814">
        <v>1.072409145259099E-06</v>
      </c>
      <c r="GJ814">
        <v>-3.02996143763856E-10</v>
      </c>
      <c r="GK814">
        <v>-0.2199643628225807</v>
      </c>
      <c r="GL814">
        <v>-0.007501815610006822</v>
      </c>
      <c r="GM814">
        <v>0.0006897476983249637</v>
      </c>
      <c r="GN814">
        <v>-8.847485469147719E-06</v>
      </c>
      <c r="GO814">
        <v>3</v>
      </c>
      <c r="GP814">
        <v>2326</v>
      </c>
      <c r="GQ814">
        <v>1</v>
      </c>
      <c r="GR814">
        <v>31</v>
      </c>
      <c r="GS814">
        <v>20183.8</v>
      </c>
      <c r="GT814">
        <v>20183.8</v>
      </c>
      <c r="GU814">
        <v>1.44043</v>
      </c>
      <c r="GV814">
        <v>2.24243</v>
      </c>
      <c r="GW814">
        <v>1.39648</v>
      </c>
      <c r="GX814">
        <v>2.34619</v>
      </c>
      <c r="GY814">
        <v>1.49536</v>
      </c>
      <c r="GZ814">
        <v>2.42554</v>
      </c>
      <c r="HA814">
        <v>40.5275</v>
      </c>
      <c r="HB814">
        <v>13.2389</v>
      </c>
      <c r="HC814">
        <v>18</v>
      </c>
      <c r="HD814">
        <v>551.015</v>
      </c>
      <c r="HE814">
        <v>393.144</v>
      </c>
      <c r="HF814">
        <v>24.9999</v>
      </c>
      <c r="HG814">
        <v>34.6091</v>
      </c>
      <c r="HH814">
        <v>30.0003</v>
      </c>
      <c r="HI814">
        <v>34.5362</v>
      </c>
      <c r="HJ814">
        <v>34.4731</v>
      </c>
      <c r="HK814">
        <v>28.8349</v>
      </c>
      <c r="HL814">
        <v>64.6263</v>
      </c>
      <c r="HM814">
        <v>0</v>
      </c>
      <c r="HN814">
        <v>25</v>
      </c>
      <c r="HO814">
        <v>640.975</v>
      </c>
      <c r="HP814">
        <v>7.69698</v>
      </c>
      <c r="HQ814">
        <v>99.5299</v>
      </c>
      <c r="HR814">
        <v>99.5446</v>
      </c>
    </row>
    <row r="815" spans="1:226">
      <c r="A815">
        <v>799</v>
      </c>
      <c r="B815">
        <v>1663353968.6</v>
      </c>
      <c r="C815">
        <v>16227.09999990463</v>
      </c>
      <c r="D815" t="s">
        <v>1964</v>
      </c>
      <c r="E815" t="s">
        <v>1965</v>
      </c>
      <c r="F815">
        <v>5</v>
      </c>
      <c r="G815" t="s">
        <v>1699</v>
      </c>
      <c r="H815" t="s">
        <v>354</v>
      </c>
      <c r="I815">
        <v>1663353960.814285</v>
      </c>
      <c r="J815">
        <f>(K815)/1000</f>
        <v>0</v>
      </c>
      <c r="K815">
        <f>IF(BF815, AN815, AH815)</f>
        <v>0</v>
      </c>
      <c r="L815">
        <f>IF(BF815, AI815, AG815)</f>
        <v>0</v>
      </c>
      <c r="M815">
        <f>BH815 - IF(AU815&gt;1, L815*BB815*100.0/(AW815*BV815), 0)</f>
        <v>0</v>
      </c>
      <c r="N815">
        <f>((T815-J815/2)*M815-L815)/(T815+J815/2)</f>
        <v>0</v>
      </c>
      <c r="O815">
        <f>N815*(BO815+BP815)/1000.0</f>
        <v>0</v>
      </c>
      <c r="P815">
        <f>(BH815 - IF(AU815&gt;1, L815*BB815*100.0/(AW815*BV815), 0))*(BO815+BP815)/1000.0</f>
        <v>0</v>
      </c>
      <c r="Q815">
        <f>2.0/((1/S815-1/R815)+SIGN(S815)*SQRT((1/S815-1/R815)*(1/S815-1/R815) + 4*BC815/((BC815+1)*(BC815+1))*(2*1/S815*1/R815-1/R815*1/R815)))</f>
        <v>0</v>
      </c>
      <c r="R815">
        <f>IF(LEFT(BD815,1)&lt;&gt;"0",IF(LEFT(BD815,1)="1",3.0,BE815),$D$5+$E$5*(BV815*BO815/($K$5*1000))+$F$5*(BV815*BO815/($K$5*1000))*MAX(MIN(BB815,$J$5),$I$5)*MAX(MIN(BB815,$J$5),$I$5)+$G$5*MAX(MIN(BB815,$J$5),$I$5)*(BV815*BO815/($K$5*1000))+$H$5*(BV815*BO815/($K$5*1000))*(BV815*BO815/($K$5*1000)))</f>
        <v>0</v>
      </c>
      <c r="S815">
        <f>J815*(1000-(1000*0.61365*exp(17.502*W815/(240.97+W815))/(BO815+BP815)+BJ815)/2)/(1000*0.61365*exp(17.502*W815/(240.97+W815))/(BO815+BP815)-BJ815)</f>
        <v>0</v>
      </c>
      <c r="T815">
        <f>1/((BC815+1)/(Q815/1.6)+1/(R815/1.37)) + BC815/((BC815+1)/(Q815/1.6) + BC815/(R815/1.37))</f>
        <v>0</v>
      </c>
      <c r="U815">
        <f>(AX815*BA815)</f>
        <v>0</v>
      </c>
      <c r="V815">
        <f>(BQ815+(U815+2*0.95*5.67E-8*(((BQ815+$B$7)+273)^4-(BQ815+273)^4)-44100*J815)/(1.84*29.3*R815+8*0.95*5.67E-8*(BQ815+273)^3))</f>
        <v>0</v>
      </c>
      <c r="W815">
        <f>($C$7*BR815+$D$7*BS815+$E$7*V815)</f>
        <v>0</v>
      </c>
      <c r="X815">
        <f>0.61365*exp(17.502*W815/(240.97+W815))</f>
        <v>0</v>
      </c>
      <c r="Y815">
        <f>(Z815/AA815*100)</f>
        <v>0</v>
      </c>
      <c r="Z815">
        <f>BJ815*(BO815+BP815)/1000</f>
        <v>0</v>
      </c>
      <c r="AA815">
        <f>0.61365*exp(17.502*BQ815/(240.97+BQ815))</f>
        <v>0</v>
      </c>
      <c r="AB815">
        <f>(X815-BJ815*(BO815+BP815)/1000)</f>
        <v>0</v>
      </c>
      <c r="AC815">
        <f>(-J815*44100)</f>
        <v>0</v>
      </c>
      <c r="AD815">
        <f>2*29.3*R815*0.92*(BQ815-W815)</f>
        <v>0</v>
      </c>
      <c r="AE815">
        <f>2*0.95*5.67E-8*(((BQ815+$B$7)+273)^4-(W815+273)^4)</f>
        <v>0</v>
      </c>
      <c r="AF815">
        <f>U815+AE815+AC815+AD815</f>
        <v>0</v>
      </c>
      <c r="AG815">
        <f>BN815*AU815*(BI815-BH815*(1000-AU815*BK815)/(1000-AU815*BJ815))/(100*BB815)</f>
        <v>0</v>
      </c>
      <c r="AH815">
        <f>1000*BN815*AU815*(BJ815-BK815)/(100*BB815*(1000-AU815*BJ815))</f>
        <v>0</v>
      </c>
      <c r="AI815">
        <f>(AJ815 - AK815 - BO815*1E3/(8.314*(BQ815+273.15)) * AM815/BN815 * AL815) * BN815/(100*BB815) * (1000 - BK815)/1000</f>
        <v>0</v>
      </c>
      <c r="AJ815">
        <v>633.319970306487</v>
      </c>
      <c r="AK815">
        <v>572.7067818181818</v>
      </c>
      <c r="AL815">
        <v>3.283228810459547</v>
      </c>
      <c r="AM815">
        <v>64.64027058929599</v>
      </c>
      <c r="AN815">
        <f>(AP815 - AO815 + BO815*1E3/(8.314*(BQ815+273.15)) * AR815/BN815 * AQ815) * BN815/(100*BB815) * 1000/(1000 - AP815)</f>
        <v>0</v>
      </c>
      <c r="AO815">
        <v>7.701706427434021</v>
      </c>
      <c r="AP815">
        <v>22.52262787878787</v>
      </c>
      <c r="AQ815">
        <v>1.49620849586474E-05</v>
      </c>
      <c r="AR815">
        <v>85.55727596216782</v>
      </c>
      <c r="AS815">
        <v>0</v>
      </c>
      <c r="AT815">
        <v>0</v>
      </c>
      <c r="AU815">
        <f>IF(AS815*$H$13&gt;=AW815,1.0,(AW815/(AW815-AS815*$H$13)))</f>
        <v>0</v>
      </c>
      <c r="AV815">
        <f>(AU815-1)*100</f>
        <v>0</v>
      </c>
      <c r="AW815">
        <f>MAX(0,($B$13+$C$13*BV815)/(1+$D$13*BV815)*BO815/(BQ815+273)*$E$13)</f>
        <v>0</v>
      </c>
      <c r="AX815">
        <f>$B$11*BW815+$C$11*BX815+$F$11*CI815*(1-CL815)</f>
        <v>0</v>
      </c>
      <c r="AY815">
        <f>AX815*AZ815</f>
        <v>0</v>
      </c>
      <c r="AZ815">
        <f>($B$11*$D$9+$C$11*$D$9+$F$11*((CV815+CN815)/MAX(CV815+CN815+CW815, 0.1)*$I$9+CW815/MAX(CV815+CN815+CW815, 0.1)*$J$9))/($B$11+$C$11+$F$11)</f>
        <v>0</v>
      </c>
      <c r="BA815">
        <f>($B$11*$K$9+$C$11*$K$9+$F$11*((CV815+CN815)/MAX(CV815+CN815+CW815, 0.1)*$P$9+CW815/MAX(CV815+CN815+CW815, 0.1)*$Q$9))/($B$11+$C$11+$F$11)</f>
        <v>0</v>
      </c>
      <c r="BB815">
        <v>6</v>
      </c>
      <c r="BC815">
        <v>0.5</v>
      </c>
      <c r="BD815" t="s">
        <v>355</v>
      </c>
      <c r="BE815">
        <v>2</v>
      </c>
      <c r="BF815" t="b">
        <v>1</v>
      </c>
      <c r="BG815">
        <v>1663353960.814285</v>
      </c>
      <c r="BH815">
        <v>536.458</v>
      </c>
      <c r="BI815">
        <v>610.7297499999999</v>
      </c>
      <c r="BJ815">
        <v>22.51934642857143</v>
      </c>
      <c r="BK815">
        <v>7.701367142857142</v>
      </c>
      <c r="BL815">
        <v>540.6162142857144</v>
      </c>
      <c r="BM815">
        <v>22.65809642857143</v>
      </c>
      <c r="BN815">
        <v>500.0734642857143</v>
      </c>
      <c r="BO815">
        <v>90.62972142857143</v>
      </c>
      <c r="BP815">
        <v>0.1000316142857143</v>
      </c>
      <c r="BQ815">
        <v>29.23420357142857</v>
      </c>
      <c r="BR815">
        <v>27.92709285714286</v>
      </c>
      <c r="BS815">
        <v>999.9000000000002</v>
      </c>
      <c r="BT815">
        <v>0</v>
      </c>
      <c r="BU815">
        <v>0</v>
      </c>
      <c r="BV815">
        <v>10003.72821428571</v>
      </c>
      <c r="BW815">
        <v>0</v>
      </c>
      <c r="BX815">
        <v>231.2055714285715</v>
      </c>
      <c r="BY815">
        <v>-74.27175714285714</v>
      </c>
      <c r="BZ815">
        <v>548.8170357142857</v>
      </c>
      <c r="CA815">
        <v>615.4697142857142</v>
      </c>
      <c r="CB815">
        <v>14.81798928571429</v>
      </c>
      <c r="CC815">
        <v>610.7297499999999</v>
      </c>
      <c r="CD815">
        <v>7.701367142857142</v>
      </c>
      <c r="CE815">
        <v>2.0409225</v>
      </c>
      <c r="CF815">
        <v>0.6979728214285713</v>
      </c>
      <c r="CG815">
        <v>17.76544642857143</v>
      </c>
      <c r="CH815">
        <v>1.785858214285714</v>
      </c>
      <c r="CI815">
        <v>1499.963571428571</v>
      </c>
      <c r="CJ815">
        <v>0.9729922142857143</v>
      </c>
      <c r="CK815">
        <v>0.02700786071428571</v>
      </c>
      <c r="CL815">
        <v>0</v>
      </c>
      <c r="CM815">
        <v>2.389542857142857</v>
      </c>
      <c r="CN815">
        <v>0</v>
      </c>
      <c r="CO815">
        <v>14494.29285714285</v>
      </c>
      <c r="CP815">
        <v>12533.03571428571</v>
      </c>
      <c r="CQ815">
        <v>42</v>
      </c>
      <c r="CR815">
        <v>43.68699999999998</v>
      </c>
      <c r="CS815">
        <v>42.5</v>
      </c>
      <c r="CT815">
        <v>42.8705</v>
      </c>
      <c r="CU815">
        <v>41.27435714285713</v>
      </c>
      <c r="CV815">
        <v>1459.452857142857</v>
      </c>
      <c r="CW815">
        <v>40.51071428571429</v>
      </c>
      <c r="CX815">
        <v>0</v>
      </c>
      <c r="CY815">
        <v>1663353969.2</v>
      </c>
      <c r="CZ815">
        <v>0</v>
      </c>
      <c r="DA815">
        <v>0</v>
      </c>
      <c r="DB815" t="s">
        <v>356</v>
      </c>
      <c r="DC815">
        <v>1662142938.1</v>
      </c>
      <c r="DD815">
        <v>1662142938.1</v>
      </c>
      <c r="DE815">
        <v>0</v>
      </c>
      <c r="DF815">
        <v>0.077</v>
      </c>
      <c r="DG815">
        <v>-0.133</v>
      </c>
      <c r="DH815">
        <v>-3.393</v>
      </c>
      <c r="DI815">
        <v>-0.24</v>
      </c>
      <c r="DJ815">
        <v>419</v>
      </c>
      <c r="DK815">
        <v>24</v>
      </c>
      <c r="DL815">
        <v>0.26</v>
      </c>
      <c r="DM815">
        <v>0.23</v>
      </c>
      <c r="DN815">
        <v>-73.71226341463415</v>
      </c>
      <c r="DO815">
        <v>-10.19290871080145</v>
      </c>
      <c r="DP815">
        <v>1.007260358416393</v>
      </c>
      <c r="DQ815">
        <v>0</v>
      </c>
      <c r="DR815">
        <v>14.81509512195122</v>
      </c>
      <c r="DS815">
        <v>0.05756445993033621</v>
      </c>
      <c r="DT815">
        <v>0.006027738775131567</v>
      </c>
      <c r="DU815">
        <v>1</v>
      </c>
      <c r="DV815">
        <v>1</v>
      </c>
      <c r="DW815">
        <v>2</v>
      </c>
      <c r="DX815" t="s">
        <v>357</v>
      </c>
      <c r="DY815">
        <v>2.97296</v>
      </c>
      <c r="DZ815">
        <v>2.71556</v>
      </c>
      <c r="EA815">
        <v>0.115565</v>
      </c>
      <c r="EB815">
        <v>0.124251</v>
      </c>
      <c r="EC815">
        <v>0.101318</v>
      </c>
      <c r="ED815">
        <v>0.0448696</v>
      </c>
      <c r="EE815">
        <v>27640</v>
      </c>
      <c r="EF815">
        <v>27512.3</v>
      </c>
      <c r="EG815">
        <v>29096.3</v>
      </c>
      <c r="EH815">
        <v>29090.1</v>
      </c>
      <c r="EI815">
        <v>34675.5</v>
      </c>
      <c r="EJ815">
        <v>36930.2</v>
      </c>
      <c r="EK815">
        <v>41005.5</v>
      </c>
      <c r="EL815">
        <v>41443.2</v>
      </c>
      <c r="EM815">
        <v>1.90272</v>
      </c>
      <c r="EN815">
        <v>1.73105</v>
      </c>
      <c r="EO815">
        <v>-0.0958219</v>
      </c>
      <c r="EP815">
        <v>0</v>
      </c>
      <c r="EQ815">
        <v>29.4924</v>
      </c>
      <c r="ER815">
        <v>999.9</v>
      </c>
      <c r="ES815">
        <v>43.8</v>
      </c>
      <c r="ET815">
        <v>36.6</v>
      </c>
      <c r="EU815">
        <v>29.8117</v>
      </c>
      <c r="EV815">
        <v>63.1816</v>
      </c>
      <c r="EW815">
        <v>33.2492</v>
      </c>
      <c r="EX815">
        <v>1</v>
      </c>
      <c r="EY815">
        <v>0.597475</v>
      </c>
      <c r="EZ815">
        <v>3.79385</v>
      </c>
      <c r="FA815">
        <v>20.3471</v>
      </c>
      <c r="FB815">
        <v>5.21654</v>
      </c>
      <c r="FC815">
        <v>12.0135</v>
      </c>
      <c r="FD815">
        <v>4.9871</v>
      </c>
      <c r="FE815">
        <v>3.28765</v>
      </c>
      <c r="FF815">
        <v>9999</v>
      </c>
      <c r="FG815">
        <v>9999</v>
      </c>
      <c r="FH815">
        <v>9999</v>
      </c>
      <c r="FI815">
        <v>238.3</v>
      </c>
      <c r="FJ815">
        <v>1.86752</v>
      </c>
      <c r="FK815">
        <v>1.86653</v>
      </c>
      <c r="FL815">
        <v>1.86592</v>
      </c>
      <c r="FM815">
        <v>1.86582</v>
      </c>
      <c r="FN815">
        <v>1.86768</v>
      </c>
      <c r="FO815">
        <v>1.87012</v>
      </c>
      <c r="FP815">
        <v>1.86874</v>
      </c>
      <c r="FQ815">
        <v>1.87024</v>
      </c>
      <c r="FR815">
        <v>0</v>
      </c>
      <c r="FS815">
        <v>0</v>
      </c>
      <c r="FT815">
        <v>0</v>
      </c>
      <c r="FU815">
        <v>0</v>
      </c>
      <c r="FV815" t="s">
        <v>358</v>
      </c>
      <c r="FW815" t="s">
        <v>359</v>
      </c>
      <c r="FX815" t="s">
        <v>360</v>
      </c>
      <c r="FY815" t="s">
        <v>360</v>
      </c>
      <c r="FZ815" t="s">
        <v>360</v>
      </c>
      <c r="GA815" t="s">
        <v>360</v>
      </c>
      <c r="GB815">
        <v>0</v>
      </c>
      <c r="GC815">
        <v>100</v>
      </c>
      <c r="GD815">
        <v>100</v>
      </c>
      <c r="GE815">
        <v>-4.239</v>
      </c>
      <c r="GF815">
        <v>-0.1387</v>
      </c>
      <c r="GG815">
        <v>-2.195102806586654</v>
      </c>
      <c r="GH815">
        <v>-0.004122691595359968</v>
      </c>
      <c r="GI815">
        <v>1.072409145259099E-06</v>
      </c>
      <c r="GJ815">
        <v>-3.02996143763856E-10</v>
      </c>
      <c r="GK815">
        <v>-0.2199643628225807</v>
      </c>
      <c r="GL815">
        <v>-0.007501815610006822</v>
      </c>
      <c r="GM815">
        <v>0.0006897476983249637</v>
      </c>
      <c r="GN815">
        <v>-8.847485469147719E-06</v>
      </c>
      <c r="GO815">
        <v>3</v>
      </c>
      <c r="GP815">
        <v>2326</v>
      </c>
      <c r="GQ815">
        <v>1</v>
      </c>
      <c r="GR815">
        <v>31</v>
      </c>
      <c r="GS815">
        <v>20183.8</v>
      </c>
      <c r="GT815">
        <v>20183.8</v>
      </c>
      <c r="GU815">
        <v>1.46851</v>
      </c>
      <c r="GV815">
        <v>2.24487</v>
      </c>
      <c r="GW815">
        <v>1.39648</v>
      </c>
      <c r="GX815">
        <v>2.34741</v>
      </c>
      <c r="GY815">
        <v>1.49536</v>
      </c>
      <c r="GZ815">
        <v>2.39502</v>
      </c>
      <c r="HA815">
        <v>40.5275</v>
      </c>
      <c r="HB815">
        <v>13.2389</v>
      </c>
      <c r="HC815">
        <v>18</v>
      </c>
      <c r="HD815">
        <v>550.833</v>
      </c>
      <c r="HE815">
        <v>393.038</v>
      </c>
      <c r="HF815">
        <v>24.9997</v>
      </c>
      <c r="HG815">
        <v>34.6098</v>
      </c>
      <c r="HH815">
        <v>30.0003</v>
      </c>
      <c r="HI815">
        <v>34.538</v>
      </c>
      <c r="HJ815">
        <v>34.4748</v>
      </c>
      <c r="HK815">
        <v>29.3967</v>
      </c>
      <c r="HL815">
        <v>64.6263</v>
      </c>
      <c r="HM815">
        <v>0</v>
      </c>
      <c r="HN815">
        <v>25</v>
      </c>
      <c r="HO815">
        <v>654.331</v>
      </c>
      <c r="HP815">
        <v>7.6915</v>
      </c>
      <c r="HQ815">
        <v>99.52979999999999</v>
      </c>
      <c r="HR815">
        <v>99.5432</v>
      </c>
    </row>
    <row r="816" spans="1:226">
      <c r="A816">
        <v>800</v>
      </c>
      <c r="B816">
        <v>1663353973.6</v>
      </c>
      <c r="C816">
        <v>16232.09999990463</v>
      </c>
      <c r="D816" t="s">
        <v>1966</v>
      </c>
      <c r="E816" t="s">
        <v>1967</v>
      </c>
      <c r="F816">
        <v>5</v>
      </c>
      <c r="G816" t="s">
        <v>1699</v>
      </c>
      <c r="H816" t="s">
        <v>354</v>
      </c>
      <c r="I816">
        <v>1663353966.1</v>
      </c>
      <c r="J816">
        <f>(K816)/1000</f>
        <v>0</v>
      </c>
      <c r="K816">
        <f>IF(BF816, AN816, AH816)</f>
        <v>0</v>
      </c>
      <c r="L816">
        <f>IF(BF816, AI816, AG816)</f>
        <v>0</v>
      </c>
      <c r="M816">
        <f>BH816 - IF(AU816&gt;1, L816*BB816*100.0/(AW816*BV816), 0)</f>
        <v>0</v>
      </c>
      <c r="N816">
        <f>((T816-J816/2)*M816-L816)/(T816+J816/2)</f>
        <v>0</v>
      </c>
      <c r="O816">
        <f>N816*(BO816+BP816)/1000.0</f>
        <v>0</v>
      </c>
      <c r="P816">
        <f>(BH816 - IF(AU816&gt;1, L816*BB816*100.0/(AW816*BV816), 0))*(BO816+BP816)/1000.0</f>
        <v>0</v>
      </c>
      <c r="Q816">
        <f>2.0/((1/S816-1/R816)+SIGN(S816)*SQRT((1/S816-1/R816)*(1/S816-1/R816) + 4*BC816/((BC816+1)*(BC816+1))*(2*1/S816*1/R816-1/R816*1/R816)))</f>
        <v>0</v>
      </c>
      <c r="R816">
        <f>IF(LEFT(BD816,1)&lt;&gt;"0",IF(LEFT(BD816,1)="1",3.0,BE816),$D$5+$E$5*(BV816*BO816/($K$5*1000))+$F$5*(BV816*BO816/($K$5*1000))*MAX(MIN(BB816,$J$5),$I$5)*MAX(MIN(BB816,$J$5),$I$5)+$G$5*MAX(MIN(BB816,$J$5),$I$5)*(BV816*BO816/($K$5*1000))+$H$5*(BV816*BO816/($K$5*1000))*(BV816*BO816/($K$5*1000)))</f>
        <v>0</v>
      </c>
      <c r="S816">
        <f>J816*(1000-(1000*0.61365*exp(17.502*W816/(240.97+W816))/(BO816+BP816)+BJ816)/2)/(1000*0.61365*exp(17.502*W816/(240.97+W816))/(BO816+BP816)-BJ816)</f>
        <v>0</v>
      </c>
      <c r="T816">
        <f>1/((BC816+1)/(Q816/1.6)+1/(R816/1.37)) + BC816/((BC816+1)/(Q816/1.6) + BC816/(R816/1.37))</f>
        <v>0</v>
      </c>
      <c r="U816">
        <f>(AX816*BA816)</f>
        <v>0</v>
      </c>
      <c r="V816">
        <f>(BQ816+(U816+2*0.95*5.67E-8*(((BQ816+$B$7)+273)^4-(BQ816+273)^4)-44100*J816)/(1.84*29.3*R816+8*0.95*5.67E-8*(BQ816+273)^3))</f>
        <v>0</v>
      </c>
      <c r="W816">
        <f>($C$7*BR816+$D$7*BS816+$E$7*V816)</f>
        <v>0</v>
      </c>
      <c r="X816">
        <f>0.61365*exp(17.502*W816/(240.97+W816))</f>
        <v>0</v>
      </c>
      <c r="Y816">
        <f>(Z816/AA816*100)</f>
        <v>0</v>
      </c>
      <c r="Z816">
        <f>BJ816*(BO816+BP816)/1000</f>
        <v>0</v>
      </c>
      <c r="AA816">
        <f>0.61365*exp(17.502*BQ816/(240.97+BQ816))</f>
        <v>0</v>
      </c>
      <c r="AB816">
        <f>(X816-BJ816*(BO816+BP816)/1000)</f>
        <v>0</v>
      </c>
      <c r="AC816">
        <f>(-J816*44100)</f>
        <v>0</v>
      </c>
      <c r="AD816">
        <f>2*29.3*R816*0.92*(BQ816-W816)</f>
        <v>0</v>
      </c>
      <c r="AE816">
        <f>2*0.95*5.67E-8*(((BQ816+$B$7)+273)^4-(W816+273)^4)</f>
        <v>0</v>
      </c>
      <c r="AF816">
        <f>U816+AE816+AC816+AD816</f>
        <v>0</v>
      </c>
      <c r="AG816">
        <f>BN816*AU816*(BI816-BH816*(1000-AU816*BK816)/(1000-AU816*BJ816))/(100*BB816)</f>
        <v>0</v>
      </c>
      <c r="AH816">
        <f>1000*BN816*AU816*(BJ816-BK816)/(100*BB816*(1000-AU816*BJ816))</f>
        <v>0</v>
      </c>
      <c r="AI816">
        <f>(AJ816 - AK816 - BO816*1E3/(8.314*(BQ816+273.15)) * AM816/BN816 * AL816) * BN816/(100*BB816) * (1000 - BK816)/1000</f>
        <v>0</v>
      </c>
      <c r="AJ816">
        <v>650.2554242333343</v>
      </c>
      <c r="AK816">
        <v>589.1992787878788</v>
      </c>
      <c r="AL816">
        <v>3.30807338049253</v>
      </c>
      <c r="AM816">
        <v>64.64027058929599</v>
      </c>
      <c r="AN816">
        <f>(AP816 - AO816 + BO816*1E3/(8.314*(BQ816+273.15)) * AR816/BN816 * AQ816) * BN816/(100*BB816) * 1000/(1000 - AP816)</f>
        <v>0</v>
      </c>
      <c r="AO816">
        <v>7.700152484247307</v>
      </c>
      <c r="AP816">
        <v>22.52138666666666</v>
      </c>
      <c r="AQ816">
        <v>-4.475535241509116E-05</v>
      </c>
      <c r="AR816">
        <v>85.55727596216782</v>
      </c>
      <c r="AS816">
        <v>0</v>
      </c>
      <c r="AT816">
        <v>0</v>
      </c>
      <c r="AU816">
        <f>IF(AS816*$H$13&gt;=AW816,1.0,(AW816/(AW816-AS816*$H$13)))</f>
        <v>0</v>
      </c>
      <c r="AV816">
        <f>(AU816-1)*100</f>
        <v>0</v>
      </c>
      <c r="AW816">
        <f>MAX(0,($B$13+$C$13*BV816)/(1+$D$13*BV816)*BO816/(BQ816+273)*$E$13)</f>
        <v>0</v>
      </c>
      <c r="AX816">
        <f>$B$11*BW816+$C$11*BX816+$F$11*CI816*(1-CL816)</f>
        <v>0</v>
      </c>
      <c r="AY816">
        <f>AX816*AZ816</f>
        <v>0</v>
      </c>
      <c r="AZ816">
        <f>($B$11*$D$9+$C$11*$D$9+$F$11*((CV816+CN816)/MAX(CV816+CN816+CW816, 0.1)*$I$9+CW816/MAX(CV816+CN816+CW816, 0.1)*$J$9))/($B$11+$C$11+$F$11)</f>
        <v>0</v>
      </c>
      <c r="BA816">
        <f>($B$11*$K$9+$C$11*$K$9+$F$11*((CV816+CN816)/MAX(CV816+CN816+CW816, 0.1)*$P$9+CW816/MAX(CV816+CN816+CW816, 0.1)*$Q$9))/($B$11+$C$11+$F$11)</f>
        <v>0</v>
      </c>
      <c r="BB816">
        <v>6</v>
      </c>
      <c r="BC816">
        <v>0.5</v>
      </c>
      <c r="BD816" t="s">
        <v>355</v>
      </c>
      <c r="BE816">
        <v>2</v>
      </c>
      <c r="BF816" t="b">
        <v>1</v>
      </c>
      <c r="BG816">
        <v>1663353966.1</v>
      </c>
      <c r="BH816">
        <v>553.3973333333333</v>
      </c>
      <c r="BI816">
        <v>628.4853333333333</v>
      </c>
      <c r="BJ816">
        <v>22.52231111111111</v>
      </c>
      <c r="BK816">
        <v>7.70103925925926</v>
      </c>
      <c r="BL816">
        <v>557.6102592592592</v>
      </c>
      <c r="BM816">
        <v>22.66103333333333</v>
      </c>
      <c r="BN816">
        <v>500.070962962963</v>
      </c>
      <c r="BO816">
        <v>90.63051851851851</v>
      </c>
      <c r="BP816">
        <v>0.09999965925925924</v>
      </c>
      <c r="BQ816">
        <v>29.23352222222222</v>
      </c>
      <c r="BR816">
        <v>27.9269962962963</v>
      </c>
      <c r="BS816">
        <v>999.9000000000001</v>
      </c>
      <c r="BT816">
        <v>0</v>
      </c>
      <c r="BU816">
        <v>0</v>
      </c>
      <c r="BV816">
        <v>10000.85444444445</v>
      </c>
      <c r="BW816">
        <v>0</v>
      </c>
      <c r="BX816">
        <v>231.7171481481482</v>
      </c>
      <c r="BY816">
        <v>-75.08797407407408</v>
      </c>
      <c r="BZ816">
        <v>566.1482962962963</v>
      </c>
      <c r="CA816">
        <v>633.3628518518518</v>
      </c>
      <c r="CB816">
        <v>14.82127037037037</v>
      </c>
      <c r="CC816">
        <v>628.4853333333333</v>
      </c>
      <c r="CD816">
        <v>7.70103925925926</v>
      </c>
      <c r="CE816">
        <v>2.04120962962963</v>
      </c>
      <c r="CF816">
        <v>0.6979492222222221</v>
      </c>
      <c r="CG816">
        <v>17.76766666666667</v>
      </c>
      <c r="CH816">
        <v>1.785386296296296</v>
      </c>
      <c r="CI816">
        <v>1499.955555555556</v>
      </c>
      <c r="CJ816">
        <v>0.9729916666666666</v>
      </c>
      <c r="CK816">
        <v>0.02700834444444444</v>
      </c>
      <c r="CL816">
        <v>0</v>
      </c>
      <c r="CM816">
        <v>2.400344444444444</v>
      </c>
      <c r="CN816">
        <v>0</v>
      </c>
      <c r="CO816">
        <v>14547.77777777778</v>
      </c>
      <c r="CP816">
        <v>12532.97407407408</v>
      </c>
      <c r="CQ816">
        <v>42</v>
      </c>
      <c r="CR816">
        <v>43.68699999999998</v>
      </c>
      <c r="CS816">
        <v>42.5</v>
      </c>
      <c r="CT816">
        <v>42.875</v>
      </c>
      <c r="CU816">
        <v>41.28214814814814</v>
      </c>
      <c r="CV816">
        <v>1459.444814814815</v>
      </c>
      <c r="CW816">
        <v>40.51074074074074</v>
      </c>
      <c r="CX816">
        <v>0</v>
      </c>
      <c r="CY816">
        <v>1663353974</v>
      </c>
      <c r="CZ816">
        <v>0</v>
      </c>
      <c r="DA816">
        <v>0</v>
      </c>
      <c r="DB816" t="s">
        <v>356</v>
      </c>
      <c r="DC816">
        <v>1662142938.1</v>
      </c>
      <c r="DD816">
        <v>1662142938.1</v>
      </c>
      <c r="DE816">
        <v>0</v>
      </c>
      <c r="DF816">
        <v>0.077</v>
      </c>
      <c r="DG816">
        <v>-0.133</v>
      </c>
      <c r="DH816">
        <v>-3.393</v>
      </c>
      <c r="DI816">
        <v>-0.24</v>
      </c>
      <c r="DJ816">
        <v>419</v>
      </c>
      <c r="DK816">
        <v>24</v>
      </c>
      <c r="DL816">
        <v>0.26</v>
      </c>
      <c r="DM816">
        <v>0.23</v>
      </c>
      <c r="DN816">
        <v>-74.65430499999999</v>
      </c>
      <c r="DO816">
        <v>-9.222434521575918</v>
      </c>
      <c r="DP816">
        <v>0.888640855168724</v>
      </c>
      <c r="DQ816">
        <v>0</v>
      </c>
      <c r="DR816">
        <v>14.8190625</v>
      </c>
      <c r="DS816">
        <v>0.03982851782360566</v>
      </c>
      <c r="DT816">
        <v>0.00455893011023422</v>
      </c>
      <c r="DU816">
        <v>1</v>
      </c>
      <c r="DV816">
        <v>1</v>
      </c>
      <c r="DW816">
        <v>2</v>
      </c>
      <c r="DX816" t="s">
        <v>357</v>
      </c>
      <c r="DY816">
        <v>2.973</v>
      </c>
      <c r="DZ816">
        <v>2.71558</v>
      </c>
      <c r="EA816">
        <v>0.11791</v>
      </c>
      <c r="EB816">
        <v>0.126505</v>
      </c>
      <c r="EC816">
        <v>0.101312</v>
      </c>
      <c r="ED816">
        <v>0.0448681</v>
      </c>
      <c r="EE816">
        <v>27565.7</v>
      </c>
      <c r="EF816">
        <v>27441.3</v>
      </c>
      <c r="EG816">
        <v>29095.5</v>
      </c>
      <c r="EH816">
        <v>29090</v>
      </c>
      <c r="EI816">
        <v>34674.7</v>
      </c>
      <c r="EJ816">
        <v>36930.3</v>
      </c>
      <c r="EK816">
        <v>41004.2</v>
      </c>
      <c r="EL816">
        <v>41443.2</v>
      </c>
      <c r="EM816">
        <v>1.9029</v>
      </c>
      <c r="EN816">
        <v>1.73132</v>
      </c>
      <c r="EO816">
        <v>-0.0963509</v>
      </c>
      <c r="EP816">
        <v>0</v>
      </c>
      <c r="EQ816">
        <v>29.49</v>
      </c>
      <c r="ER816">
        <v>999.9</v>
      </c>
      <c r="ES816">
        <v>43.8</v>
      </c>
      <c r="ET816">
        <v>36.6</v>
      </c>
      <c r="EU816">
        <v>29.812</v>
      </c>
      <c r="EV816">
        <v>63.0416</v>
      </c>
      <c r="EW816">
        <v>33.2412</v>
      </c>
      <c r="EX816">
        <v>1</v>
      </c>
      <c r="EY816">
        <v>0.597769</v>
      </c>
      <c r="EZ816">
        <v>3.7913</v>
      </c>
      <c r="FA816">
        <v>20.3472</v>
      </c>
      <c r="FB816">
        <v>5.21624</v>
      </c>
      <c r="FC816">
        <v>12.0134</v>
      </c>
      <c r="FD816">
        <v>4.9869</v>
      </c>
      <c r="FE816">
        <v>3.28758</v>
      </c>
      <c r="FF816">
        <v>9999</v>
      </c>
      <c r="FG816">
        <v>9999</v>
      </c>
      <c r="FH816">
        <v>9999</v>
      </c>
      <c r="FI816">
        <v>238.3</v>
      </c>
      <c r="FJ816">
        <v>1.8675</v>
      </c>
      <c r="FK816">
        <v>1.86651</v>
      </c>
      <c r="FL816">
        <v>1.86588</v>
      </c>
      <c r="FM816">
        <v>1.86583</v>
      </c>
      <c r="FN816">
        <v>1.86768</v>
      </c>
      <c r="FO816">
        <v>1.87012</v>
      </c>
      <c r="FP816">
        <v>1.86874</v>
      </c>
      <c r="FQ816">
        <v>1.87019</v>
      </c>
      <c r="FR816">
        <v>0</v>
      </c>
      <c r="FS816">
        <v>0</v>
      </c>
      <c r="FT816">
        <v>0</v>
      </c>
      <c r="FU816">
        <v>0</v>
      </c>
      <c r="FV816" t="s">
        <v>358</v>
      </c>
      <c r="FW816" t="s">
        <v>359</v>
      </c>
      <c r="FX816" t="s">
        <v>360</v>
      </c>
      <c r="FY816" t="s">
        <v>360</v>
      </c>
      <c r="FZ816" t="s">
        <v>360</v>
      </c>
      <c r="GA816" t="s">
        <v>360</v>
      </c>
      <c r="GB816">
        <v>0</v>
      </c>
      <c r="GC816">
        <v>100</v>
      </c>
      <c r="GD816">
        <v>100</v>
      </c>
      <c r="GE816">
        <v>-4.29</v>
      </c>
      <c r="GF816">
        <v>-0.1387</v>
      </c>
      <c r="GG816">
        <v>-2.195102806586654</v>
      </c>
      <c r="GH816">
        <v>-0.004122691595359968</v>
      </c>
      <c r="GI816">
        <v>1.072409145259099E-06</v>
      </c>
      <c r="GJ816">
        <v>-3.02996143763856E-10</v>
      </c>
      <c r="GK816">
        <v>-0.2199643628225807</v>
      </c>
      <c r="GL816">
        <v>-0.007501815610006822</v>
      </c>
      <c r="GM816">
        <v>0.0006897476983249637</v>
      </c>
      <c r="GN816">
        <v>-8.847485469147719E-06</v>
      </c>
      <c r="GO816">
        <v>3</v>
      </c>
      <c r="GP816">
        <v>2326</v>
      </c>
      <c r="GQ816">
        <v>1</v>
      </c>
      <c r="GR816">
        <v>31</v>
      </c>
      <c r="GS816">
        <v>20183.9</v>
      </c>
      <c r="GT816">
        <v>20183.9</v>
      </c>
      <c r="GU816">
        <v>1.50146</v>
      </c>
      <c r="GV816">
        <v>2.23999</v>
      </c>
      <c r="GW816">
        <v>1.39648</v>
      </c>
      <c r="GX816">
        <v>2.34741</v>
      </c>
      <c r="GY816">
        <v>1.49536</v>
      </c>
      <c r="GZ816">
        <v>2.37793</v>
      </c>
      <c r="HA816">
        <v>40.5275</v>
      </c>
      <c r="HB816">
        <v>13.2302</v>
      </c>
      <c r="HC816">
        <v>18</v>
      </c>
      <c r="HD816">
        <v>550.97</v>
      </c>
      <c r="HE816">
        <v>393.206</v>
      </c>
      <c r="HF816">
        <v>24.9995</v>
      </c>
      <c r="HG816">
        <v>34.6127</v>
      </c>
      <c r="HH816">
        <v>30.0002</v>
      </c>
      <c r="HI816">
        <v>34.5393</v>
      </c>
      <c r="HJ816">
        <v>34.4761</v>
      </c>
      <c r="HK816">
        <v>30.0414</v>
      </c>
      <c r="HL816">
        <v>64.6263</v>
      </c>
      <c r="HM816">
        <v>0</v>
      </c>
      <c r="HN816">
        <v>25</v>
      </c>
      <c r="HO816">
        <v>674.384</v>
      </c>
      <c r="HP816">
        <v>7.68604</v>
      </c>
      <c r="HQ816">
        <v>99.52670000000001</v>
      </c>
      <c r="HR816">
        <v>99.5431</v>
      </c>
    </row>
    <row r="817" spans="1:226">
      <c r="A817">
        <v>801</v>
      </c>
      <c r="B817">
        <v>1663353978.6</v>
      </c>
      <c r="C817">
        <v>16237.09999990463</v>
      </c>
      <c r="D817" t="s">
        <v>1968</v>
      </c>
      <c r="E817" t="s">
        <v>1969</v>
      </c>
      <c r="F817">
        <v>5</v>
      </c>
      <c r="G817" t="s">
        <v>1699</v>
      </c>
      <c r="H817" t="s">
        <v>354</v>
      </c>
      <c r="I817">
        <v>1663353970.814285</v>
      </c>
      <c r="J817">
        <f>(K817)/1000</f>
        <v>0</v>
      </c>
      <c r="K817">
        <f>IF(BF817, AN817, AH817)</f>
        <v>0</v>
      </c>
      <c r="L817">
        <f>IF(BF817, AI817, AG817)</f>
        <v>0</v>
      </c>
      <c r="M817">
        <f>BH817 - IF(AU817&gt;1, L817*BB817*100.0/(AW817*BV817), 0)</f>
        <v>0</v>
      </c>
      <c r="N817">
        <f>((T817-J817/2)*M817-L817)/(T817+J817/2)</f>
        <v>0</v>
      </c>
      <c r="O817">
        <f>N817*(BO817+BP817)/1000.0</f>
        <v>0</v>
      </c>
      <c r="P817">
        <f>(BH817 - IF(AU817&gt;1, L817*BB817*100.0/(AW817*BV817), 0))*(BO817+BP817)/1000.0</f>
        <v>0</v>
      </c>
      <c r="Q817">
        <f>2.0/((1/S817-1/R817)+SIGN(S817)*SQRT((1/S817-1/R817)*(1/S817-1/R817) + 4*BC817/((BC817+1)*(BC817+1))*(2*1/S817*1/R817-1/R817*1/R817)))</f>
        <v>0</v>
      </c>
      <c r="R817">
        <f>IF(LEFT(BD817,1)&lt;&gt;"0",IF(LEFT(BD817,1)="1",3.0,BE817),$D$5+$E$5*(BV817*BO817/($K$5*1000))+$F$5*(BV817*BO817/($K$5*1000))*MAX(MIN(BB817,$J$5),$I$5)*MAX(MIN(BB817,$J$5),$I$5)+$G$5*MAX(MIN(BB817,$J$5),$I$5)*(BV817*BO817/($K$5*1000))+$H$5*(BV817*BO817/($K$5*1000))*(BV817*BO817/($K$5*1000)))</f>
        <v>0</v>
      </c>
      <c r="S817">
        <f>J817*(1000-(1000*0.61365*exp(17.502*W817/(240.97+W817))/(BO817+BP817)+BJ817)/2)/(1000*0.61365*exp(17.502*W817/(240.97+W817))/(BO817+BP817)-BJ817)</f>
        <v>0</v>
      </c>
      <c r="T817">
        <f>1/((BC817+1)/(Q817/1.6)+1/(R817/1.37)) + BC817/((BC817+1)/(Q817/1.6) + BC817/(R817/1.37))</f>
        <v>0</v>
      </c>
      <c r="U817">
        <f>(AX817*BA817)</f>
        <v>0</v>
      </c>
      <c r="V817">
        <f>(BQ817+(U817+2*0.95*5.67E-8*(((BQ817+$B$7)+273)^4-(BQ817+273)^4)-44100*J817)/(1.84*29.3*R817+8*0.95*5.67E-8*(BQ817+273)^3))</f>
        <v>0</v>
      </c>
      <c r="W817">
        <f>($C$7*BR817+$D$7*BS817+$E$7*V817)</f>
        <v>0</v>
      </c>
      <c r="X817">
        <f>0.61365*exp(17.502*W817/(240.97+W817))</f>
        <v>0</v>
      </c>
      <c r="Y817">
        <f>(Z817/AA817*100)</f>
        <v>0</v>
      </c>
      <c r="Z817">
        <f>BJ817*(BO817+BP817)/1000</f>
        <v>0</v>
      </c>
      <c r="AA817">
        <f>0.61365*exp(17.502*BQ817/(240.97+BQ817))</f>
        <v>0</v>
      </c>
      <c r="AB817">
        <f>(X817-BJ817*(BO817+BP817)/1000)</f>
        <v>0</v>
      </c>
      <c r="AC817">
        <f>(-J817*44100)</f>
        <v>0</v>
      </c>
      <c r="AD817">
        <f>2*29.3*R817*0.92*(BQ817-W817)</f>
        <v>0</v>
      </c>
      <c r="AE817">
        <f>2*0.95*5.67E-8*(((BQ817+$B$7)+273)^4-(W817+273)^4)</f>
        <v>0</v>
      </c>
      <c r="AF817">
        <f>U817+AE817+AC817+AD817</f>
        <v>0</v>
      </c>
      <c r="AG817">
        <f>BN817*AU817*(BI817-BH817*(1000-AU817*BK817)/(1000-AU817*BJ817))/(100*BB817)</f>
        <v>0</v>
      </c>
      <c r="AH817">
        <f>1000*BN817*AU817*(BJ817-BK817)/(100*BB817*(1000-AU817*BJ817))</f>
        <v>0</v>
      </c>
      <c r="AI817">
        <f>(AJ817 - AK817 - BO817*1E3/(8.314*(BQ817+273.15)) * AM817/BN817 * AL817) * BN817/(100*BB817) * (1000 - BK817)/1000</f>
        <v>0</v>
      </c>
      <c r="AJ817">
        <v>667.053935064836</v>
      </c>
      <c r="AK817">
        <v>605.7014545454543</v>
      </c>
      <c r="AL817">
        <v>3.299197405824445</v>
      </c>
      <c r="AM817">
        <v>64.64027058929599</v>
      </c>
      <c r="AN817">
        <f>(AP817 - AO817 + BO817*1E3/(8.314*(BQ817+273.15)) * AR817/BN817 * AQ817) * BN817/(100*BB817) * 1000/(1000 - AP817)</f>
        <v>0</v>
      </c>
      <c r="AO817">
        <v>7.700613820945204</v>
      </c>
      <c r="AP817">
        <v>22.52547515151515</v>
      </c>
      <c r="AQ817">
        <v>3.881666453721346E-05</v>
      </c>
      <c r="AR817">
        <v>85.55727596216782</v>
      </c>
      <c r="AS817">
        <v>0</v>
      </c>
      <c r="AT817">
        <v>0</v>
      </c>
      <c r="AU817">
        <f>IF(AS817*$H$13&gt;=AW817,1.0,(AW817/(AW817-AS817*$H$13)))</f>
        <v>0</v>
      </c>
      <c r="AV817">
        <f>(AU817-1)*100</f>
        <v>0</v>
      </c>
      <c r="AW817">
        <f>MAX(0,($B$13+$C$13*BV817)/(1+$D$13*BV817)*BO817/(BQ817+273)*$E$13)</f>
        <v>0</v>
      </c>
      <c r="AX817">
        <f>$B$11*BW817+$C$11*BX817+$F$11*CI817*(1-CL817)</f>
        <v>0</v>
      </c>
      <c r="AY817">
        <f>AX817*AZ817</f>
        <v>0</v>
      </c>
      <c r="AZ817">
        <f>($B$11*$D$9+$C$11*$D$9+$F$11*((CV817+CN817)/MAX(CV817+CN817+CW817, 0.1)*$I$9+CW817/MAX(CV817+CN817+CW817, 0.1)*$J$9))/($B$11+$C$11+$F$11)</f>
        <v>0</v>
      </c>
      <c r="BA817">
        <f>($B$11*$K$9+$C$11*$K$9+$F$11*((CV817+CN817)/MAX(CV817+CN817+CW817, 0.1)*$P$9+CW817/MAX(CV817+CN817+CW817, 0.1)*$Q$9))/($B$11+$C$11+$F$11)</f>
        <v>0</v>
      </c>
      <c r="BB817">
        <v>6</v>
      </c>
      <c r="BC817">
        <v>0.5</v>
      </c>
      <c r="BD817" t="s">
        <v>355</v>
      </c>
      <c r="BE817">
        <v>2</v>
      </c>
      <c r="BF817" t="b">
        <v>1</v>
      </c>
      <c r="BG817">
        <v>1663353970.814285</v>
      </c>
      <c r="BH817">
        <v>568.56625</v>
      </c>
      <c r="BI817">
        <v>644.2881428571429</v>
      </c>
      <c r="BJ817">
        <v>22.52393571428572</v>
      </c>
      <c r="BK817">
        <v>7.700808214285715</v>
      </c>
      <c r="BL817">
        <v>572.8279285714285</v>
      </c>
      <c r="BM817">
        <v>22.66263928571428</v>
      </c>
      <c r="BN817">
        <v>500.0650357142857</v>
      </c>
      <c r="BO817">
        <v>90.63112857142856</v>
      </c>
      <c r="BP817">
        <v>0.1000106178571429</v>
      </c>
      <c r="BQ817">
        <v>29.23348214285714</v>
      </c>
      <c r="BR817">
        <v>27.92466785714286</v>
      </c>
      <c r="BS817">
        <v>999.9000000000002</v>
      </c>
      <c r="BT817">
        <v>0</v>
      </c>
      <c r="BU817">
        <v>0</v>
      </c>
      <c r="BV817">
        <v>9996.136071428571</v>
      </c>
      <c r="BW817">
        <v>0</v>
      </c>
      <c r="BX817">
        <v>233.3492142857143</v>
      </c>
      <c r="BY817">
        <v>-75.72182142857143</v>
      </c>
      <c r="BZ817">
        <v>581.6676428571428</v>
      </c>
      <c r="CA817">
        <v>649.2881428571428</v>
      </c>
      <c r="CB817">
        <v>14.82313214285714</v>
      </c>
      <c r="CC817">
        <v>644.2881428571429</v>
      </c>
      <c r="CD817">
        <v>7.700808214285715</v>
      </c>
      <c r="CE817">
        <v>2.041371428571428</v>
      </c>
      <c r="CF817">
        <v>0.6979328928571429</v>
      </c>
      <c r="CG817">
        <v>17.76891428571428</v>
      </c>
      <c r="CH817">
        <v>1.785060714285714</v>
      </c>
      <c r="CI817">
        <v>1499.979642857143</v>
      </c>
      <c r="CJ817">
        <v>0.9729915714285714</v>
      </c>
      <c r="CK817">
        <v>0.02700842857142857</v>
      </c>
      <c r="CL817">
        <v>0</v>
      </c>
      <c r="CM817">
        <v>2.347157142857143</v>
      </c>
      <c r="CN817">
        <v>0</v>
      </c>
      <c r="CO817">
        <v>14593.025</v>
      </c>
      <c r="CP817">
        <v>12533.17142857143</v>
      </c>
      <c r="CQ817">
        <v>42</v>
      </c>
      <c r="CR817">
        <v>43.68699999999998</v>
      </c>
      <c r="CS817">
        <v>42.5</v>
      </c>
      <c r="CT817">
        <v>42.86599999999999</v>
      </c>
      <c r="CU817">
        <v>41.28321428571428</v>
      </c>
      <c r="CV817">
        <v>1459.468214285714</v>
      </c>
      <c r="CW817">
        <v>40.51142857142857</v>
      </c>
      <c r="CX817">
        <v>0</v>
      </c>
      <c r="CY817">
        <v>1663353978.8</v>
      </c>
      <c r="CZ817">
        <v>0</v>
      </c>
      <c r="DA817">
        <v>0</v>
      </c>
      <c r="DB817" t="s">
        <v>356</v>
      </c>
      <c r="DC817">
        <v>1662142938.1</v>
      </c>
      <c r="DD817">
        <v>1662142938.1</v>
      </c>
      <c r="DE817">
        <v>0</v>
      </c>
      <c r="DF817">
        <v>0.077</v>
      </c>
      <c r="DG817">
        <v>-0.133</v>
      </c>
      <c r="DH817">
        <v>-3.393</v>
      </c>
      <c r="DI817">
        <v>-0.24</v>
      </c>
      <c r="DJ817">
        <v>419</v>
      </c>
      <c r="DK817">
        <v>24</v>
      </c>
      <c r="DL817">
        <v>0.26</v>
      </c>
      <c r="DM817">
        <v>0.23</v>
      </c>
      <c r="DN817">
        <v>-75.2576487804878</v>
      </c>
      <c r="DO817">
        <v>-8.426563066202089</v>
      </c>
      <c r="DP817">
        <v>0.8350100659892612</v>
      </c>
      <c r="DQ817">
        <v>0</v>
      </c>
      <c r="DR817">
        <v>14.82121707317073</v>
      </c>
      <c r="DS817">
        <v>0.02367177700348365</v>
      </c>
      <c r="DT817">
        <v>0.00338547128534769</v>
      </c>
      <c r="DU817">
        <v>1</v>
      </c>
      <c r="DV817">
        <v>1</v>
      </c>
      <c r="DW817">
        <v>2</v>
      </c>
      <c r="DX817" t="s">
        <v>357</v>
      </c>
      <c r="DY817">
        <v>2.97292</v>
      </c>
      <c r="DZ817">
        <v>2.71557</v>
      </c>
      <c r="EA817">
        <v>0.12023</v>
      </c>
      <c r="EB817">
        <v>0.128748</v>
      </c>
      <c r="EC817">
        <v>0.101326</v>
      </c>
      <c r="ED817">
        <v>0.0448705</v>
      </c>
      <c r="EE817">
        <v>27492.8</v>
      </c>
      <c r="EF817">
        <v>27370.3</v>
      </c>
      <c r="EG817">
        <v>29095.2</v>
      </c>
      <c r="EH817">
        <v>29089.6</v>
      </c>
      <c r="EI817">
        <v>34673.7</v>
      </c>
      <c r="EJ817">
        <v>36929.7</v>
      </c>
      <c r="EK817">
        <v>41003.6</v>
      </c>
      <c r="EL817">
        <v>41442.6</v>
      </c>
      <c r="EM817">
        <v>1.90292</v>
      </c>
      <c r="EN817">
        <v>1.73123</v>
      </c>
      <c r="EO817">
        <v>-0.0962466</v>
      </c>
      <c r="EP817">
        <v>0</v>
      </c>
      <c r="EQ817">
        <v>29.49</v>
      </c>
      <c r="ER817">
        <v>999.9</v>
      </c>
      <c r="ES817">
        <v>43.8</v>
      </c>
      <c r="ET817">
        <v>36.6</v>
      </c>
      <c r="EU817">
        <v>29.8115</v>
      </c>
      <c r="EV817">
        <v>63.2316</v>
      </c>
      <c r="EW817">
        <v>33.0769</v>
      </c>
      <c r="EX817">
        <v>1</v>
      </c>
      <c r="EY817">
        <v>0.59778</v>
      </c>
      <c r="EZ817">
        <v>3.78986</v>
      </c>
      <c r="FA817">
        <v>20.3469</v>
      </c>
      <c r="FB817">
        <v>5.21639</v>
      </c>
      <c r="FC817">
        <v>12.0132</v>
      </c>
      <c r="FD817">
        <v>4.9869</v>
      </c>
      <c r="FE817">
        <v>3.28765</v>
      </c>
      <c r="FF817">
        <v>9999</v>
      </c>
      <c r="FG817">
        <v>9999</v>
      </c>
      <c r="FH817">
        <v>9999</v>
      </c>
      <c r="FI817">
        <v>238.3</v>
      </c>
      <c r="FJ817">
        <v>1.86751</v>
      </c>
      <c r="FK817">
        <v>1.86653</v>
      </c>
      <c r="FL817">
        <v>1.86587</v>
      </c>
      <c r="FM817">
        <v>1.86583</v>
      </c>
      <c r="FN817">
        <v>1.86768</v>
      </c>
      <c r="FO817">
        <v>1.87012</v>
      </c>
      <c r="FP817">
        <v>1.86874</v>
      </c>
      <c r="FQ817">
        <v>1.87022</v>
      </c>
      <c r="FR817">
        <v>0</v>
      </c>
      <c r="FS817">
        <v>0</v>
      </c>
      <c r="FT817">
        <v>0</v>
      </c>
      <c r="FU817">
        <v>0</v>
      </c>
      <c r="FV817" t="s">
        <v>358</v>
      </c>
      <c r="FW817" t="s">
        <v>359</v>
      </c>
      <c r="FX817" t="s">
        <v>360</v>
      </c>
      <c r="FY817" t="s">
        <v>360</v>
      </c>
      <c r="FZ817" t="s">
        <v>360</v>
      </c>
      <c r="GA817" t="s">
        <v>360</v>
      </c>
      <c r="GB817">
        <v>0</v>
      </c>
      <c r="GC817">
        <v>100</v>
      </c>
      <c r="GD817">
        <v>100</v>
      </c>
      <c r="GE817">
        <v>-4.342</v>
      </c>
      <c r="GF817">
        <v>-0.1387</v>
      </c>
      <c r="GG817">
        <v>-2.195102806586654</v>
      </c>
      <c r="GH817">
        <v>-0.004122691595359968</v>
      </c>
      <c r="GI817">
        <v>1.072409145259099E-06</v>
      </c>
      <c r="GJ817">
        <v>-3.02996143763856E-10</v>
      </c>
      <c r="GK817">
        <v>-0.2199643628225807</v>
      </c>
      <c r="GL817">
        <v>-0.007501815610006822</v>
      </c>
      <c r="GM817">
        <v>0.0006897476983249637</v>
      </c>
      <c r="GN817">
        <v>-8.847485469147719E-06</v>
      </c>
      <c r="GO817">
        <v>3</v>
      </c>
      <c r="GP817">
        <v>2326</v>
      </c>
      <c r="GQ817">
        <v>1</v>
      </c>
      <c r="GR817">
        <v>31</v>
      </c>
      <c r="GS817">
        <v>20184</v>
      </c>
      <c r="GT817">
        <v>20184</v>
      </c>
      <c r="GU817">
        <v>1.52954</v>
      </c>
      <c r="GV817">
        <v>2.24365</v>
      </c>
      <c r="GW817">
        <v>1.39648</v>
      </c>
      <c r="GX817">
        <v>2.34741</v>
      </c>
      <c r="GY817">
        <v>1.49536</v>
      </c>
      <c r="GZ817">
        <v>2.35596</v>
      </c>
      <c r="HA817">
        <v>40.5275</v>
      </c>
      <c r="HB817">
        <v>13.2302</v>
      </c>
      <c r="HC817">
        <v>18</v>
      </c>
      <c r="HD817">
        <v>551.009</v>
      </c>
      <c r="HE817">
        <v>393.162</v>
      </c>
      <c r="HF817">
        <v>24.9996</v>
      </c>
      <c r="HG817">
        <v>34.6153</v>
      </c>
      <c r="HH817">
        <v>30.0002</v>
      </c>
      <c r="HI817">
        <v>34.5419</v>
      </c>
      <c r="HJ817">
        <v>34.4786</v>
      </c>
      <c r="HK817">
        <v>30.6119</v>
      </c>
      <c r="HL817">
        <v>64.6263</v>
      </c>
      <c r="HM817">
        <v>0</v>
      </c>
      <c r="HN817">
        <v>25</v>
      </c>
      <c r="HO817">
        <v>688.086</v>
      </c>
      <c r="HP817">
        <v>7.67854</v>
      </c>
      <c r="HQ817">
        <v>99.52549999999999</v>
      </c>
      <c r="HR817">
        <v>99.5416</v>
      </c>
    </row>
    <row r="818" spans="1:226">
      <c r="A818">
        <v>802</v>
      </c>
      <c r="B818">
        <v>1663353983.6</v>
      </c>
      <c r="C818">
        <v>16242.09999990463</v>
      </c>
      <c r="D818" t="s">
        <v>1970</v>
      </c>
      <c r="E818" t="s">
        <v>1971</v>
      </c>
      <c r="F818">
        <v>5</v>
      </c>
      <c r="G818" t="s">
        <v>1699</v>
      </c>
      <c r="H818" t="s">
        <v>354</v>
      </c>
      <c r="I818">
        <v>1663353976.1</v>
      </c>
      <c r="J818">
        <f>(K818)/1000</f>
        <v>0</v>
      </c>
      <c r="K818">
        <f>IF(BF818, AN818, AH818)</f>
        <v>0</v>
      </c>
      <c r="L818">
        <f>IF(BF818, AI818, AG818)</f>
        <v>0</v>
      </c>
      <c r="M818">
        <f>BH818 - IF(AU818&gt;1, L818*BB818*100.0/(AW818*BV818), 0)</f>
        <v>0</v>
      </c>
      <c r="N818">
        <f>((T818-J818/2)*M818-L818)/(T818+J818/2)</f>
        <v>0</v>
      </c>
      <c r="O818">
        <f>N818*(BO818+BP818)/1000.0</f>
        <v>0</v>
      </c>
      <c r="P818">
        <f>(BH818 - IF(AU818&gt;1, L818*BB818*100.0/(AW818*BV818), 0))*(BO818+BP818)/1000.0</f>
        <v>0</v>
      </c>
      <c r="Q818">
        <f>2.0/((1/S818-1/R818)+SIGN(S818)*SQRT((1/S818-1/R818)*(1/S818-1/R818) + 4*BC818/((BC818+1)*(BC818+1))*(2*1/S818*1/R818-1/R818*1/R818)))</f>
        <v>0</v>
      </c>
      <c r="R818">
        <f>IF(LEFT(BD818,1)&lt;&gt;"0",IF(LEFT(BD818,1)="1",3.0,BE818),$D$5+$E$5*(BV818*BO818/($K$5*1000))+$F$5*(BV818*BO818/($K$5*1000))*MAX(MIN(BB818,$J$5),$I$5)*MAX(MIN(BB818,$J$5),$I$5)+$G$5*MAX(MIN(BB818,$J$5),$I$5)*(BV818*BO818/($K$5*1000))+$H$5*(BV818*BO818/($K$5*1000))*(BV818*BO818/($K$5*1000)))</f>
        <v>0</v>
      </c>
      <c r="S818">
        <f>J818*(1000-(1000*0.61365*exp(17.502*W818/(240.97+W818))/(BO818+BP818)+BJ818)/2)/(1000*0.61365*exp(17.502*W818/(240.97+W818))/(BO818+BP818)-BJ818)</f>
        <v>0</v>
      </c>
      <c r="T818">
        <f>1/((BC818+1)/(Q818/1.6)+1/(R818/1.37)) + BC818/((BC818+1)/(Q818/1.6) + BC818/(R818/1.37))</f>
        <v>0</v>
      </c>
      <c r="U818">
        <f>(AX818*BA818)</f>
        <v>0</v>
      </c>
      <c r="V818">
        <f>(BQ818+(U818+2*0.95*5.67E-8*(((BQ818+$B$7)+273)^4-(BQ818+273)^4)-44100*J818)/(1.84*29.3*R818+8*0.95*5.67E-8*(BQ818+273)^3))</f>
        <v>0</v>
      </c>
      <c r="W818">
        <f>($C$7*BR818+$D$7*BS818+$E$7*V818)</f>
        <v>0</v>
      </c>
      <c r="X818">
        <f>0.61365*exp(17.502*W818/(240.97+W818))</f>
        <v>0</v>
      </c>
      <c r="Y818">
        <f>(Z818/AA818*100)</f>
        <v>0</v>
      </c>
      <c r="Z818">
        <f>BJ818*(BO818+BP818)/1000</f>
        <v>0</v>
      </c>
      <c r="AA818">
        <f>0.61365*exp(17.502*BQ818/(240.97+BQ818))</f>
        <v>0</v>
      </c>
      <c r="AB818">
        <f>(X818-BJ818*(BO818+BP818)/1000)</f>
        <v>0</v>
      </c>
      <c r="AC818">
        <f>(-J818*44100)</f>
        <v>0</v>
      </c>
      <c r="AD818">
        <f>2*29.3*R818*0.92*(BQ818-W818)</f>
        <v>0</v>
      </c>
      <c r="AE818">
        <f>2*0.95*5.67E-8*(((BQ818+$B$7)+273)^4-(W818+273)^4)</f>
        <v>0</v>
      </c>
      <c r="AF818">
        <f>U818+AE818+AC818+AD818</f>
        <v>0</v>
      </c>
      <c r="AG818">
        <f>BN818*AU818*(BI818-BH818*(1000-AU818*BK818)/(1000-AU818*BJ818))/(100*BB818)</f>
        <v>0</v>
      </c>
      <c r="AH818">
        <f>1000*BN818*AU818*(BJ818-BK818)/(100*BB818*(1000-AU818*BJ818))</f>
        <v>0</v>
      </c>
      <c r="AI818">
        <f>(AJ818 - AK818 - BO818*1E3/(8.314*(BQ818+273.15)) * AM818/BN818 * AL818) * BN818/(100*BB818) * (1000 - BK818)/1000</f>
        <v>0</v>
      </c>
      <c r="AJ818">
        <v>684.1988556464843</v>
      </c>
      <c r="AK818">
        <v>622.3637151515151</v>
      </c>
      <c r="AL818">
        <v>3.327609956227357</v>
      </c>
      <c r="AM818">
        <v>64.64027058929599</v>
      </c>
      <c r="AN818">
        <f>(AP818 - AO818 + BO818*1E3/(8.314*(BQ818+273.15)) * AR818/BN818 * AQ818) * BN818/(100*BB818) * 1000/(1000 - AP818)</f>
        <v>0</v>
      </c>
      <c r="AO818">
        <v>7.701056980414013</v>
      </c>
      <c r="AP818">
        <v>22.53331939393939</v>
      </c>
      <c r="AQ818">
        <v>4.594144791124473E-05</v>
      </c>
      <c r="AR818">
        <v>85.55727596216782</v>
      </c>
      <c r="AS818">
        <v>0</v>
      </c>
      <c r="AT818">
        <v>0</v>
      </c>
      <c r="AU818">
        <f>IF(AS818*$H$13&gt;=AW818,1.0,(AW818/(AW818-AS818*$H$13)))</f>
        <v>0</v>
      </c>
      <c r="AV818">
        <f>(AU818-1)*100</f>
        <v>0</v>
      </c>
      <c r="AW818">
        <f>MAX(0,($B$13+$C$13*BV818)/(1+$D$13*BV818)*BO818/(BQ818+273)*$E$13)</f>
        <v>0</v>
      </c>
      <c r="AX818">
        <f>$B$11*BW818+$C$11*BX818+$F$11*CI818*(1-CL818)</f>
        <v>0</v>
      </c>
      <c r="AY818">
        <f>AX818*AZ818</f>
        <v>0</v>
      </c>
      <c r="AZ818">
        <f>($B$11*$D$9+$C$11*$D$9+$F$11*((CV818+CN818)/MAX(CV818+CN818+CW818, 0.1)*$I$9+CW818/MAX(CV818+CN818+CW818, 0.1)*$J$9))/($B$11+$C$11+$F$11)</f>
        <v>0</v>
      </c>
      <c r="BA818">
        <f>($B$11*$K$9+$C$11*$K$9+$F$11*((CV818+CN818)/MAX(CV818+CN818+CW818, 0.1)*$P$9+CW818/MAX(CV818+CN818+CW818, 0.1)*$Q$9))/($B$11+$C$11+$F$11)</f>
        <v>0</v>
      </c>
      <c r="BB818">
        <v>6</v>
      </c>
      <c r="BC818">
        <v>0.5</v>
      </c>
      <c r="BD818" t="s">
        <v>355</v>
      </c>
      <c r="BE818">
        <v>2</v>
      </c>
      <c r="BF818" t="b">
        <v>1</v>
      </c>
      <c r="BG818">
        <v>1663353976.1</v>
      </c>
      <c r="BH818">
        <v>585.6363703703703</v>
      </c>
      <c r="BI818">
        <v>662.0475555555555</v>
      </c>
      <c r="BJ818">
        <v>22.5256037037037</v>
      </c>
      <c r="BK818">
        <v>7.700653703703704</v>
      </c>
      <c r="BL818">
        <v>589.9526296296297</v>
      </c>
      <c r="BM818">
        <v>22.66428888888889</v>
      </c>
      <c r="BN818">
        <v>500.0531481481481</v>
      </c>
      <c r="BO818">
        <v>90.63047407407409</v>
      </c>
      <c r="BP818">
        <v>0.0999339925925926</v>
      </c>
      <c r="BQ818">
        <v>29.23373333333333</v>
      </c>
      <c r="BR818">
        <v>27.92116296296296</v>
      </c>
      <c r="BS818">
        <v>999.9000000000001</v>
      </c>
      <c r="BT818">
        <v>0</v>
      </c>
      <c r="BU818">
        <v>0</v>
      </c>
      <c r="BV818">
        <v>9999.654074074075</v>
      </c>
      <c r="BW818">
        <v>0</v>
      </c>
      <c r="BX818">
        <v>234.5600740740741</v>
      </c>
      <c r="BY818">
        <v>-76.4110888888889</v>
      </c>
      <c r="BZ818">
        <v>599.1321481481481</v>
      </c>
      <c r="CA818">
        <v>667.1852962962963</v>
      </c>
      <c r="CB818">
        <v>14.82495555555556</v>
      </c>
      <c r="CC818">
        <v>662.0475555555555</v>
      </c>
      <c r="CD818">
        <v>7.700653703703704</v>
      </c>
      <c r="CE818">
        <v>2.041507777777777</v>
      </c>
      <c r="CF818">
        <v>0.6979138518518518</v>
      </c>
      <c r="CG818">
        <v>17.76997777777778</v>
      </c>
      <c r="CH818">
        <v>1.784680740740741</v>
      </c>
      <c r="CI818">
        <v>1500.016666666666</v>
      </c>
      <c r="CJ818">
        <v>0.9729918888888889</v>
      </c>
      <c r="CK818">
        <v>0.02700814814814815</v>
      </c>
      <c r="CL818">
        <v>0</v>
      </c>
      <c r="CM818">
        <v>2.408166666666667</v>
      </c>
      <c r="CN818">
        <v>0</v>
      </c>
      <c r="CO818">
        <v>14638.41111111111</v>
      </c>
      <c r="CP818">
        <v>12533.47777777778</v>
      </c>
      <c r="CQ818">
        <v>42</v>
      </c>
      <c r="CR818">
        <v>43.68699999999998</v>
      </c>
      <c r="CS818">
        <v>42.50918518518518</v>
      </c>
      <c r="CT818">
        <v>42.86566666666667</v>
      </c>
      <c r="CU818">
        <v>41.27985185185184</v>
      </c>
      <c r="CV818">
        <v>1459.504444444444</v>
      </c>
      <c r="CW818">
        <v>40.51222222222222</v>
      </c>
      <c r="CX818">
        <v>0</v>
      </c>
      <c r="CY818">
        <v>1663353984.2</v>
      </c>
      <c r="CZ818">
        <v>0</v>
      </c>
      <c r="DA818">
        <v>0</v>
      </c>
      <c r="DB818" t="s">
        <v>356</v>
      </c>
      <c r="DC818">
        <v>1662142938.1</v>
      </c>
      <c r="DD818">
        <v>1662142938.1</v>
      </c>
      <c r="DE818">
        <v>0</v>
      </c>
      <c r="DF818">
        <v>0.077</v>
      </c>
      <c r="DG818">
        <v>-0.133</v>
      </c>
      <c r="DH818">
        <v>-3.393</v>
      </c>
      <c r="DI818">
        <v>-0.24</v>
      </c>
      <c r="DJ818">
        <v>419</v>
      </c>
      <c r="DK818">
        <v>24</v>
      </c>
      <c r="DL818">
        <v>0.26</v>
      </c>
      <c r="DM818">
        <v>0.23</v>
      </c>
      <c r="DN818">
        <v>-76.0476975</v>
      </c>
      <c r="DO818">
        <v>-7.656271294558778</v>
      </c>
      <c r="DP818">
        <v>0.7399551366425866</v>
      </c>
      <c r="DQ818">
        <v>0</v>
      </c>
      <c r="DR818">
        <v>14.8245625</v>
      </c>
      <c r="DS818">
        <v>0.01981350844276126</v>
      </c>
      <c r="DT818">
        <v>0.002885800365583043</v>
      </c>
      <c r="DU818">
        <v>1</v>
      </c>
      <c r="DV818">
        <v>1</v>
      </c>
      <c r="DW818">
        <v>2</v>
      </c>
      <c r="DX818" t="s">
        <v>357</v>
      </c>
      <c r="DY818">
        <v>2.97278</v>
      </c>
      <c r="DZ818">
        <v>2.71544</v>
      </c>
      <c r="EA818">
        <v>0.122531</v>
      </c>
      <c r="EB818">
        <v>0.13094</v>
      </c>
      <c r="EC818">
        <v>0.101348</v>
      </c>
      <c r="ED818">
        <v>0.0448717</v>
      </c>
      <c r="EE818">
        <v>27421.2</v>
      </c>
      <c r="EF818">
        <v>27301.3</v>
      </c>
      <c r="EG818">
        <v>29095.6</v>
      </c>
      <c r="EH818">
        <v>29089.6</v>
      </c>
      <c r="EI818">
        <v>34673.3</v>
      </c>
      <c r="EJ818">
        <v>36930</v>
      </c>
      <c r="EK818">
        <v>41004</v>
      </c>
      <c r="EL818">
        <v>41442.9</v>
      </c>
      <c r="EM818">
        <v>1.9028</v>
      </c>
      <c r="EN818">
        <v>1.73132</v>
      </c>
      <c r="EO818">
        <v>-0.09626899999999999</v>
      </c>
      <c r="EP818">
        <v>0</v>
      </c>
      <c r="EQ818">
        <v>29.4901</v>
      </c>
      <c r="ER818">
        <v>999.9</v>
      </c>
      <c r="ES818">
        <v>43.8</v>
      </c>
      <c r="ET818">
        <v>36.6</v>
      </c>
      <c r="EU818">
        <v>29.8165</v>
      </c>
      <c r="EV818">
        <v>63.2116</v>
      </c>
      <c r="EW818">
        <v>33.2292</v>
      </c>
      <c r="EX818">
        <v>1</v>
      </c>
      <c r="EY818">
        <v>0.59799</v>
      </c>
      <c r="EZ818">
        <v>3.79492</v>
      </c>
      <c r="FA818">
        <v>20.3467</v>
      </c>
      <c r="FB818">
        <v>5.21594</v>
      </c>
      <c r="FC818">
        <v>12.0138</v>
      </c>
      <c r="FD818">
        <v>4.98685</v>
      </c>
      <c r="FE818">
        <v>3.2874</v>
      </c>
      <c r="FF818">
        <v>9999</v>
      </c>
      <c r="FG818">
        <v>9999</v>
      </c>
      <c r="FH818">
        <v>9999</v>
      </c>
      <c r="FI818">
        <v>238.3</v>
      </c>
      <c r="FJ818">
        <v>1.8675</v>
      </c>
      <c r="FK818">
        <v>1.86652</v>
      </c>
      <c r="FL818">
        <v>1.86589</v>
      </c>
      <c r="FM818">
        <v>1.86583</v>
      </c>
      <c r="FN818">
        <v>1.86768</v>
      </c>
      <c r="FO818">
        <v>1.87011</v>
      </c>
      <c r="FP818">
        <v>1.86874</v>
      </c>
      <c r="FQ818">
        <v>1.87021</v>
      </c>
      <c r="FR818">
        <v>0</v>
      </c>
      <c r="FS818">
        <v>0</v>
      </c>
      <c r="FT818">
        <v>0</v>
      </c>
      <c r="FU818">
        <v>0</v>
      </c>
      <c r="FV818" t="s">
        <v>358</v>
      </c>
      <c r="FW818" t="s">
        <v>359</v>
      </c>
      <c r="FX818" t="s">
        <v>360</v>
      </c>
      <c r="FY818" t="s">
        <v>360</v>
      </c>
      <c r="FZ818" t="s">
        <v>360</v>
      </c>
      <c r="GA818" t="s">
        <v>360</v>
      </c>
      <c r="GB818">
        <v>0</v>
      </c>
      <c r="GC818">
        <v>100</v>
      </c>
      <c r="GD818">
        <v>100</v>
      </c>
      <c r="GE818">
        <v>-4.393</v>
      </c>
      <c r="GF818">
        <v>-0.1386</v>
      </c>
      <c r="GG818">
        <v>-2.195102806586654</v>
      </c>
      <c r="GH818">
        <v>-0.004122691595359968</v>
      </c>
      <c r="GI818">
        <v>1.072409145259099E-06</v>
      </c>
      <c r="GJ818">
        <v>-3.02996143763856E-10</v>
      </c>
      <c r="GK818">
        <v>-0.2199643628225807</v>
      </c>
      <c r="GL818">
        <v>-0.007501815610006822</v>
      </c>
      <c r="GM818">
        <v>0.0006897476983249637</v>
      </c>
      <c r="GN818">
        <v>-8.847485469147719E-06</v>
      </c>
      <c r="GO818">
        <v>3</v>
      </c>
      <c r="GP818">
        <v>2326</v>
      </c>
      <c r="GQ818">
        <v>1</v>
      </c>
      <c r="GR818">
        <v>31</v>
      </c>
      <c r="GS818">
        <v>20184.1</v>
      </c>
      <c r="GT818">
        <v>20184.1</v>
      </c>
      <c r="GU818">
        <v>1.55273</v>
      </c>
      <c r="GV818">
        <v>2.23999</v>
      </c>
      <c r="GW818">
        <v>1.39648</v>
      </c>
      <c r="GX818">
        <v>2.34741</v>
      </c>
      <c r="GY818">
        <v>1.49536</v>
      </c>
      <c r="GZ818">
        <v>2.47314</v>
      </c>
      <c r="HA818">
        <v>40.5275</v>
      </c>
      <c r="HB818">
        <v>13.2389</v>
      </c>
      <c r="HC818">
        <v>18</v>
      </c>
      <c r="HD818">
        <v>550.926</v>
      </c>
      <c r="HE818">
        <v>393.225</v>
      </c>
      <c r="HF818">
        <v>25.0007</v>
      </c>
      <c r="HG818">
        <v>34.6169</v>
      </c>
      <c r="HH818">
        <v>30.0003</v>
      </c>
      <c r="HI818">
        <v>34.5427</v>
      </c>
      <c r="HJ818">
        <v>34.4794</v>
      </c>
      <c r="HK818">
        <v>31.2454</v>
      </c>
      <c r="HL818">
        <v>64.6263</v>
      </c>
      <c r="HM818">
        <v>0</v>
      </c>
      <c r="HN818">
        <v>25</v>
      </c>
      <c r="HO818">
        <v>708.128</v>
      </c>
      <c r="HP818">
        <v>7.66111</v>
      </c>
      <c r="HQ818">
        <v>99.5266</v>
      </c>
      <c r="HR818">
        <v>99.5421</v>
      </c>
    </row>
    <row r="819" spans="1:226">
      <c r="A819">
        <v>803</v>
      </c>
      <c r="B819">
        <v>1663353988.6</v>
      </c>
      <c r="C819">
        <v>16247.09999990463</v>
      </c>
      <c r="D819" t="s">
        <v>1972</v>
      </c>
      <c r="E819" t="s">
        <v>1973</v>
      </c>
      <c r="F819">
        <v>5</v>
      </c>
      <c r="G819" t="s">
        <v>1699</v>
      </c>
      <c r="H819" t="s">
        <v>354</v>
      </c>
      <c r="I819">
        <v>1663353980.814285</v>
      </c>
      <c r="J819">
        <f>(K819)/1000</f>
        <v>0</v>
      </c>
      <c r="K819">
        <f>IF(BF819, AN819, AH819)</f>
        <v>0</v>
      </c>
      <c r="L819">
        <f>IF(BF819, AI819, AG819)</f>
        <v>0</v>
      </c>
      <c r="M819">
        <f>BH819 - IF(AU819&gt;1, L819*BB819*100.0/(AW819*BV819), 0)</f>
        <v>0</v>
      </c>
      <c r="N819">
        <f>((T819-J819/2)*M819-L819)/(T819+J819/2)</f>
        <v>0</v>
      </c>
      <c r="O819">
        <f>N819*(BO819+BP819)/1000.0</f>
        <v>0</v>
      </c>
      <c r="P819">
        <f>(BH819 - IF(AU819&gt;1, L819*BB819*100.0/(AW819*BV819), 0))*(BO819+BP819)/1000.0</f>
        <v>0</v>
      </c>
      <c r="Q819">
        <f>2.0/((1/S819-1/R819)+SIGN(S819)*SQRT((1/S819-1/R819)*(1/S819-1/R819) + 4*BC819/((BC819+1)*(BC819+1))*(2*1/S819*1/R819-1/R819*1/R819)))</f>
        <v>0</v>
      </c>
      <c r="R819">
        <f>IF(LEFT(BD819,1)&lt;&gt;"0",IF(LEFT(BD819,1)="1",3.0,BE819),$D$5+$E$5*(BV819*BO819/($K$5*1000))+$F$5*(BV819*BO819/($K$5*1000))*MAX(MIN(BB819,$J$5),$I$5)*MAX(MIN(BB819,$J$5),$I$5)+$G$5*MAX(MIN(BB819,$J$5),$I$5)*(BV819*BO819/($K$5*1000))+$H$5*(BV819*BO819/($K$5*1000))*(BV819*BO819/($K$5*1000)))</f>
        <v>0</v>
      </c>
      <c r="S819">
        <f>J819*(1000-(1000*0.61365*exp(17.502*W819/(240.97+W819))/(BO819+BP819)+BJ819)/2)/(1000*0.61365*exp(17.502*W819/(240.97+W819))/(BO819+BP819)-BJ819)</f>
        <v>0</v>
      </c>
      <c r="T819">
        <f>1/((BC819+1)/(Q819/1.6)+1/(R819/1.37)) + BC819/((BC819+1)/(Q819/1.6) + BC819/(R819/1.37))</f>
        <v>0</v>
      </c>
      <c r="U819">
        <f>(AX819*BA819)</f>
        <v>0</v>
      </c>
      <c r="V819">
        <f>(BQ819+(U819+2*0.95*5.67E-8*(((BQ819+$B$7)+273)^4-(BQ819+273)^4)-44100*J819)/(1.84*29.3*R819+8*0.95*5.67E-8*(BQ819+273)^3))</f>
        <v>0</v>
      </c>
      <c r="W819">
        <f>($C$7*BR819+$D$7*BS819+$E$7*V819)</f>
        <v>0</v>
      </c>
      <c r="X819">
        <f>0.61365*exp(17.502*W819/(240.97+W819))</f>
        <v>0</v>
      </c>
      <c r="Y819">
        <f>(Z819/AA819*100)</f>
        <v>0</v>
      </c>
      <c r="Z819">
        <f>BJ819*(BO819+BP819)/1000</f>
        <v>0</v>
      </c>
      <c r="AA819">
        <f>0.61365*exp(17.502*BQ819/(240.97+BQ819))</f>
        <v>0</v>
      </c>
      <c r="AB819">
        <f>(X819-BJ819*(BO819+BP819)/1000)</f>
        <v>0</v>
      </c>
      <c r="AC819">
        <f>(-J819*44100)</f>
        <v>0</v>
      </c>
      <c r="AD819">
        <f>2*29.3*R819*0.92*(BQ819-W819)</f>
        <v>0</v>
      </c>
      <c r="AE819">
        <f>2*0.95*5.67E-8*(((BQ819+$B$7)+273)^4-(W819+273)^4)</f>
        <v>0</v>
      </c>
      <c r="AF819">
        <f>U819+AE819+AC819+AD819</f>
        <v>0</v>
      </c>
      <c r="AG819">
        <f>BN819*AU819*(BI819-BH819*(1000-AU819*BK819)/(1000-AU819*BJ819))/(100*BB819)</f>
        <v>0</v>
      </c>
      <c r="AH819">
        <f>1000*BN819*AU819*(BJ819-BK819)/(100*BB819*(1000-AU819*BJ819))</f>
        <v>0</v>
      </c>
      <c r="AI819">
        <f>(AJ819 - AK819 - BO819*1E3/(8.314*(BQ819+273.15)) * AM819/BN819 * AL819) * BN819/(100*BB819) * (1000 - BK819)/1000</f>
        <v>0</v>
      </c>
      <c r="AJ819">
        <v>700.6660607907562</v>
      </c>
      <c r="AK819">
        <v>638.8853696969695</v>
      </c>
      <c r="AL819">
        <v>3.308247987270356</v>
      </c>
      <c r="AM819">
        <v>64.64027058929599</v>
      </c>
      <c r="AN819">
        <f>(AP819 - AO819 + BO819*1E3/(8.314*(BQ819+273.15)) * AR819/BN819 * AQ819) * BN819/(100*BB819) * 1000/(1000 - AP819)</f>
        <v>0</v>
      </c>
      <c r="AO819">
        <v>7.701288736922088</v>
      </c>
      <c r="AP819">
        <v>22.53658606060606</v>
      </c>
      <c r="AQ819">
        <v>3.094181925858536E-05</v>
      </c>
      <c r="AR819">
        <v>85.55727596216782</v>
      </c>
      <c r="AS819">
        <v>0</v>
      </c>
      <c r="AT819">
        <v>0</v>
      </c>
      <c r="AU819">
        <f>IF(AS819*$H$13&gt;=AW819,1.0,(AW819/(AW819-AS819*$H$13)))</f>
        <v>0</v>
      </c>
      <c r="AV819">
        <f>(AU819-1)*100</f>
        <v>0</v>
      </c>
      <c r="AW819">
        <f>MAX(0,($B$13+$C$13*BV819)/(1+$D$13*BV819)*BO819/(BQ819+273)*$E$13)</f>
        <v>0</v>
      </c>
      <c r="AX819">
        <f>$B$11*BW819+$C$11*BX819+$F$11*CI819*(1-CL819)</f>
        <v>0</v>
      </c>
      <c r="AY819">
        <f>AX819*AZ819</f>
        <v>0</v>
      </c>
      <c r="AZ819">
        <f>($B$11*$D$9+$C$11*$D$9+$F$11*((CV819+CN819)/MAX(CV819+CN819+CW819, 0.1)*$I$9+CW819/MAX(CV819+CN819+CW819, 0.1)*$J$9))/($B$11+$C$11+$F$11)</f>
        <v>0</v>
      </c>
      <c r="BA819">
        <f>($B$11*$K$9+$C$11*$K$9+$F$11*((CV819+CN819)/MAX(CV819+CN819+CW819, 0.1)*$P$9+CW819/MAX(CV819+CN819+CW819, 0.1)*$Q$9))/($B$11+$C$11+$F$11)</f>
        <v>0</v>
      </c>
      <c r="BB819">
        <v>6</v>
      </c>
      <c r="BC819">
        <v>0.5</v>
      </c>
      <c r="BD819" t="s">
        <v>355</v>
      </c>
      <c r="BE819">
        <v>2</v>
      </c>
      <c r="BF819" t="b">
        <v>1</v>
      </c>
      <c r="BG819">
        <v>1663353980.814285</v>
      </c>
      <c r="BH819">
        <v>600.8987142857142</v>
      </c>
      <c r="BI819">
        <v>677.7886785714288</v>
      </c>
      <c r="BJ819">
        <v>22.52989642857143</v>
      </c>
      <c r="BK819">
        <v>7.700955714285713</v>
      </c>
      <c r="BL819">
        <v>605.2634285714287</v>
      </c>
      <c r="BM819">
        <v>22.66853928571428</v>
      </c>
      <c r="BN819">
        <v>500.0491071428571</v>
      </c>
      <c r="BO819">
        <v>90.62921428571428</v>
      </c>
      <c r="BP819">
        <v>0.09994688571428571</v>
      </c>
      <c r="BQ819">
        <v>29.23528214285715</v>
      </c>
      <c r="BR819">
        <v>27.92122857142857</v>
      </c>
      <c r="BS819">
        <v>999.9000000000002</v>
      </c>
      <c r="BT819">
        <v>0</v>
      </c>
      <c r="BU819">
        <v>0</v>
      </c>
      <c r="BV819">
        <v>10003.51</v>
      </c>
      <c r="BW819">
        <v>0</v>
      </c>
      <c r="BX819">
        <v>234.8065</v>
      </c>
      <c r="BY819">
        <v>-76.88986785714285</v>
      </c>
      <c r="BZ819">
        <v>614.7488928571429</v>
      </c>
      <c r="CA819">
        <v>683.0487499999999</v>
      </c>
      <c r="CB819">
        <v>14.82895</v>
      </c>
      <c r="CC819">
        <v>677.7886785714288</v>
      </c>
      <c r="CD819">
        <v>7.700955714285713</v>
      </c>
      <c r="CE819">
        <v>2.041867857142857</v>
      </c>
      <c r="CF819">
        <v>0.6979315357142857</v>
      </c>
      <c r="CG819">
        <v>17.772775</v>
      </c>
      <c r="CH819">
        <v>1.785034285714286</v>
      </c>
      <c r="CI819">
        <v>1500.037142857143</v>
      </c>
      <c r="CJ819">
        <v>0.972992</v>
      </c>
      <c r="CK819">
        <v>0.02700804999999999</v>
      </c>
      <c r="CL819">
        <v>0</v>
      </c>
      <c r="CM819">
        <v>2.384010714285715</v>
      </c>
      <c r="CN819">
        <v>0</v>
      </c>
      <c r="CO819">
        <v>14663.88214285714</v>
      </c>
      <c r="CP819">
        <v>12533.65357142857</v>
      </c>
      <c r="CQ819">
        <v>42</v>
      </c>
      <c r="CR819">
        <v>43.69149999999998</v>
      </c>
      <c r="CS819">
        <v>42.50885714285715</v>
      </c>
      <c r="CT819">
        <v>42.866</v>
      </c>
      <c r="CU819">
        <v>41.28099999999999</v>
      </c>
      <c r="CV819">
        <v>1459.524285714285</v>
      </c>
      <c r="CW819">
        <v>40.51285714285714</v>
      </c>
      <c r="CX819">
        <v>0</v>
      </c>
      <c r="CY819">
        <v>1663353989</v>
      </c>
      <c r="CZ819">
        <v>0</v>
      </c>
      <c r="DA819">
        <v>0</v>
      </c>
      <c r="DB819" t="s">
        <v>356</v>
      </c>
      <c r="DC819">
        <v>1662142938.1</v>
      </c>
      <c r="DD819">
        <v>1662142938.1</v>
      </c>
      <c r="DE819">
        <v>0</v>
      </c>
      <c r="DF819">
        <v>0.077</v>
      </c>
      <c r="DG819">
        <v>-0.133</v>
      </c>
      <c r="DH819">
        <v>-3.393</v>
      </c>
      <c r="DI819">
        <v>-0.24</v>
      </c>
      <c r="DJ819">
        <v>419</v>
      </c>
      <c r="DK819">
        <v>24</v>
      </c>
      <c r="DL819">
        <v>0.26</v>
      </c>
      <c r="DM819">
        <v>0.23</v>
      </c>
      <c r="DN819">
        <v>-76.5260487804878</v>
      </c>
      <c r="DO819">
        <v>-6.486639721254457</v>
      </c>
      <c r="DP819">
        <v>0.6491329012414351</v>
      </c>
      <c r="DQ819">
        <v>0</v>
      </c>
      <c r="DR819">
        <v>14.82682926829268</v>
      </c>
      <c r="DS819">
        <v>0.04700069686410611</v>
      </c>
      <c r="DT819">
        <v>0.004982126292200273</v>
      </c>
      <c r="DU819">
        <v>1</v>
      </c>
      <c r="DV819">
        <v>1</v>
      </c>
      <c r="DW819">
        <v>2</v>
      </c>
      <c r="DX819" t="s">
        <v>357</v>
      </c>
      <c r="DY819">
        <v>2.97299</v>
      </c>
      <c r="DZ819">
        <v>2.71573</v>
      </c>
      <c r="EA819">
        <v>0.124781</v>
      </c>
      <c r="EB819">
        <v>0.133152</v>
      </c>
      <c r="EC819">
        <v>0.101353</v>
      </c>
      <c r="ED819">
        <v>0.0448684</v>
      </c>
      <c r="EE819">
        <v>27350.9</v>
      </c>
      <c r="EF819">
        <v>27231.7</v>
      </c>
      <c r="EG819">
        <v>29095.8</v>
      </c>
      <c r="EH819">
        <v>29089.7</v>
      </c>
      <c r="EI819">
        <v>34673.5</v>
      </c>
      <c r="EJ819">
        <v>36930</v>
      </c>
      <c r="EK819">
        <v>41004.5</v>
      </c>
      <c r="EL819">
        <v>41442.8</v>
      </c>
      <c r="EM819">
        <v>1.90303</v>
      </c>
      <c r="EN819">
        <v>1.73113</v>
      </c>
      <c r="EO819">
        <v>-0.0960305</v>
      </c>
      <c r="EP819">
        <v>0</v>
      </c>
      <c r="EQ819">
        <v>29.4925</v>
      </c>
      <c r="ER819">
        <v>999.9</v>
      </c>
      <c r="ES819">
        <v>43.8</v>
      </c>
      <c r="ET819">
        <v>36.6</v>
      </c>
      <c r="EU819">
        <v>29.8134</v>
      </c>
      <c r="EV819">
        <v>63.1316</v>
      </c>
      <c r="EW819">
        <v>33.2412</v>
      </c>
      <c r="EX819">
        <v>1</v>
      </c>
      <c r="EY819">
        <v>0.598351</v>
      </c>
      <c r="EZ819">
        <v>3.79563</v>
      </c>
      <c r="FA819">
        <v>20.3469</v>
      </c>
      <c r="FB819">
        <v>5.21594</v>
      </c>
      <c r="FC819">
        <v>12.0138</v>
      </c>
      <c r="FD819">
        <v>4.9867</v>
      </c>
      <c r="FE819">
        <v>3.2875</v>
      </c>
      <c r="FF819">
        <v>9999</v>
      </c>
      <c r="FG819">
        <v>9999</v>
      </c>
      <c r="FH819">
        <v>9999</v>
      </c>
      <c r="FI819">
        <v>238.3</v>
      </c>
      <c r="FJ819">
        <v>1.86751</v>
      </c>
      <c r="FK819">
        <v>1.86655</v>
      </c>
      <c r="FL819">
        <v>1.8659</v>
      </c>
      <c r="FM819">
        <v>1.86584</v>
      </c>
      <c r="FN819">
        <v>1.86768</v>
      </c>
      <c r="FO819">
        <v>1.87012</v>
      </c>
      <c r="FP819">
        <v>1.86874</v>
      </c>
      <c r="FQ819">
        <v>1.8702</v>
      </c>
      <c r="FR819">
        <v>0</v>
      </c>
      <c r="FS819">
        <v>0</v>
      </c>
      <c r="FT819">
        <v>0</v>
      </c>
      <c r="FU819">
        <v>0</v>
      </c>
      <c r="FV819" t="s">
        <v>358</v>
      </c>
      <c r="FW819" t="s">
        <v>359</v>
      </c>
      <c r="FX819" t="s">
        <v>360</v>
      </c>
      <c r="FY819" t="s">
        <v>360</v>
      </c>
      <c r="FZ819" t="s">
        <v>360</v>
      </c>
      <c r="GA819" t="s">
        <v>360</v>
      </c>
      <c r="GB819">
        <v>0</v>
      </c>
      <c r="GC819">
        <v>100</v>
      </c>
      <c r="GD819">
        <v>100</v>
      </c>
      <c r="GE819">
        <v>-4.444</v>
      </c>
      <c r="GF819">
        <v>-0.1386</v>
      </c>
      <c r="GG819">
        <v>-2.195102806586654</v>
      </c>
      <c r="GH819">
        <v>-0.004122691595359968</v>
      </c>
      <c r="GI819">
        <v>1.072409145259099E-06</v>
      </c>
      <c r="GJ819">
        <v>-3.02996143763856E-10</v>
      </c>
      <c r="GK819">
        <v>-0.2199643628225807</v>
      </c>
      <c r="GL819">
        <v>-0.007501815610006822</v>
      </c>
      <c r="GM819">
        <v>0.0006897476983249637</v>
      </c>
      <c r="GN819">
        <v>-8.847485469147719E-06</v>
      </c>
      <c r="GO819">
        <v>3</v>
      </c>
      <c r="GP819">
        <v>2326</v>
      </c>
      <c r="GQ819">
        <v>1</v>
      </c>
      <c r="GR819">
        <v>31</v>
      </c>
      <c r="GS819">
        <v>20184.2</v>
      </c>
      <c r="GT819">
        <v>20184.2</v>
      </c>
      <c r="GU819">
        <v>1.58936</v>
      </c>
      <c r="GV819">
        <v>2.24365</v>
      </c>
      <c r="GW819">
        <v>1.39648</v>
      </c>
      <c r="GX819">
        <v>2.34741</v>
      </c>
      <c r="GY819">
        <v>1.49536</v>
      </c>
      <c r="GZ819">
        <v>2.36816</v>
      </c>
      <c r="HA819">
        <v>40.5275</v>
      </c>
      <c r="HB819">
        <v>13.2302</v>
      </c>
      <c r="HC819">
        <v>18</v>
      </c>
      <c r="HD819">
        <v>551.111</v>
      </c>
      <c r="HE819">
        <v>393.126</v>
      </c>
      <c r="HF819">
        <v>25.0001</v>
      </c>
      <c r="HG819">
        <v>34.619</v>
      </c>
      <c r="HH819">
        <v>30.0004</v>
      </c>
      <c r="HI819">
        <v>34.5455</v>
      </c>
      <c r="HJ819">
        <v>34.4824</v>
      </c>
      <c r="HK819">
        <v>31.8042</v>
      </c>
      <c r="HL819">
        <v>64.6263</v>
      </c>
      <c r="HM819">
        <v>0</v>
      </c>
      <c r="HN819">
        <v>25</v>
      </c>
      <c r="HO819">
        <v>721.503</v>
      </c>
      <c r="HP819">
        <v>7.64915</v>
      </c>
      <c r="HQ819">
        <v>99.5277</v>
      </c>
      <c r="HR819">
        <v>99.542</v>
      </c>
    </row>
    <row r="820" spans="1:226">
      <c r="A820">
        <v>804</v>
      </c>
      <c r="B820">
        <v>1663353993.6</v>
      </c>
      <c r="C820">
        <v>16252.09999990463</v>
      </c>
      <c r="D820" t="s">
        <v>1974</v>
      </c>
      <c r="E820" t="s">
        <v>1975</v>
      </c>
      <c r="F820">
        <v>5</v>
      </c>
      <c r="G820" t="s">
        <v>1699</v>
      </c>
      <c r="H820" t="s">
        <v>354</v>
      </c>
      <c r="I820">
        <v>1663353986.1</v>
      </c>
      <c r="J820">
        <f>(K820)/1000</f>
        <v>0</v>
      </c>
      <c r="K820">
        <f>IF(BF820, AN820, AH820)</f>
        <v>0</v>
      </c>
      <c r="L820">
        <f>IF(BF820, AI820, AG820)</f>
        <v>0</v>
      </c>
      <c r="M820">
        <f>BH820 - IF(AU820&gt;1, L820*BB820*100.0/(AW820*BV820), 0)</f>
        <v>0</v>
      </c>
      <c r="N820">
        <f>((T820-J820/2)*M820-L820)/(T820+J820/2)</f>
        <v>0</v>
      </c>
      <c r="O820">
        <f>N820*(BO820+BP820)/1000.0</f>
        <v>0</v>
      </c>
      <c r="P820">
        <f>(BH820 - IF(AU820&gt;1, L820*BB820*100.0/(AW820*BV820), 0))*(BO820+BP820)/1000.0</f>
        <v>0</v>
      </c>
      <c r="Q820">
        <f>2.0/((1/S820-1/R820)+SIGN(S820)*SQRT((1/S820-1/R820)*(1/S820-1/R820) + 4*BC820/((BC820+1)*(BC820+1))*(2*1/S820*1/R820-1/R820*1/R820)))</f>
        <v>0</v>
      </c>
      <c r="R820">
        <f>IF(LEFT(BD820,1)&lt;&gt;"0",IF(LEFT(BD820,1)="1",3.0,BE820),$D$5+$E$5*(BV820*BO820/($K$5*1000))+$F$5*(BV820*BO820/($K$5*1000))*MAX(MIN(BB820,$J$5),$I$5)*MAX(MIN(BB820,$J$5),$I$5)+$G$5*MAX(MIN(BB820,$J$5),$I$5)*(BV820*BO820/($K$5*1000))+$H$5*(BV820*BO820/($K$5*1000))*(BV820*BO820/($K$5*1000)))</f>
        <v>0</v>
      </c>
      <c r="S820">
        <f>J820*(1000-(1000*0.61365*exp(17.502*W820/(240.97+W820))/(BO820+BP820)+BJ820)/2)/(1000*0.61365*exp(17.502*W820/(240.97+W820))/(BO820+BP820)-BJ820)</f>
        <v>0</v>
      </c>
      <c r="T820">
        <f>1/((BC820+1)/(Q820/1.6)+1/(R820/1.37)) + BC820/((BC820+1)/(Q820/1.6) + BC820/(R820/1.37))</f>
        <v>0</v>
      </c>
      <c r="U820">
        <f>(AX820*BA820)</f>
        <v>0</v>
      </c>
      <c r="V820">
        <f>(BQ820+(U820+2*0.95*5.67E-8*(((BQ820+$B$7)+273)^4-(BQ820+273)^4)-44100*J820)/(1.84*29.3*R820+8*0.95*5.67E-8*(BQ820+273)^3))</f>
        <v>0</v>
      </c>
      <c r="W820">
        <f>($C$7*BR820+$D$7*BS820+$E$7*V820)</f>
        <v>0</v>
      </c>
      <c r="X820">
        <f>0.61365*exp(17.502*W820/(240.97+W820))</f>
        <v>0</v>
      </c>
      <c r="Y820">
        <f>(Z820/AA820*100)</f>
        <v>0</v>
      </c>
      <c r="Z820">
        <f>BJ820*(BO820+BP820)/1000</f>
        <v>0</v>
      </c>
      <c r="AA820">
        <f>0.61365*exp(17.502*BQ820/(240.97+BQ820))</f>
        <v>0</v>
      </c>
      <c r="AB820">
        <f>(X820-BJ820*(BO820+BP820)/1000)</f>
        <v>0</v>
      </c>
      <c r="AC820">
        <f>(-J820*44100)</f>
        <v>0</v>
      </c>
      <c r="AD820">
        <f>2*29.3*R820*0.92*(BQ820-W820)</f>
        <v>0</v>
      </c>
      <c r="AE820">
        <f>2*0.95*5.67E-8*(((BQ820+$B$7)+273)^4-(W820+273)^4)</f>
        <v>0</v>
      </c>
      <c r="AF820">
        <f>U820+AE820+AC820+AD820</f>
        <v>0</v>
      </c>
      <c r="AG820">
        <f>BN820*AU820*(BI820-BH820*(1000-AU820*BK820)/(1000-AU820*BJ820))/(100*BB820)</f>
        <v>0</v>
      </c>
      <c r="AH820">
        <f>1000*BN820*AU820*(BJ820-BK820)/(100*BB820*(1000-AU820*BJ820))</f>
        <v>0</v>
      </c>
      <c r="AI820">
        <f>(AJ820 - AK820 - BO820*1E3/(8.314*(BQ820+273.15)) * AM820/BN820 * AL820) * BN820/(100*BB820) * (1000 - BK820)/1000</f>
        <v>0</v>
      </c>
      <c r="AJ820">
        <v>718.1464341270819</v>
      </c>
      <c r="AK820">
        <v>655.6884666666664</v>
      </c>
      <c r="AL820">
        <v>3.36955339046182</v>
      </c>
      <c r="AM820">
        <v>64.64027058929599</v>
      </c>
      <c r="AN820">
        <f>(AP820 - AO820 + BO820*1E3/(8.314*(BQ820+273.15)) * AR820/BN820 * AQ820) * BN820/(100*BB820) * 1000/(1000 - AP820)</f>
        <v>0</v>
      </c>
      <c r="AO820">
        <v>7.701222133761175</v>
      </c>
      <c r="AP820">
        <v>22.53942606060606</v>
      </c>
      <c r="AQ820">
        <v>2.840407564388121E-05</v>
      </c>
      <c r="AR820">
        <v>85.55727596216782</v>
      </c>
      <c r="AS820">
        <v>0</v>
      </c>
      <c r="AT820">
        <v>0</v>
      </c>
      <c r="AU820">
        <f>IF(AS820*$H$13&gt;=AW820,1.0,(AW820/(AW820-AS820*$H$13)))</f>
        <v>0</v>
      </c>
      <c r="AV820">
        <f>(AU820-1)*100</f>
        <v>0</v>
      </c>
      <c r="AW820">
        <f>MAX(0,($B$13+$C$13*BV820)/(1+$D$13*BV820)*BO820/(BQ820+273)*$E$13)</f>
        <v>0</v>
      </c>
      <c r="AX820">
        <f>$B$11*BW820+$C$11*BX820+$F$11*CI820*(1-CL820)</f>
        <v>0</v>
      </c>
      <c r="AY820">
        <f>AX820*AZ820</f>
        <v>0</v>
      </c>
      <c r="AZ820">
        <f>($B$11*$D$9+$C$11*$D$9+$F$11*((CV820+CN820)/MAX(CV820+CN820+CW820, 0.1)*$I$9+CW820/MAX(CV820+CN820+CW820, 0.1)*$J$9))/($B$11+$C$11+$F$11)</f>
        <v>0</v>
      </c>
      <c r="BA820">
        <f>($B$11*$K$9+$C$11*$K$9+$F$11*((CV820+CN820)/MAX(CV820+CN820+CW820, 0.1)*$P$9+CW820/MAX(CV820+CN820+CW820, 0.1)*$Q$9))/($B$11+$C$11+$F$11)</f>
        <v>0</v>
      </c>
      <c r="BB820">
        <v>6</v>
      </c>
      <c r="BC820">
        <v>0.5</v>
      </c>
      <c r="BD820" t="s">
        <v>355</v>
      </c>
      <c r="BE820">
        <v>2</v>
      </c>
      <c r="BF820" t="b">
        <v>1</v>
      </c>
      <c r="BG820">
        <v>1663353986.1</v>
      </c>
      <c r="BH820">
        <v>618.060111111111</v>
      </c>
      <c r="BI820">
        <v>695.6144074074073</v>
      </c>
      <c r="BJ820">
        <v>22.53528518518518</v>
      </c>
      <c r="BK820">
        <v>7.701180740740741</v>
      </c>
      <c r="BL820">
        <v>622.4790370370371</v>
      </c>
      <c r="BM820">
        <v>22.67388518518519</v>
      </c>
      <c r="BN820">
        <v>500.0544444444444</v>
      </c>
      <c r="BO820">
        <v>90.62723703703702</v>
      </c>
      <c r="BP820">
        <v>0.0999658925925926</v>
      </c>
      <c r="BQ820">
        <v>29.2361037037037</v>
      </c>
      <c r="BR820">
        <v>27.91994074074075</v>
      </c>
      <c r="BS820">
        <v>999.9000000000001</v>
      </c>
      <c r="BT820">
        <v>0</v>
      </c>
      <c r="BU820">
        <v>0</v>
      </c>
      <c r="BV820">
        <v>10007.08962962963</v>
      </c>
      <c r="BW820">
        <v>0</v>
      </c>
      <c r="BX820">
        <v>234.1035925925926</v>
      </c>
      <c r="BY820">
        <v>-77.55418148148148</v>
      </c>
      <c r="BZ820">
        <v>632.3093333333335</v>
      </c>
      <c r="CA820">
        <v>701.013</v>
      </c>
      <c r="CB820">
        <v>14.83411111111111</v>
      </c>
      <c r="CC820">
        <v>695.6144074074073</v>
      </c>
      <c r="CD820">
        <v>7.701180740740741</v>
      </c>
      <c r="CE820">
        <v>2.042311481481482</v>
      </c>
      <c r="CF820">
        <v>0.6979366296296297</v>
      </c>
      <c r="CG820">
        <v>17.77623333333333</v>
      </c>
      <c r="CH820">
        <v>1.785137037037037</v>
      </c>
      <c r="CI820">
        <v>1500.032962962963</v>
      </c>
      <c r="CJ820">
        <v>0.9729921111111112</v>
      </c>
      <c r="CK820">
        <v>0.02700795185185184</v>
      </c>
      <c r="CL820">
        <v>0</v>
      </c>
      <c r="CM820">
        <v>2.366996296296296</v>
      </c>
      <c r="CN820">
        <v>0</v>
      </c>
      <c r="CO820">
        <v>14678.97407407408</v>
      </c>
      <c r="CP820">
        <v>12533.62222222222</v>
      </c>
      <c r="CQ820">
        <v>42</v>
      </c>
      <c r="CR820">
        <v>43.69633333333331</v>
      </c>
      <c r="CS820">
        <v>42.51377777777777</v>
      </c>
      <c r="CT820">
        <v>42.875</v>
      </c>
      <c r="CU820">
        <v>41.27985185185184</v>
      </c>
      <c r="CV820">
        <v>1459.52074074074</v>
      </c>
      <c r="CW820">
        <v>40.51222222222222</v>
      </c>
      <c r="CX820">
        <v>0</v>
      </c>
      <c r="CY820">
        <v>1663353993.8</v>
      </c>
      <c r="CZ820">
        <v>0</v>
      </c>
      <c r="DA820">
        <v>0</v>
      </c>
      <c r="DB820" t="s">
        <v>356</v>
      </c>
      <c r="DC820">
        <v>1662142938.1</v>
      </c>
      <c r="DD820">
        <v>1662142938.1</v>
      </c>
      <c r="DE820">
        <v>0</v>
      </c>
      <c r="DF820">
        <v>0.077</v>
      </c>
      <c r="DG820">
        <v>-0.133</v>
      </c>
      <c r="DH820">
        <v>-3.393</v>
      </c>
      <c r="DI820">
        <v>-0.24</v>
      </c>
      <c r="DJ820">
        <v>419</v>
      </c>
      <c r="DK820">
        <v>24</v>
      </c>
      <c r="DL820">
        <v>0.26</v>
      </c>
      <c r="DM820">
        <v>0.23</v>
      </c>
      <c r="DN820">
        <v>-77.22497749999999</v>
      </c>
      <c r="DO820">
        <v>-7.161317448405223</v>
      </c>
      <c r="DP820">
        <v>0.706420294685643</v>
      </c>
      <c r="DQ820">
        <v>0</v>
      </c>
      <c r="DR820">
        <v>14.83124</v>
      </c>
      <c r="DS820">
        <v>0.05859512195118771</v>
      </c>
      <c r="DT820">
        <v>0.005710026269641913</v>
      </c>
      <c r="DU820">
        <v>1</v>
      </c>
      <c r="DV820">
        <v>1</v>
      </c>
      <c r="DW820">
        <v>2</v>
      </c>
      <c r="DX820" t="s">
        <v>357</v>
      </c>
      <c r="DY820">
        <v>2.973</v>
      </c>
      <c r="DZ820">
        <v>2.71562</v>
      </c>
      <c r="EA820">
        <v>0.127041</v>
      </c>
      <c r="EB820">
        <v>0.13528</v>
      </c>
      <c r="EC820">
        <v>0.101356</v>
      </c>
      <c r="ED820">
        <v>0.0448673</v>
      </c>
      <c r="EE820">
        <v>27279.9</v>
      </c>
      <c r="EF820">
        <v>27164.8</v>
      </c>
      <c r="EG820">
        <v>29095.6</v>
      </c>
      <c r="EH820">
        <v>29089.8</v>
      </c>
      <c r="EI820">
        <v>34673.1</v>
      </c>
      <c r="EJ820">
        <v>36930.2</v>
      </c>
      <c r="EK820">
        <v>41004.1</v>
      </c>
      <c r="EL820">
        <v>41442.9</v>
      </c>
      <c r="EM820">
        <v>1.90287</v>
      </c>
      <c r="EN820">
        <v>1.73107</v>
      </c>
      <c r="EO820">
        <v>-0.09728970000000001</v>
      </c>
      <c r="EP820">
        <v>0</v>
      </c>
      <c r="EQ820">
        <v>29.4925</v>
      </c>
      <c r="ER820">
        <v>999.9</v>
      </c>
      <c r="ES820">
        <v>43.8</v>
      </c>
      <c r="ET820">
        <v>36.6</v>
      </c>
      <c r="EU820">
        <v>29.8161</v>
      </c>
      <c r="EV820">
        <v>63.2616</v>
      </c>
      <c r="EW820">
        <v>33.2652</v>
      </c>
      <c r="EX820">
        <v>1</v>
      </c>
      <c r="EY820">
        <v>0.598437</v>
      </c>
      <c r="EZ820">
        <v>3.79329</v>
      </c>
      <c r="FA820">
        <v>20.3468</v>
      </c>
      <c r="FB820">
        <v>5.21534</v>
      </c>
      <c r="FC820">
        <v>12.0141</v>
      </c>
      <c r="FD820">
        <v>4.9866</v>
      </c>
      <c r="FE820">
        <v>3.28738</v>
      </c>
      <c r="FF820">
        <v>9999</v>
      </c>
      <c r="FG820">
        <v>9999</v>
      </c>
      <c r="FH820">
        <v>9999</v>
      </c>
      <c r="FI820">
        <v>238.3</v>
      </c>
      <c r="FJ820">
        <v>1.8675</v>
      </c>
      <c r="FK820">
        <v>1.86654</v>
      </c>
      <c r="FL820">
        <v>1.86586</v>
      </c>
      <c r="FM820">
        <v>1.86584</v>
      </c>
      <c r="FN820">
        <v>1.86768</v>
      </c>
      <c r="FO820">
        <v>1.87012</v>
      </c>
      <c r="FP820">
        <v>1.86874</v>
      </c>
      <c r="FQ820">
        <v>1.8702</v>
      </c>
      <c r="FR820">
        <v>0</v>
      </c>
      <c r="FS820">
        <v>0</v>
      </c>
      <c r="FT820">
        <v>0</v>
      </c>
      <c r="FU820">
        <v>0</v>
      </c>
      <c r="FV820" t="s">
        <v>358</v>
      </c>
      <c r="FW820" t="s">
        <v>359</v>
      </c>
      <c r="FX820" t="s">
        <v>360</v>
      </c>
      <c r="FY820" t="s">
        <v>360</v>
      </c>
      <c r="FZ820" t="s">
        <v>360</v>
      </c>
      <c r="GA820" t="s">
        <v>360</v>
      </c>
      <c r="GB820">
        <v>0</v>
      </c>
      <c r="GC820">
        <v>100</v>
      </c>
      <c r="GD820">
        <v>100</v>
      </c>
      <c r="GE820">
        <v>-4.496</v>
      </c>
      <c r="GF820">
        <v>-0.1386</v>
      </c>
      <c r="GG820">
        <v>-2.195102806586654</v>
      </c>
      <c r="GH820">
        <v>-0.004122691595359968</v>
      </c>
      <c r="GI820">
        <v>1.072409145259099E-06</v>
      </c>
      <c r="GJ820">
        <v>-3.02996143763856E-10</v>
      </c>
      <c r="GK820">
        <v>-0.2199643628225807</v>
      </c>
      <c r="GL820">
        <v>-0.007501815610006822</v>
      </c>
      <c r="GM820">
        <v>0.0006897476983249637</v>
      </c>
      <c r="GN820">
        <v>-8.847485469147719E-06</v>
      </c>
      <c r="GO820">
        <v>3</v>
      </c>
      <c r="GP820">
        <v>2326</v>
      </c>
      <c r="GQ820">
        <v>1</v>
      </c>
      <c r="GR820">
        <v>31</v>
      </c>
      <c r="GS820">
        <v>20184.3</v>
      </c>
      <c r="GT820">
        <v>20184.3</v>
      </c>
      <c r="GU820">
        <v>1.61987</v>
      </c>
      <c r="GV820">
        <v>2.24365</v>
      </c>
      <c r="GW820">
        <v>1.39648</v>
      </c>
      <c r="GX820">
        <v>2.34619</v>
      </c>
      <c r="GY820">
        <v>1.49536</v>
      </c>
      <c r="GZ820">
        <v>2.35718</v>
      </c>
      <c r="HA820">
        <v>40.5275</v>
      </c>
      <c r="HB820">
        <v>13.2302</v>
      </c>
      <c r="HC820">
        <v>18</v>
      </c>
      <c r="HD820">
        <v>551.011</v>
      </c>
      <c r="HE820">
        <v>393.098</v>
      </c>
      <c r="HF820">
        <v>24.9997</v>
      </c>
      <c r="HG820">
        <v>34.6217</v>
      </c>
      <c r="HH820">
        <v>30.0002</v>
      </c>
      <c r="HI820">
        <v>34.5466</v>
      </c>
      <c r="HJ820">
        <v>34.4825</v>
      </c>
      <c r="HK820">
        <v>32.4328</v>
      </c>
      <c r="HL820">
        <v>64.6263</v>
      </c>
      <c r="HM820">
        <v>0</v>
      </c>
      <c r="HN820">
        <v>25</v>
      </c>
      <c r="HO820">
        <v>741.575</v>
      </c>
      <c r="HP820">
        <v>7.63548</v>
      </c>
      <c r="HQ820">
        <v>99.52670000000001</v>
      </c>
      <c r="HR820">
        <v>99.5424</v>
      </c>
    </row>
    <row r="821" spans="1:226">
      <c r="A821">
        <v>805</v>
      </c>
      <c r="B821">
        <v>1663353998.6</v>
      </c>
      <c r="C821">
        <v>16257.09999990463</v>
      </c>
      <c r="D821" t="s">
        <v>1976</v>
      </c>
      <c r="E821" t="s">
        <v>1977</v>
      </c>
      <c r="F821">
        <v>5</v>
      </c>
      <c r="G821" t="s">
        <v>1699</v>
      </c>
      <c r="H821" t="s">
        <v>354</v>
      </c>
      <c r="I821">
        <v>1663353990.814285</v>
      </c>
      <c r="J821">
        <f>(K821)/1000</f>
        <v>0</v>
      </c>
      <c r="K821">
        <f>IF(BF821, AN821, AH821)</f>
        <v>0</v>
      </c>
      <c r="L821">
        <f>IF(BF821, AI821, AG821)</f>
        <v>0</v>
      </c>
      <c r="M821">
        <f>BH821 - IF(AU821&gt;1, L821*BB821*100.0/(AW821*BV821), 0)</f>
        <v>0</v>
      </c>
      <c r="N821">
        <f>((T821-J821/2)*M821-L821)/(T821+J821/2)</f>
        <v>0</v>
      </c>
      <c r="O821">
        <f>N821*(BO821+BP821)/1000.0</f>
        <v>0</v>
      </c>
      <c r="P821">
        <f>(BH821 - IF(AU821&gt;1, L821*BB821*100.0/(AW821*BV821), 0))*(BO821+BP821)/1000.0</f>
        <v>0</v>
      </c>
      <c r="Q821">
        <f>2.0/((1/S821-1/R821)+SIGN(S821)*SQRT((1/S821-1/R821)*(1/S821-1/R821) + 4*BC821/((BC821+1)*(BC821+1))*(2*1/S821*1/R821-1/R821*1/R821)))</f>
        <v>0</v>
      </c>
      <c r="R821">
        <f>IF(LEFT(BD821,1)&lt;&gt;"0",IF(LEFT(BD821,1)="1",3.0,BE821),$D$5+$E$5*(BV821*BO821/($K$5*1000))+$F$5*(BV821*BO821/($K$5*1000))*MAX(MIN(BB821,$J$5),$I$5)*MAX(MIN(BB821,$J$5),$I$5)+$G$5*MAX(MIN(BB821,$J$5),$I$5)*(BV821*BO821/($K$5*1000))+$H$5*(BV821*BO821/($K$5*1000))*(BV821*BO821/($K$5*1000)))</f>
        <v>0</v>
      </c>
      <c r="S821">
        <f>J821*(1000-(1000*0.61365*exp(17.502*W821/(240.97+W821))/(BO821+BP821)+BJ821)/2)/(1000*0.61365*exp(17.502*W821/(240.97+W821))/(BO821+BP821)-BJ821)</f>
        <v>0</v>
      </c>
      <c r="T821">
        <f>1/((BC821+1)/(Q821/1.6)+1/(R821/1.37)) + BC821/((BC821+1)/(Q821/1.6) + BC821/(R821/1.37))</f>
        <v>0</v>
      </c>
      <c r="U821">
        <f>(AX821*BA821)</f>
        <v>0</v>
      </c>
      <c r="V821">
        <f>(BQ821+(U821+2*0.95*5.67E-8*(((BQ821+$B$7)+273)^4-(BQ821+273)^4)-44100*J821)/(1.84*29.3*R821+8*0.95*5.67E-8*(BQ821+273)^3))</f>
        <v>0</v>
      </c>
      <c r="W821">
        <f>($C$7*BR821+$D$7*BS821+$E$7*V821)</f>
        <v>0</v>
      </c>
      <c r="X821">
        <f>0.61365*exp(17.502*W821/(240.97+W821))</f>
        <v>0</v>
      </c>
      <c r="Y821">
        <f>(Z821/AA821*100)</f>
        <v>0</v>
      </c>
      <c r="Z821">
        <f>BJ821*(BO821+BP821)/1000</f>
        <v>0</v>
      </c>
      <c r="AA821">
        <f>0.61365*exp(17.502*BQ821/(240.97+BQ821))</f>
        <v>0</v>
      </c>
      <c r="AB821">
        <f>(X821-BJ821*(BO821+BP821)/1000)</f>
        <v>0</v>
      </c>
      <c r="AC821">
        <f>(-J821*44100)</f>
        <v>0</v>
      </c>
      <c r="AD821">
        <f>2*29.3*R821*0.92*(BQ821-W821)</f>
        <v>0</v>
      </c>
      <c r="AE821">
        <f>2*0.95*5.67E-8*(((BQ821+$B$7)+273)^4-(W821+273)^4)</f>
        <v>0</v>
      </c>
      <c r="AF821">
        <f>U821+AE821+AC821+AD821</f>
        <v>0</v>
      </c>
      <c r="AG821">
        <f>BN821*AU821*(BI821-BH821*(1000-AU821*BK821)/(1000-AU821*BJ821))/(100*BB821)</f>
        <v>0</v>
      </c>
      <c r="AH821">
        <f>1000*BN821*AU821*(BJ821-BK821)/(100*BB821*(1000-AU821*BJ821))</f>
        <v>0</v>
      </c>
      <c r="AI821">
        <f>(AJ821 - AK821 - BO821*1E3/(8.314*(BQ821+273.15)) * AM821/BN821 * AL821) * BN821/(100*BB821) * (1000 - BK821)/1000</f>
        <v>0</v>
      </c>
      <c r="AJ821">
        <v>734.5242552714304</v>
      </c>
      <c r="AK821">
        <v>672.0128363636364</v>
      </c>
      <c r="AL821">
        <v>3.263954768194233</v>
      </c>
      <c r="AM821">
        <v>64.64027058929599</v>
      </c>
      <c r="AN821">
        <f>(AP821 - AO821 + BO821*1E3/(8.314*(BQ821+273.15)) * AR821/BN821 * AQ821) * BN821/(100*BB821) * 1000/(1000 - AP821)</f>
        <v>0</v>
      </c>
      <c r="AO821">
        <v>7.701289582033535</v>
      </c>
      <c r="AP821">
        <v>22.54815333333332</v>
      </c>
      <c r="AQ821">
        <v>3.211102448337663E-05</v>
      </c>
      <c r="AR821">
        <v>85.55727596216782</v>
      </c>
      <c r="AS821">
        <v>0</v>
      </c>
      <c r="AT821">
        <v>0</v>
      </c>
      <c r="AU821">
        <f>IF(AS821*$H$13&gt;=AW821,1.0,(AW821/(AW821-AS821*$H$13)))</f>
        <v>0</v>
      </c>
      <c r="AV821">
        <f>(AU821-1)*100</f>
        <v>0</v>
      </c>
      <c r="AW821">
        <f>MAX(0,($B$13+$C$13*BV821)/(1+$D$13*BV821)*BO821/(BQ821+273)*$E$13)</f>
        <v>0</v>
      </c>
      <c r="AX821">
        <f>$B$11*BW821+$C$11*BX821+$F$11*CI821*(1-CL821)</f>
        <v>0</v>
      </c>
      <c r="AY821">
        <f>AX821*AZ821</f>
        <v>0</v>
      </c>
      <c r="AZ821">
        <f>($B$11*$D$9+$C$11*$D$9+$F$11*((CV821+CN821)/MAX(CV821+CN821+CW821, 0.1)*$I$9+CW821/MAX(CV821+CN821+CW821, 0.1)*$J$9))/($B$11+$C$11+$F$11)</f>
        <v>0</v>
      </c>
      <c r="BA821">
        <f>($B$11*$K$9+$C$11*$K$9+$F$11*((CV821+CN821)/MAX(CV821+CN821+CW821, 0.1)*$P$9+CW821/MAX(CV821+CN821+CW821, 0.1)*$Q$9))/($B$11+$C$11+$F$11)</f>
        <v>0</v>
      </c>
      <c r="BB821">
        <v>6</v>
      </c>
      <c r="BC821">
        <v>0.5</v>
      </c>
      <c r="BD821" t="s">
        <v>355</v>
      </c>
      <c r="BE821">
        <v>2</v>
      </c>
      <c r="BF821" t="b">
        <v>1</v>
      </c>
      <c r="BG821">
        <v>1663353990.814285</v>
      </c>
      <c r="BH821">
        <v>633.3476071428571</v>
      </c>
      <c r="BI821">
        <v>711.3441071428571</v>
      </c>
      <c r="BJ821">
        <v>22.53936785714286</v>
      </c>
      <c r="BK821">
        <v>7.701220357142858</v>
      </c>
      <c r="BL821">
        <v>637.8145000000001</v>
      </c>
      <c r="BM821">
        <v>22.677925</v>
      </c>
      <c r="BN821">
        <v>500.0634285714286</v>
      </c>
      <c r="BO821">
        <v>90.6256107142857</v>
      </c>
      <c r="BP821">
        <v>0.1000237928571429</v>
      </c>
      <c r="BQ821">
        <v>29.23624285714285</v>
      </c>
      <c r="BR821">
        <v>27.91701071428572</v>
      </c>
      <c r="BS821">
        <v>999.9000000000002</v>
      </c>
      <c r="BT821">
        <v>0</v>
      </c>
      <c r="BU821">
        <v>0</v>
      </c>
      <c r="BV821">
        <v>10002.61571428571</v>
      </c>
      <c r="BW821">
        <v>0</v>
      </c>
      <c r="BX821">
        <v>235.2951785714286</v>
      </c>
      <c r="BY821">
        <v>-77.99646071428572</v>
      </c>
      <c r="BZ821">
        <v>647.9520714285716</v>
      </c>
      <c r="CA821">
        <v>716.8647857142857</v>
      </c>
      <c r="CB821">
        <v>14.83815</v>
      </c>
      <c r="CC821">
        <v>711.3441071428571</v>
      </c>
      <c r="CD821">
        <v>7.701220357142858</v>
      </c>
      <c r="CE821">
        <v>2.042645357142857</v>
      </c>
      <c r="CF821">
        <v>0.6979278214285713</v>
      </c>
      <c r="CG821">
        <v>17.778825</v>
      </c>
      <c r="CH821">
        <v>1.784958214285714</v>
      </c>
      <c r="CI821">
        <v>1500.017857142857</v>
      </c>
      <c r="CJ821">
        <v>0.9729917857142858</v>
      </c>
      <c r="CK821">
        <v>0.02700823928571428</v>
      </c>
      <c r="CL821">
        <v>0</v>
      </c>
      <c r="CM821">
        <v>2.330660714285714</v>
      </c>
      <c r="CN821">
        <v>0</v>
      </c>
      <c r="CO821">
        <v>14686.56428571428</v>
      </c>
      <c r="CP821">
        <v>12533.49642857143</v>
      </c>
      <c r="CQ821">
        <v>42</v>
      </c>
      <c r="CR821">
        <v>43.69599999999998</v>
      </c>
      <c r="CS821">
        <v>42.50442857142857</v>
      </c>
      <c r="CT821">
        <v>42.875</v>
      </c>
      <c r="CU821">
        <v>41.2942857142857</v>
      </c>
      <c r="CV821">
        <v>1459.506071428572</v>
      </c>
      <c r="CW821">
        <v>40.51178571428571</v>
      </c>
      <c r="CX821">
        <v>0</v>
      </c>
      <c r="CY821">
        <v>1663353999.2</v>
      </c>
      <c r="CZ821">
        <v>0</v>
      </c>
      <c r="DA821">
        <v>0</v>
      </c>
      <c r="DB821" t="s">
        <v>356</v>
      </c>
      <c r="DC821">
        <v>1662142938.1</v>
      </c>
      <c r="DD821">
        <v>1662142938.1</v>
      </c>
      <c r="DE821">
        <v>0</v>
      </c>
      <c r="DF821">
        <v>0.077</v>
      </c>
      <c r="DG821">
        <v>-0.133</v>
      </c>
      <c r="DH821">
        <v>-3.393</v>
      </c>
      <c r="DI821">
        <v>-0.24</v>
      </c>
      <c r="DJ821">
        <v>419</v>
      </c>
      <c r="DK821">
        <v>24</v>
      </c>
      <c r="DL821">
        <v>0.26</v>
      </c>
      <c r="DM821">
        <v>0.23</v>
      </c>
      <c r="DN821">
        <v>-77.63901000000001</v>
      </c>
      <c r="DO821">
        <v>-6.261377110694018</v>
      </c>
      <c r="DP821">
        <v>0.6312119932320681</v>
      </c>
      <c r="DQ821">
        <v>0</v>
      </c>
      <c r="DR821">
        <v>14.83472</v>
      </c>
      <c r="DS821">
        <v>0.05033696060037546</v>
      </c>
      <c r="DT821">
        <v>0.004983482717939412</v>
      </c>
      <c r="DU821">
        <v>1</v>
      </c>
      <c r="DV821">
        <v>1</v>
      </c>
      <c r="DW821">
        <v>2</v>
      </c>
      <c r="DX821" t="s">
        <v>357</v>
      </c>
      <c r="DY821">
        <v>2.97305</v>
      </c>
      <c r="DZ821">
        <v>2.71574</v>
      </c>
      <c r="EA821">
        <v>0.129221</v>
      </c>
      <c r="EB821">
        <v>0.137409</v>
      </c>
      <c r="EC821">
        <v>0.101381</v>
      </c>
      <c r="ED821">
        <v>0.0448667</v>
      </c>
      <c r="EE821">
        <v>27211.6</v>
      </c>
      <c r="EF821">
        <v>27097.7</v>
      </c>
      <c r="EG821">
        <v>29095.5</v>
      </c>
      <c r="EH821">
        <v>29089.7</v>
      </c>
      <c r="EI821">
        <v>34672.2</v>
      </c>
      <c r="EJ821">
        <v>36930.2</v>
      </c>
      <c r="EK821">
        <v>41004.1</v>
      </c>
      <c r="EL821">
        <v>41442.8</v>
      </c>
      <c r="EM821">
        <v>1.90315</v>
      </c>
      <c r="EN821">
        <v>1.73102</v>
      </c>
      <c r="EO821">
        <v>-0.0968352</v>
      </c>
      <c r="EP821">
        <v>0</v>
      </c>
      <c r="EQ821">
        <v>29.4925</v>
      </c>
      <c r="ER821">
        <v>999.9</v>
      </c>
      <c r="ES821">
        <v>43.8</v>
      </c>
      <c r="ET821">
        <v>36.6</v>
      </c>
      <c r="EU821">
        <v>29.8135</v>
      </c>
      <c r="EV821">
        <v>63.1816</v>
      </c>
      <c r="EW821">
        <v>33.121</v>
      </c>
      <c r="EX821">
        <v>1</v>
      </c>
      <c r="EY821">
        <v>0.5985819999999999</v>
      </c>
      <c r="EZ821">
        <v>3.78572</v>
      </c>
      <c r="FA821">
        <v>20.347</v>
      </c>
      <c r="FB821">
        <v>5.21624</v>
      </c>
      <c r="FC821">
        <v>12.0143</v>
      </c>
      <c r="FD821">
        <v>4.98705</v>
      </c>
      <c r="FE821">
        <v>3.28765</v>
      </c>
      <c r="FF821">
        <v>9999</v>
      </c>
      <c r="FG821">
        <v>9999</v>
      </c>
      <c r="FH821">
        <v>9999</v>
      </c>
      <c r="FI821">
        <v>238.3</v>
      </c>
      <c r="FJ821">
        <v>1.8675</v>
      </c>
      <c r="FK821">
        <v>1.86651</v>
      </c>
      <c r="FL821">
        <v>1.86586</v>
      </c>
      <c r="FM821">
        <v>1.86583</v>
      </c>
      <c r="FN821">
        <v>1.86768</v>
      </c>
      <c r="FO821">
        <v>1.87012</v>
      </c>
      <c r="FP821">
        <v>1.86875</v>
      </c>
      <c r="FQ821">
        <v>1.87024</v>
      </c>
      <c r="FR821">
        <v>0</v>
      </c>
      <c r="FS821">
        <v>0</v>
      </c>
      <c r="FT821">
        <v>0</v>
      </c>
      <c r="FU821">
        <v>0</v>
      </c>
      <c r="FV821" t="s">
        <v>358</v>
      </c>
      <c r="FW821" t="s">
        <v>359</v>
      </c>
      <c r="FX821" t="s">
        <v>360</v>
      </c>
      <c r="FY821" t="s">
        <v>360</v>
      </c>
      <c r="FZ821" t="s">
        <v>360</v>
      </c>
      <c r="GA821" t="s">
        <v>360</v>
      </c>
      <c r="GB821">
        <v>0</v>
      </c>
      <c r="GC821">
        <v>100</v>
      </c>
      <c r="GD821">
        <v>100</v>
      </c>
      <c r="GE821">
        <v>-4.545</v>
      </c>
      <c r="GF821">
        <v>-0.1385</v>
      </c>
      <c r="GG821">
        <v>-2.195102806586654</v>
      </c>
      <c r="GH821">
        <v>-0.004122691595359968</v>
      </c>
      <c r="GI821">
        <v>1.072409145259099E-06</v>
      </c>
      <c r="GJ821">
        <v>-3.02996143763856E-10</v>
      </c>
      <c r="GK821">
        <v>-0.2199643628225807</v>
      </c>
      <c r="GL821">
        <v>-0.007501815610006822</v>
      </c>
      <c r="GM821">
        <v>0.0006897476983249637</v>
      </c>
      <c r="GN821">
        <v>-8.847485469147719E-06</v>
      </c>
      <c r="GO821">
        <v>3</v>
      </c>
      <c r="GP821">
        <v>2326</v>
      </c>
      <c r="GQ821">
        <v>1</v>
      </c>
      <c r="GR821">
        <v>31</v>
      </c>
      <c r="GS821">
        <v>20184.3</v>
      </c>
      <c r="GT821">
        <v>20184.3</v>
      </c>
      <c r="GU821">
        <v>1.64551</v>
      </c>
      <c r="GV821">
        <v>2.23877</v>
      </c>
      <c r="GW821">
        <v>1.39648</v>
      </c>
      <c r="GX821">
        <v>2.34619</v>
      </c>
      <c r="GY821">
        <v>1.49536</v>
      </c>
      <c r="GZ821">
        <v>2.36816</v>
      </c>
      <c r="HA821">
        <v>40.5275</v>
      </c>
      <c r="HB821">
        <v>13.2302</v>
      </c>
      <c r="HC821">
        <v>18</v>
      </c>
      <c r="HD821">
        <v>551.226</v>
      </c>
      <c r="HE821">
        <v>393.087</v>
      </c>
      <c r="HF821">
        <v>24.9988</v>
      </c>
      <c r="HG821">
        <v>34.6221</v>
      </c>
      <c r="HH821">
        <v>30.0003</v>
      </c>
      <c r="HI821">
        <v>34.5487</v>
      </c>
      <c r="HJ821">
        <v>34.4854</v>
      </c>
      <c r="HK821">
        <v>32.9467</v>
      </c>
      <c r="HL821">
        <v>64.6263</v>
      </c>
      <c r="HM821">
        <v>0</v>
      </c>
      <c r="HN821">
        <v>25</v>
      </c>
      <c r="HO821">
        <v>754.981</v>
      </c>
      <c r="HP821">
        <v>7.62019</v>
      </c>
      <c r="HQ821">
        <v>99.52670000000001</v>
      </c>
      <c r="HR821">
        <v>99.5421</v>
      </c>
    </row>
    <row r="822" spans="1:226">
      <c r="A822">
        <v>806</v>
      </c>
      <c r="B822">
        <v>1663354003.1</v>
      </c>
      <c r="C822">
        <v>16261.59999990463</v>
      </c>
      <c r="D822" t="s">
        <v>1978</v>
      </c>
      <c r="E822" t="s">
        <v>1979</v>
      </c>
      <c r="F822">
        <v>5</v>
      </c>
      <c r="G822" t="s">
        <v>1699</v>
      </c>
      <c r="H822" t="s">
        <v>354</v>
      </c>
      <c r="I822">
        <v>1663353995.260714</v>
      </c>
      <c r="J822">
        <f>(K822)/1000</f>
        <v>0</v>
      </c>
      <c r="K822">
        <f>IF(BF822, AN822, AH822)</f>
        <v>0</v>
      </c>
      <c r="L822">
        <f>IF(BF822, AI822, AG822)</f>
        <v>0</v>
      </c>
      <c r="M822">
        <f>BH822 - IF(AU822&gt;1, L822*BB822*100.0/(AW822*BV822), 0)</f>
        <v>0</v>
      </c>
      <c r="N822">
        <f>((T822-J822/2)*M822-L822)/(T822+J822/2)</f>
        <v>0</v>
      </c>
      <c r="O822">
        <f>N822*(BO822+BP822)/1000.0</f>
        <v>0</v>
      </c>
      <c r="P822">
        <f>(BH822 - IF(AU822&gt;1, L822*BB822*100.0/(AW822*BV822), 0))*(BO822+BP822)/1000.0</f>
        <v>0</v>
      </c>
      <c r="Q822">
        <f>2.0/((1/S822-1/R822)+SIGN(S822)*SQRT((1/S822-1/R822)*(1/S822-1/R822) + 4*BC822/((BC822+1)*(BC822+1))*(2*1/S822*1/R822-1/R822*1/R822)))</f>
        <v>0</v>
      </c>
      <c r="R822">
        <f>IF(LEFT(BD822,1)&lt;&gt;"0",IF(LEFT(BD822,1)="1",3.0,BE822),$D$5+$E$5*(BV822*BO822/($K$5*1000))+$F$5*(BV822*BO822/($K$5*1000))*MAX(MIN(BB822,$J$5),$I$5)*MAX(MIN(BB822,$J$5),$I$5)+$G$5*MAX(MIN(BB822,$J$5),$I$5)*(BV822*BO822/($K$5*1000))+$H$5*(BV822*BO822/($K$5*1000))*(BV822*BO822/($K$5*1000)))</f>
        <v>0</v>
      </c>
      <c r="S822">
        <f>J822*(1000-(1000*0.61365*exp(17.502*W822/(240.97+W822))/(BO822+BP822)+BJ822)/2)/(1000*0.61365*exp(17.502*W822/(240.97+W822))/(BO822+BP822)-BJ822)</f>
        <v>0</v>
      </c>
      <c r="T822">
        <f>1/((BC822+1)/(Q822/1.6)+1/(R822/1.37)) + BC822/((BC822+1)/(Q822/1.6) + BC822/(R822/1.37))</f>
        <v>0</v>
      </c>
      <c r="U822">
        <f>(AX822*BA822)</f>
        <v>0</v>
      </c>
      <c r="V822">
        <f>(BQ822+(U822+2*0.95*5.67E-8*(((BQ822+$B$7)+273)^4-(BQ822+273)^4)-44100*J822)/(1.84*29.3*R822+8*0.95*5.67E-8*(BQ822+273)^3))</f>
        <v>0</v>
      </c>
      <c r="W822">
        <f>($C$7*BR822+$D$7*BS822+$E$7*V822)</f>
        <v>0</v>
      </c>
      <c r="X822">
        <f>0.61365*exp(17.502*W822/(240.97+W822))</f>
        <v>0</v>
      </c>
      <c r="Y822">
        <f>(Z822/AA822*100)</f>
        <v>0</v>
      </c>
      <c r="Z822">
        <f>BJ822*(BO822+BP822)/1000</f>
        <v>0</v>
      </c>
      <c r="AA822">
        <f>0.61365*exp(17.502*BQ822/(240.97+BQ822))</f>
        <v>0</v>
      </c>
      <c r="AB822">
        <f>(X822-BJ822*(BO822+BP822)/1000)</f>
        <v>0</v>
      </c>
      <c r="AC822">
        <f>(-J822*44100)</f>
        <v>0</v>
      </c>
      <c r="AD822">
        <f>2*29.3*R822*0.92*(BQ822-W822)</f>
        <v>0</v>
      </c>
      <c r="AE822">
        <f>2*0.95*5.67E-8*(((BQ822+$B$7)+273)^4-(W822+273)^4)</f>
        <v>0</v>
      </c>
      <c r="AF822">
        <f>U822+AE822+AC822+AD822</f>
        <v>0</v>
      </c>
      <c r="AG822">
        <f>BN822*AU822*(BI822-BH822*(1000-AU822*BK822)/(1000-AU822*BJ822))/(100*BB822)</f>
        <v>0</v>
      </c>
      <c r="AH822">
        <f>1000*BN822*AU822*(BJ822-BK822)/(100*BB822*(1000-AU822*BJ822))</f>
        <v>0</v>
      </c>
      <c r="AI822">
        <f>(AJ822 - AK822 - BO822*1E3/(8.314*(BQ822+273.15)) * AM822/BN822 * AL822) * BN822/(100*BB822) * (1000 - BK822)/1000</f>
        <v>0</v>
      </c>
      <c r="AJ822">
        <v>749.3928658241161</v>
      </c>
      <c r="AK822">
        <v>686.9070242424242</v>
      </c>
      <c r="AL822">
        <v>3.289585282033843</v>
      </c>
      <c r="AM822">
        <v>64.64027058929599</v>
      </c>
      <c r="AN822">
        <f>(AP822 - AO822 + BO822*1E3/(8.314*(BQ822+273.15)) * AR822/BN822 * AQ822) * BN822/(100*BB822) * 1000/(1000 - AP822)</f>
        <v>0</v>
      </c>
      <c r="AO822">
        <v>7.701962620939358</v>
      </c>
      <c r="AP822">
        <v>22.53714181818181</v>
      </c>
      <c r="AQ822">
        <v>-7.339752155415636E-05</v>
      </c>
      <c r="AR822">
        <v>85.55727596216782</v>
      </c>
      <c r="AS822">
        <v>0</v>
      </c>
      <c r="AT822">
        <v>0</v>
      </c>
      <c r="AU822">
        <f>IF(AS822*$H$13&gt;=AW822,1.0,(AW822/(AW822-AS822*$H$13)))</f>
        <v>0</v>
      </c>
      <c r="AV822">
        <f>(AU822-1)*100</f>
        <v>0</v>
      </c>
      <c r="AW822">
        <f>MAX(0,($B$13+$C$13*BV822)/(1+$D$13*BV822)*BO822/(BQ822+273)*$E$13)</f>
        <v>0</v>
      </c>
      <c r="AX822">
        <f>$B$11*BW822+$C$11*BX822+$F$11*CI822*(1-CL822)</f>
        <v>0</v>
      </c>
      <c r="AY822">
        <f>AX822*AZ822</f>
        <v>0</v>
      </c>
      <c r="AZ822">
        <f>($B$11*$D$9+$C$11*$D$9+$F$11*((CV822+CN822)/MAX(CV822+CN822+CW822, 0.1)*$I$9+CW822/MAX(CV822+CN822+CW822, 0.1)*$J$9))/($B$11+$C$11+$F$11)</f>
        <v>0</v>
      </c>
      <c r="BA822">
        <f>($B$11*$K$9+$C$11*$K$9+$F$11*((CV822+CN822)/MAX(CV822+CN822+CW822, 0.1)*$P$9+CW822/MAX(CV822+CN822+CW822, 0.1)*$Q$9))/($B$11+$C$11+$F$11)</f>
        <v>0</v>
      </c>
      <c r="BB822">
        <v>6</v>
      </c>
      <c r="BC822">
        <v>0.5</v>
      </c>
      <c r="BD822" t="s">
        <v>355</v>
      </c>
      <c r="BE822">
        <v>2</v>
      </c>
      <c r="BF822" t="b">
        <v>1</v>
      </c>
      <c r="BG822">
        <v>1663353995.260714</v>
      </c>
      <c r="BH822">
        <v>647.7518928571428</v>
      </c>
      <c r="BI822">
        <v>726.1504285714285</v>
      </c>
      <c r="BJ822">
        <v>22.54104642857143</v>
      </c>
      <c r="BK822">
        <v>7.701485714285716</v>
      </c>
      <c r="BL822">
        <v>652.2638214285714</v>
      </c>
      <c r="BM822">
        <v>22.67958928571428</v>
      </c>
      <c r="BN822">
        <v>500.0655</v>
      </c>
      <c r="BO822">
        <v>90.62444642857143</v>
      </c>
      <c r="BP822">
        <v>0.1000311785714286</v>
      </c>
      <c r="BQ822">
        <v>29.23409285714286</v>
      </c>
      <c r="BR822">
        <v>27.91535</v>
      </c>
      <c r="BS822">
        <v>999.9000000000002</v>
      </c>
      <c r="BT822">
        <v>0</v>
      </c>
      <c r="BU822">
        <v>0</v>
      </c>
      <c r="BV822">
        <v>10001.18392857143</v>
      </c>
      <c r="BW822">
        <v>0</v>
      </c>
      <c r="BX822">
        <v>236.4579285714286</v>
      </c>
      <c r="BY822">
        <v>-78.39853571428571</v>
      </c>
      <c r="BZ822">
        <v>662.6896428571429</v>
      </c>
      <c r="CA822">
        <v>731.7862857142857</v>
      </c>
      <c r="CB822">
        <v>14.83956071428572</v>
      </c>
      <c r="CC822">
        <v>726.1504285714285</v>
      </c>
      <c r="CD822">
        <v>7.701485714285716</v>
      </c>
      <c r="CE822">
        <v>2.042771428571429</v>
      </c>
      <c r="CF822">
        <v>0.6979428928571429</v>
      </c>
      <c r="CG822">
        <v>17.77981071428571</v>
      </c>
      <c r="CH822">
        <v>1.785259642857143</v>
      </c>
      <c r="CI822">
        <v>1500.000714285715</v>
      </c>
      <c r="CJ822">
        <v>0.972992</v>
      </c>
      <c r="CK822">
        <v>0.02700804999999999</v>
      </c>
      <c r="CL822">
        <v>0</v>
      </c>
      <c r="CM822">
        <v>2.313217857142857</v>
      </c>
      <c r="CN822">
        <v>0</v>
      </c>
      <c r="CO822">
        <v>14690.275</v>
      </c>
      <c r="CP822">
        <v>12533.35</v>
      </c>
      <c r="CQ822">
        <v>42</v>
      </c>
      <c r="CR822">
        <v>43.69149999999998</v>
      </c>
      <c r="CS822">
        <v>42.51328571428571</v>
      </c>
      <c r="CT822">
        <v>42.87049999999999</v>
      </c>
      <c r="CU822">
        <v>41.30092857142856</v>
      </c>
      <c r="CV822">
        <v>1459.49</v>
      </c>
      <c r="CW822">
        <v>40.51071428571429</v>
      </c>
      <c r="CX822">
        <v>0</v>
      </c>
      <c r="CY822">
        <v>1663354003.4</v>
      </c>
      <c r="CZ822">
        <v>0</v>
      </c>
      <c r="DA822">
        <v>0</v>
      </c>
      <c r="DB822" t="s">
        <v>356</v>
      </c>
      <c r="DC822">
        <v>1662142938.1</v>
      </c>
      <c r="DD822">
        <v>1662142938.1</v>
      </c>
      <c r="DE822">
        <v>0</v>
      </c>
      <c r="DF822">
        <v>0.077</v>
      </c>
      <c r="DG822">
        <v>-0.133</v>
      </c>
      <c r="DH822">
        <v>-3.393</v>
      </c>
      <c r="DI822">
        <v>-0.24</v>
      </c>
      <c r="DJ822">
        <v>419</v>
      </c>
      <c r="DK822">
        <v>24</v>
      </c>
      <c r="DL822">
        <v>0.26</v>
      </c>
      <c r="DM822">
        <v>0.23</v>
      </c>
      <c r="DN822">
        <v>-78.10243658536585</v>
      </c>
      <c r="DO822">
        <v>-5.340399303136009</v>
      </c>
      <c r="DP822">
        <v>0.5826136839785617</v>
      </c>
      <c r="DQ822">
        <v>0</v>
      </c>
      <c r="DR822">
        <v>14.83820243902439</v>
      </c>
      <c r="DS822">
        <v>0.0264522648083412</v>
      </c>
      <c r="DT822">
        <v>0.003824981288325294</v>
      </c>
      <c r="DU822">
        <v>1</v>
      </c>
      <c r="DV822">
        <v>1</v>
      </c>
      <c r="DW822">
        <v>2</v>
      </c>
      <c r="DX822" t="s">
        <v>357</v>
      </c>
      <c r="DY822">
        <v>2.9729</v>
      </c>
      <c r="DZ822">
        <v>2.71536</v>
      </c>
      <c r="EA822">
        <v>0.131169</v>
      </c>
      <c r="EB822">
        <v>0.139185</v>
      </c>
      <c r="EC822">
        <v>0.101354</v>
      </c>
      <c r="ED822">
        <v>0.0448721</v>
      </c>
      <c r="EE822">
        <v>27150.3</v>
      </c>
      <c r="EF822">
        <v>27041.2</v>
      </c>
      <c r="EG822">
        <v>29095.2</v>
      </c>
      <c r="EH822">
        <v>29089.1</v>
      </c>
      <c r="EI822">
        <v>34672.7</v>
      </c>
      <c r="EJ822">
        <v>36929.2</v>
      </c>
      <c r="EK822">
        <v>41003.4</v>
      </c>
      <c r="EL822">
        <v>41442</v>
      </c>
      <c r="EM822">
        <v>1.90257</v>
      </c>
      <c r="EN822">
        <v>1.73118</v>
      </c>
      <c r="EO822">
        <v>-0.0969991</v>
      </c>
      <c r="EP822">
        <v>0</v>
      </c>
      <c r="EQ822">
        <v>29.4922</v>
      </c>
      <c r="ER822">
        <v>999.9</v>
      </c>
      <c r="ES822">
        <v>43.8</v>
      </c>
      <c r="ET822">
        <v>36.6</v>
      </c>
      <c r="EU822">
        <v>29.8137</v>
      </c>
      <c r="EV822">
        <v>63.2816</v>
      </c>
      <c r="EW822">
        <v>33.141</v>
      </c>
      <c r="EX822">
        <v>1</v>
      </c>
      <c r="EY822">
        <v>0.598598</v>
      </c>
      <c r="EZ822">
        <v>3.78285</v>
      </c>
      <c r="FA822">
        <v>20.3469</v>
      </c>
      <c r="FB822">
        <v>5.21564</v>
      </c>
      <c r="FC822">
        <v>12.0144</v>
      </c>
      <c r="FD822">
        <v>4.98665</v>
      </c>
      <c r="FE822">
        <v>3.28755</v>
      </c>
      <c r="FF822">
        <v>9999</v>
      </c>
      <c r="FG822">
        <v>9999</v>
      </c>
      <c r="FH822">
        <v>9999</v>
      </c>
      <c r="FI822">
        <v>238.3</v>
      </c>
      <c r="FJ822">
        <v>1.8675</v>
      </c>
      <c r="FK822">
        <v>1.86652</v>
      </c>
      <c r="FL822">
        <v>1.86586</v>
      </c>
      <c r="FM822">
        <v>1.86584</v>
      </c>
      <c r="FN822">
        <v>1.86768</v>
      </c>
      <c r="FO822">
        <v>1.87011</v>
      </c>
      <c r="FP822">
        <v>1.86874</v>
      </c>
      <c r="FQ822">
        <v>1.87021</v>
      </c>
      <c r="FR822">
        <v>0</v>
      </c>
      <c r="FS822">
        <v>0</v>
      </c>
      <c r="FT822">
        <v>0</v>
      </c>
      <c r="FU822">
        <v>0</v>
      </c>
      <c r="FV822" t="s">
        <v>358</v>
      </c>
      <c r="FW822" t="s">
        <v>359</v>
      </c>
      <c r="FX822" t="s">
        <v>360</v>
      </c>
      <c r="FY822" t="s">
        <v>360</v>
      </c>
      <c r="FZ822" t="s">
        <v>360</v>
      </c>
      <c r="GA822" t="s">
        <v>360</v>
      </c>
      <c r="GB822">
        <v>0</v>
      </c>
      <c r="GC822">
        <v>100</v>
      </c>
      <c r="GD822">
        <v>100</v>
      </c>
      <c r="GE822">
        <v>-4.591</v>
      </c>
      <c r="GF822">
        <v>-0.1386</v>
      </c>
      <c r="GG822">
        <v>-2.195102806586654</v>
      </c>
      <c r="GH822">
        <v>-0.004122691595359968</v>
      </c>
      <c r="GI822">
        <v>1.072409145259099E-06</v>
      </c>
      <c r="GJ822">
        <v>-3.02996143763856E-10</v>
      </c>
      <c r="GK822">
        <v>-0.2199643628225807</v>
      </c>
      <c r="GL822">
        <v>-0.007501815610006822</v>
      </c>
      <c r="GM822">
        <v>0.0006897476983249637</v>
      </c>
      <c r="GN822">
        <v>-8.847485469147719E-06</v>
      </c>
      <c r="GO822">
        <v>3</v>
      </c>
      <c r="GP822">
        <v>2326</v>
      </c>
      <c r="GQ822">
        <v>1</v>
      </c>
      <c r="GR822">
        <v>31</v>
      </c>
      <c r="GS822">
        <v>20184.4</v>
      </c>
      <c r="GT822">
        <v>20184.4</v>
      </c>
      <c r="GU822">
        <v>1.67114</v>
      </c>
      <c r="GV822">
        <v>2.23267</v>
      </c>
      <c r="GW822">
        <v>1.39648</v>
      </c>
      <c r="GX822">
        <v>2.34619</v>
      </c>
      <c r="GY822">
        <v>1.49536</v>
      </c>
      <c r="GZ822">
        <v>2.48413</v>
      </c>
      <c r="HA822">
        <v>40.5531</v>
      </c>
      <c r="HB822">
        <v>13.2389</v>
      </c>
      <c r="HC822">
        <v>18</v>
      </c>
      <c r="HD822">
        <v>550.818</v>
      </c>
      <c r="HE822">
        <v>393.174</v>
      </c>
      <c r="HF822">
        <v>24.9991</v>
      </c>
      <c r="HG822">
        <v>34.625</v>
      </c>
      <c r="HH822">
        <v>30.0002</v>
      </c>
      <c r="HI822">
        <v>34.5491</v>
      </c>
      <c r="HJ822">
        <v>34.4854</v>
      </c>
      <c r="HK822">
        <v>33.45</v>
      </c>
      <c r="HL822">
        <v>64.90179999999999</v>
      </c>
      <c r="HM822">
        <v>0</v>
      </c>
      <c r="HN822">
        <v>25</v>
      </c>
      <c r="HO822">
        <v>775.023</v>
      </c>
      <c r="HP822">
        <v>7.60893</v>
      </c>
      <c r="HQ822">
        <v>99.5252</v>
      </c>
      <c r="HR822">
        <v>99.54000000000001</v>
      </c>
    </row>
    <row r="823" spans="1:226">
      <c r="A823">
        <v>807</v>
      </c>
      <c r="B823">
        <v>1663354008.6</v>
      </c>
      <c r="C823">
        <v>16267.09999990463</v>
      </c>
      <c r="D823" t="s">
        <v>1980</v>
      </c>
      <c r="E823" t="s">
        <v>1981</v>
      </c>
      <c r="F823">
        <v>5</v>
      </c>
      <c r="G823" t="s">
        <v>1699</v>
      </c>
      <c r="H823" t="s">
        <v>354</v>
      </c>
      <c r="I823">
        <v>1663354000.832142</v>
      </c>
      <c r="J823">
        <f>(K823)/1000</f>
        <v>0</v>
      </c>
      <c r="K823">
        <f>IF(BF823, AN823, AH823)</f>
        <v>0</v>
      </c>
      <c r="L823">
        <f>IF(BF823, AI823, AG823)</f>
        <v>0</v>
      </c>
      <c r="M823">
        <f>BH823 - IF(AU823&gt;1, L823*BB823*100.0/(AW823*BV823), 0)</f>
        <v>0</v>
      </c>
      <c r="N823">
        <f>((T823-J823/2)*M823-L823)/(T823+J823/2)</f>
        <v>0</v>
      </c>
      <c r="O823">
        <f>N823*(BO823+BP823)/1000.0</f>
        <v>0</v>
      </c>
      <c r="P823">
        <f>(BH823 - IF(AU823&gt;1, L823*BB823*100.0/(AW823*BV823), 0))*(BO823+BP823)/1000.0</f>
        <v>0</v>
      </c>
      <c r="Q823">
        <f>2.0/((1/S823-1/R823)+SIGN(S823)*SQRT((1/S823-1/R823)*(1/S823-1/R823) + 4*BC823/((BC823+1)*(BC823+1))*(2*1/S823*1/R823-1/R823*1/R823)))</f>
        <v>0</v>
      </c>
      <c r="R823">
        <f>IF(LEFT(BD823,1)&lt;&gt;"0",IF(LEFT(BD823,1)="1",3.0,BE823),$D$5+$E$5*(BV823*BO823/($K$5*1000))+$F$5*(BV823*BO823/($K$5*1000))*MAX(MIN(BB823,$J$5),$I$5)*MAX(MIN(BB823,$J$5),$I$5)+$G$5*MAX(MIN(BB823,$J$5),$I$5)*(BV823*BO823/($K$5*1000))+$H$5*(BV823*BO823/($K$5*1000))*(BV823*BO823/($K$5*1000)))</f>
        <v>0</v>
      </c>
      <c r="S823">
        <f>J823*(1000-(1000*0.61365*exp(17.502*W823/(240.97+W823))/(BO823+BP823)+BJ823)/2)/(1000*0.61365*exp(17.502*W823/(240.97+W823))/(BO823+BP823)-BJ823)</f>
        <v>0</v>
      </c>
      <c r="T823">
        <f>1/((BC823+1)/(Q823/1.6)+1/(R823/1.37)) + BC823/((BC823+1)/(Q823/1.6) + BC823/(R823/1.37))</f>
        <v>0</v>
      </c>
      <c r="U823">
        <f>(AX823*BA823)</f>
        <v>0</v>
      </c>
      <c r="V823">
        <f>(BQ823+(U823+2*0.95*5.67E-8*(((BQ823+$B$7)+273)^4-(BQ823+273)^4)-44100*J823)/(1.84*29.3*R823+8*0.95*5.67E-8*(BQ823+273)^3))</f>
        <v>0</v>
      </c>
      <c r="W823">
        <f>($C$7*BR823+$D$7*BS823+$E$7*V823)</f>
        <v>0</v>
      </c>
      <c r="X823">
        <f>0.61365*exp(17.502*W823/(240.97+W823))</f>
        <v>0</v>
      </c>
      <c r="Y823">
        <f>(Z823/AA823*100)</f>
        <v>0</v>
      </c>
      <c r="Z823">
        <f>BJ823*(BO823+BP823)/1000</f>
        <v>0</v>
      </c>
      <c r="AA823">
        <f>0.61365*exp(17.502*BQ823/(240.97+BQ823))</f>
        <v>0</v>
      </c>
      <c r="AB823">
        <f>(X823-BJ823*(BO823+BP823)/1000)</f>
        <v>0</v>
      </c>
      <c r="AC823">
        <f>(-J823*44100)</f>
        <v>0</v>
      </c>
      <c r="AD823">
        <f>2*29.3*R823*0.92*(BQ823-W823)</f>
        <v>0</v>
      </c>
      <c r="AE823">
        <f>2*0.95*5.67E-8*(((BQ823+$B$7)+273)^4-(W823+273)^4)</f>
        <v>0</v>
      </c>
      <c r="AF823">
        <f>U823+AE823+AC823+AD823</f>
        <v>0</v>
      </c>
      <c r="AG823">
        <f>BN823*AU823*(BI823-BH823*(1000-AU823*BK823)/(1000-AU823*BJ823))/(100*BB823)</f>
        <v>0</v>
      </c>
      <c r="AH823">
        <f>1000*BN823*AU823*(BJ823-BK823)/(100*BB823*(1000-AU823*BJ823))</f>
        <v>0</v>
      </c>
      <c r="AI823">
        <f>(AJ823 - AK823 - BO823*1E3/(8.314*(BQ823+273.15)) * AM823/BN823 * AL823) * BN823/(100*BB823) * (1000 - BK823)/1000</f>
        <v>0</v>
      </c>
      <c r="AJ823">
        <v>767.4064449224279</v>
      </c>
      <c r="AK823">
        <v>704.7046303030302</v>
      </c>
      <c r="AL823">
        <v>3.262619190357458</v>
      </c>
      <c r="AM823">
        <v>64.64027058929599</v>
      </c>
      <c r="AN823">
        <f>(AP823 - AO823 + BO823*1E3/(8.314*(BQ823+273.15)) * AR823/BN823 * AQ823) * BN823/(100*BB823) * 1000/(1000 - AP823)</f>
        <v>0</v>
      </c>
      <c r="AO823">
        <v>7.684659165022994</v>
      </c>
      <c r="AP823">
        <v>22.53689575757575</v>
      </c>
      <c r="AQ823">
        <v>2.861418623736975E-05</v>
      </c>
      <c r="AR823">
        <v>85.55727596216782</v>
      </c>
      <c r="AS823">
        <v>0</v>
      </c>
      <c r="AT823">
        <v>0</v>
      </c>
      <c r="AU823">
        <f>IF(AS823*$H$13&gt;=AW823,1.0,(AW823/(AW823-AS823*$H$13)))</f>
        <v>0</v>
      </c>
      <c r="AV823">
        <f>(AU823-1)*100</f>
        <v>0</v>
      </c>
      <c r="AW823">
        <f>MAX(0,($B$13+$C$13*BV823)/(1+$D$13*BV823)*BO823/(BQ823+273)*$E$13)</f>
        <v>0</v>
      </c>
      <c r="AX823">
        <f>$B$11*BW823+$C$11*BX823+$F$11*CI823*(1-CL823)</f>
        <v>0</v>
      </c>
      <c r="AY823">
        <f>AX823*AZ823</f>
        <v>0</v>
      </c>
      <c r="AZ823">
        <f>($B$11*$D$9+$C$11*$D$9+$F$11*((CV823+CN823)/MAX(CV823+CN823+CW823, 0.1)*$I$9+CW823/MAX(CV823+CN823+CW823, 0.1)*$J$9))/($B$11+$C$11+$F$11)</f>
        <v>0</v>
      </c>
      <c r="BA823">
        <f>($B$11*$K$9+$C$11*$K$9+$F$11*((CV823+CN823)/MAX(CV823+CN823+CW823, 0.1)*$P$9+CW823/MAX(CV823+CN823+CW823, 0.1)*$Q$9))/($B$11+$C$11+$F$11)</f>
        <v>0</v>
      </c>
      <c r="BB823">
        <v>6</v>
      </c>
      <c r="BC823">
        <v>0.5</v>
      </c>
      <c r="BD823" t="s">
        <v>355</v>
      </c>
      <c r="BE823">
        <v>2</v>
      </c>
      <c r="BF823" t="b">
        <v>1</v>
      </c>
      <c r="BG823">
        <v>1663354000.832142</v>
      </c>
      <c r="BH823">
        <v>665.6495357142859</v>
      </c>
      <c r="BI823">
        <v>744.3737857142859</v>
      </c>
      <c r="BJ823">
        <v>22.54171428571428</v>
      </c>
      <c r="BK823">
        <v>7.693616071428571</v>
      </c>
      <c r="BL823">
        <v>670.2170714285714</v>
      </c>
      <c r="BM823">
        <v>22.68024285714285</v>
      </c>
      <c r="BN823">
        <v>500.0587142857142</v>
      </c>
      <c r="BO823">
        <v>90.62439285714285</v>
      </c>
      <c r="BP823">
        <v>0.09998365714285716</v>
      </c>
      <c r="BQ823">
        <v>29.23239285714286</v>
      </c>
      <c r="BR823">
        <v>27.91115714285714</v>
      </c>
      <c r="BS823">
        <v>999.9000000000002</v>
      </c>
      <c r="BT823">
        <v>0</v>
      </c>
      <c r="BU823">
        <v>0</v>
      </c>
      <c r="BV823">
        <v>10003.19392857143</v>
      </c>
      <c r="BW823">
        <v>0</v>
      </c>
      <c r="BX823">
        <v>236.4435357142857</v>
      </c>
      <c r="BY823">
        <v>-78.72435714285714</v>
      </c>
      <c r="BZ823">
        <v>681.0004285714285</v>
      </c>
      <c r="CA823">
        <v>750.1449999999999</v>
      </c>
      <c r="CB823">
        <v>14.84809642857143</v>
      </c>
      <c r="CC823">
        <v>744.3737857142859</v>
      </c>
      <c r="CD823">
        <v>7.693616071428571</v>
      </c>
      <c r="CE823">
        <v>2.042829642857142</v>
      </c>
      <c r="CF823">
        <v>0.6972293214285712</v>
      </c>
      <c r="CG823">
        <v>17.78026785714286</v>
      </c>
      <c r="CH823">
        <v>1.770944642857143</v>
      </c>
      <c r="CI823">
        <v>1499.972142857143</v>
      </c>
      <c r="CJ823">
        <v>0.9729915714285714</v>
      </c>
      <c r="CK823">
        <v>0.02700842857142856</v>
      </c>
      <c r="CL823">
        <v>0</v>
      </c>
      <c r="CM823">
        <v>2.336060714285714</v>
      </c>
      <c r="CN823">
        <v>0</v>
      </c>
      <c r="CO823">
        <v>14677.80714285714</v>
      </c>
      <c r="CP823">
        <v>12533.10714285714</v>
      </c>
      <c r="CQ823">
        <v>42</v>
      </c>
      <c r="CR823">
        <v>43.68699999999998</v>
      </c>
      <c r="CS823">
        <v>42.50885714285715</v>
      </c>
      <c r="CT823">
        <v>42.85249999999998</v>
      </c>
      <c r="CU823">
        <v>41.30757142857142</v>
      </c>
      <c r="CV823">
        <v>1459.461428571429</v>
      </c>
      <c r="CW823">
        <v>40.51071428571429</v>
      </c>
      <c r="CX823">
        <v>0</v>
      </c>
      <c r="CY823">
        <v>1663354008.8</v>
      </c>
      <c r="CZ823">
        <v>0</v>
      </c>
      <c r="DA823">
        <v>0</v>
      </c>
      <c r="DB823" t="s">
        <v>356</v>
      </c>
      <c r="DC823">
        <v>1662142938.1</v>
      </c>
      <c r="DD823">
        <v>1662142938.1</v>
      </c>
      <c r="DE823">
        <v>0</v>
      </c>
      <c r="DF823">
        <v>0.077</v>
      </c>
      <c r="DG823">
        <v>-0.133</v>
      </c>
      <c r="DH823">
        <v>-3.393</v>
      </c>
      <c r="DI823">
        <v>-0.24</v>
      </c>
      <c r="DJ823">
        <v>419</v>
      </c>
      <c r="DK823">
        <v>24</v>
      </c>
      <c r="DL823">
        <v>0.26</v>
      </c>
      <c r="DM823">
        <v>0.23</v>
      </c>
      <c r="DN823">
        <v>-78.53417804878049</v>
      </c>
      <c r="DO823">
        <v>-3.501453658536676</v>
      </c>
      <c r="DP823">
        <v>0.4005048360063647</v>
      </c>
      <c r="DQ823">
        <v>0</v>
      </c>
      <c r="DR823">
        <v>14.84375609756097</v>
      </c>
      <c r="DS823">
        <v>0.07128292682924986</v>
      </c>
      <c r="DT823">
        <v>0.01101613116055643</v>
      </c>
      <c r="DU823">
        <v>1</v>
      </c>
      <c r="DV823">
        <v>1</v>
      </c>
      <c r="DW823">
        <v>2</v>
      </c>
      <c r="DX823" t="s">
        <v>357</v>
      </c>
      <c r="DY823">
        <v>2.97303</v>
      </c>
      <c r="DZ823">
        <v>2.7158</v>
      </c>
      <c r="EA823">
        <v>0.133493</v>
      </c>
      <c r="EB823">
        <v>0.141484</v>
      </c>
      <c r="EC823">
        <v>0.101347</v>
      </c>
      <c r="ED823">
        <v>0.0446195</v>
      </c>
      <c r="EE823">
        <v>27077.6</v>
      </c>
      <c r="EF823">
        <v>26969.3</v>
      </c>
      <c r="EG823">
        <v>29095.2</v>
      </c>
      <c r="EH823">
        <v>29089.6</v>
      </c>
      <c r="EI823">
        <v>34673.2</v>
      </c>
      <c r="EJ823">
        <v>36939.6</v>
      </c>
      <c r="EK823">
        <v>41003.7</v>
      </c>
      <c r="EL823">
        <v>41442.6</v>
      </c>
      <c r="EM823">
        <v>1.90307</v>
      </c>
      <c r="EN823">
        <v>1.7309</v>
      </c>
      <c r="EO823">
        <v>-0.0967234</v>
      </c>
      <c r="EP823">
        <v>0</v>
      </c>
      <c r="EQ823">
        <v>29.49</v>
      </c>
      <c r="ER823">
        <v>999.9</v>
      </c>
      <c r="ES823">
        <v>43.8</v>
      </c>
      <c r="ET823">
        <v>36.6</v>
      </c>
      <c r="EU823">
        <v>29.8134</v>
      </c>
      <c r="EV823">
        <v>62.9916</v>
      </c>
      <c r="EW823">
        <v>33.2452</v>
      </c>
      <c r="EX823">
        <v>1</v>
      </c>
      <c r="EY823">
        <v>0.598913</v>
      </c>
      <c r="EZ823">
        <v>3.77979</v>
      </c>
      <c r="FA823">
        <v>20.347</v>
      </c>
      <c r="FB823">
        <v>5.21594</v>
      </c>
      <c r="FC823">
        <v>12.014</v>
      </c>
      <c r="FD823">
        <v>4.9869</v>
      </c>
      <c r="FE823">
        <v>3.28765</v>
      </c>
      <c r="FF823">
        <v>9999</v>
      </c>
      <c r="FG823">
        <v>9999</v>
      </c>
      <c r="FH823">
        <v>9999</v>
      </c>
      <c r="FI823">
        <v>238.3</v>
      </c>
      <c r="FJ823">
        <v>1.86751</v>
      </c>
      <c r="FK823">
        <v>1.86653</v>
      </c>
      <c r="FL823">
        <v>1.86589</v>
      </c>
      <c r="FM823">
        <v>1.86584</v>
      </c>
      <c r="FN823">
        <v>1.86768</v>
      </c>
      <c r="FO823">
        <v>1.87012</v>
      </c>
      <c r="FP823">
        <v>1.86875</v>
      </c>
      <c r="FQ823">
        <v>1.87025</v>
      </c>
      <c r="FR823">
        <v>0</v>
      </c>
      <c r="FS823">
        <v>0</v>
      </c>
      <c r="FT823">
        <v>0</v>
      </c>
      <c r="FU823">
        <v>0</v>
      </c>
      <c r="FV823" t="s">
        <v>358</v>
      </c>
      <c r="FW823" t="s">
        <v>359</v>
      </c>
      <c r="FX823" t="s">
        <v>360</v>
      </c>
      <c r="FY823" t="s">
        <v>360</v>
      </c>
      <c r="FZ823" t="s">
        <v>360</v>
      </c>
      <c r="GA823" t="s">
        <v>360</v>
      </c>
      <c r="GB823">
        <v>0</v>
      </c>
      <c r="GC823">
        <v>100</v>
      </c>
      <c r="GD823">
        <v>100</v>
      </c>
      <c r="GE823">
        <v>-4.644</v>
      </c>
      <c r="GF823">
        <v>-0.1386</v>
      </c>
      <c r="GG823">
        <v>-2.195102806586654</v>
      </c>
      <c r="GH823">
        <v>-0.004122691595359968</v>
      </c>
      <c r="GI823">
        <v>1.072409145259099E-06</v>
      </c>
      <c r="GJ823">
        <v>-3.02996143763856E-10</v>
      </c>
      <c r="GK823">
        <v>-0.2199643628225807</v>
      </c>
      <c r="GL823">
        <v>-0.007501815610006822</v>
      </c>
      <c r="GM823">
        <v>0.0006897476983249637</v>
      </c>
      <c r="GN823">
        <v>-8.847485469147719E-06</v>
      </c>
      <c r="GO823">
        <v>3</v>
      </c>
      <c r="GP823">
        <v>2326</v>
      </c>
      <c r="GQ823">
        <v>1</v>
      </c>
      <c r="GR823">
        <v>31</v>
      </c>
      <c r="GS823">
        <v>20184.5</v>
      </c>
      <c r="GT823">
        <v>20184.5</v>
      </c>
      <c r="GU823">
        <v>1.7041</v>
      </c>
      <c r="GV823">
        <v>2.23755</v>
      </c>
      <c r="GW823">
        <v>1.39648</v>
      </c>
      <c r="GX823">
        <v>2.34619</v>
      </c>
      <c r="GY823">
        <v>1.49536</v>
      </c>
      <c r="GZ823">
        <v>2.40356</v>
      </c>
      <c r="HA823">
        <v>40.5531</v>
      </c>
      <c r="HB823">
        <v>13.2302</v>
      </c>
      <c r="HC823">
        <v>18</v>
      </c>
      <c r="HD823">
        <v>551.198</v>
      </c>
      <c r="HE823">
        <v>393.024</v>
      </c>
      <c r="HF823">
        <v>24.9993</v>
      </c>
      <c r="HG823">
        <v>34.6253</v>
      </c>
      <c r="HH823">
        <v>30.0001</v>
      </c>
      <c r="HI823">
        <v>34.5518</v>
      </c>
      <c r="HJ823">
        <v>34.4871</v>
      </c>
      <c r="HK823">
        <v>34.1041</v>
      </c>
      <c r="HL823">
        <v>64.90179999999999</v>
      </c>
      <c r="HM823">
        <v>0</v>
      </c>
      <c r="HN823">
        <v>25</v>
      </c>
      <c r="HO823">
        <v>788.398</v>
      </c>
      <c r="HP823">
        <v>7.60394</v>
      </c>
      <c r="HQ823">
        <v>99.5257</v>
      </c>
      <c r="HR823">
        <v>99.5415</v>
      </c>
    </row>
    <row r="824" spans="1:226">
      <c r="A824">
        <v>808</v>
      </c>
      <c r="B824">
        <v>1663354013.1</v>
      </c>
      <c r="C824">
        <v>16271.59999990463</v>
      </c>
      <c r="D824" t="s">
        <v>1982</v>
      </c>
      <c r="E824" t="s">
        <v>1983</v>
      </c>
      <c r="F824">
        <v>5</v>
      </c>
      <c r="G824" t="s">
        <v>1699</v>
      </c>
      <c r="H824" t="s">
        <v>354</v>
      </c>
      <c r="I824">
        <v>1663354005.278571</v>
      </c>
      <c r="J824">
        <f>(K824)/1000</f>
        <v>0</v>
      </c>
      <c r="K824">
        <f>IF(BF824, AN824, AH824)</f>
        <v>0</v>
      </c>
      <c r="L824">
        <f>IF(BF824, AI824, AG824)</f>
        <v>0</v>
      </c>
      <c r="M824">
        <f>BH824 - IF(AU824&gt;1, L824*BB824*100.0/(AW824*BV824), 0)</f>
        <v>0</v>
      </c>
      <c r="N824">
        <f>((T824-J824/2)*M824-L824)/(T824+J824/2)</f>
        <v>0</v>
      </c>
      <c r="O824">
        <f>N824*(BO824+BP824)/1000.0</f>
        <v>0</v>
      </c>
      <c r="P824">
        <f>(BH824 - IF(AU824&gt;1, L824*BB824*100.0/(AW824*BV824), 0))*(BO824+BP824)/1000.0</f>
        <v>0</v>
      </c>
      <c r="Q824">
        <f>2.0/((1/S824-1/R824)+SIGN(S824)*SQRT((1/S824-1/R824)*(1/S824-1/R824) + 4*BC824/((BC824+1)*(BC824+1))*(2*1/S824*1/R824-1/R824*1/R824)))</f>
        <v>0</v>
      </c>
      <c r="R824">
        <f>IF(LEFT(BD824,1)&lt;&gt;"0",IF(LEFT(BD824,1)="1",3.0,BE824),$D$5+$E$5*(BV824*BO824/($K$5*1000))+$F$5*(BV824*BO824/($K$5*1000))*MAX(MIN(BB824,$J$5),$I$5)*MAX(MIN(BB824,$J$5),$I$5)+$G$5*MAX(MIN(BB824,$J$5),$I$5)*(BV824*BO824/($K$5*1000))+$H$5*(BV824*BO824/($K$5*1000))*(BV824*BO824/($K$5*1000)))</f>
        <v>0</v>
      </c>
      <c r="S824">
        <f>J824*(1000-(1000*0.61365*exp(17.502*W824/(240.97+W824))/(BO824+BP824)+BJ824)/2)/(1000*0.61365*exp(17.502*W824/(240.97+W824))/(BO824+BP824)-BJ824)</f>
        <v>0</v>
      </c>
      <c r="T824">
        <f>1/((BC824+1)/(Q824/1.6)+1/(R824/1.37)) + BC824/((BC824+1)/(Q824/1.6) + BC824/(R824/1.37))</f>
        <v>0</v>
      </c>
      <c r="U824">
        <f>(AX824*BA824)</f>
        <v>0</v>
      </c>
      <c r="V824">
        <f>(BQ824+(U824+2*0.95*5.67E-8*(((BQ824+$B$7)+273)^4-(BQ824+273)^4)-44100*J824)/(1.84*29.3*R824+8*0.95*5.67E-8*(BQ824+273)^3))</f>
        <v>0</v>
      </c>
      <c r="W824">
        <f>($C$7*BR824+$D$7*BS824+$E$7*V824)</f>
        <v>0</v>
      </c>
      <c r="X824">
        <f>0.61365*exp(17.502*W824/(240.97+W824))</f>
        <v>0</v>
      </c>
      <c r="Y824">
        <f>(Z824/AA824*100)</f>
        <v>0</v>
      </c>
      <c r="Z824">
        <f>BJ824*(BO824+BP824)/1000</f>
        <v>0</v>
      </c>
      <c r="AA824">
        <f>0.61365*exp(17.502*BQ824/(240.97+BQ824))</f>
        <v>0</v>
      </c>
      <c r="AB824">
        <f>(X824-BJ824*(BO824+BP824)/1000)</f>
        <v>0</v>
      </c>
      <c r="AC824">
        <f>(-J824*44100)</f>
        <v>0</v>
      </c>
      <c r="AD824">
        <f>2*29.3*R824*0.92*(BQ824-W824)</f>
        <v>0</v>
      </c>
      <c r="AE824">
        <f>2*0.95*5.67E-8*(((BQ824+$B$7)+273)^4-(W824+273)^4)</f>
        <v>0</v>
      </c>
      <c r="AF824">
        <f>U824+AE824+AC824+AD824</f>
        <v>0</v>
      </c>
      <c r="AG824">
        <f>BN824*AU824*(BI824-BH824*(1000-AU824*BK824)/(1000-AU824*BJ824))/(100*BB824)</f>
        <v>0</v>
      </c>
      <c r="AH824">
        <f>1000*BN824*AU824*(BJ824-BK824)/(100*BB824*(1000-AU824*BJ824))</f>
        <v>0</v>
      </c>
      <c r="AI824">
        <f>(AJ824 - AK824 - BO824*1E3/(8.314*(BQ824+273.15)) * AM824/BN824 * AL824) * BN824/(100*BB824) * (1000 - BK824)/1000</f>
        <v>0</v>
      </c>
      <c r="AJ824">
        <v>782.4625161119914</v>
      </c>
      <c r="AK824">
        <v>719.5893515151515</v>
      </c>
      <c r="AL824">
        <v>3.308345238579015</v>
      </c>
      <c r="AM824">
        <v>64.64027058929599</v>
      </c>
      <c r="AN824">
        <f>(AP824 - AO824 + BO824*1E3/(8.314*(BQ824+273.15)) * AR824/BN824 * AQ824) * BN824/(100*BB824) * 1000/(1000 - AP824)</f>
        <v>0</v>
      </c>
      <c r="AO824">
        <v>7.642530881585408</v>
      </c>
      <c r="AP824">
        <v>22.52375818181818</v>
      </c>
      <c r="AQ824">
        <v>-0.00010320203686399</v>
      </c>
      <c r="AR824">
        <v>85.55727596216782</v>
      </c>
      <c r="AS824">
        <v>0</v>
      </c>
      <c r="AT824">
        <v>0</v>
      </c>
      <c r="AU824">
        <f>IF(AS824*$H$13&gt;=AW824,1.0,(AW824/(AW824-AS824*$H$13)))</f>
        <v>0</v>
      </c>
      <c r="AV824">
        <f>(AU824-1)*100</f>
        <v>0</v>
      </c>
      <c r="AW824">
        <f>MAX(0,($B$13+$C$13*BV824)/(1+$D$13*BV824)*BO824/(BQ824+273)*$E$13)</f>
        <v>0</v>
      </c>
      <c r="AX824">
        <f>$B$11*BW824+$C$11*BX824+$F$11*CI824*(1-CL824)</f>
        <v>0</v>
      </c>
      <c r="AY824">
        <f>AX824*AZ824</f>
        <v>0</v>
      </c>
      <c r="AZ824">
        <f>($B$11*$D$9+$C$11*$D$9+$F$11*((CV824+CN824)/MAX(CV824+CN824+CW824, 0.1)*$I$9+CW824/MAX(CV824+CN824+CW824, 0.1)*$J$9))/($B$11+$C$11+$F$11)</f>
        <v>0</v>
      </c>
      <c r="BA824">
        <f>($B$11*$K$9+$C$11*$K$9+$F$11*((CV824+CN824)/MAX(CV824+CN824+CW824, 0.1)*$P$9+CW824/MAX(CV824+CN824+CW824, 0.1)*$Q$9))/($B$11+$C$11+$F$11)</f>
        <v>0</v>
      </c>
      <c r="BB824">
        <v>6</v>
      </c>
      <c r="BC824">
        <v>0.5</v>
      </c>
      <c r="BD824" t="s">
        <v>355</v>
      </c>
      <c r="BE824">
        <v>2</v>
      </c>
      <c r="BF824" t="b">
        <v>1</v>
      </c>
      <c r="BG824">
        <v>1663354005.278571</v>
      </c>
      <c r="BH824">
        <v>679.8871071428572</v>
      </c>
      <c r="BI824">
        <v>758.9855714285713</v>
      </c>
      <c r="BJ824">
        <v>22.53779642857143</v>
      </c>
      <c r="BK824">
        <v>7.676586785714286</v>
      </c>
      <c r="BL824">
        <v>684.4988571428572</v>
      </c>
      <c r="BM824">
        <v>22.67636785714286</v>
      </c>
      <c r="BN824">
        <v>500.0619642857143</v>
      </c>
      <c r="BO824">
        <v>90.62479999999998</v>
      </c>
      <c r="BP824">
        <v>0.1000219464285714</v>
      </c>
      <c r="BQ824">
        <v>29.23077142857143</v>
      </c>
      <c r="BR824">
        <v>27.91211785714286</v>
      </c>
      <c r="BS824">
        <v>999.9000000000002</v>
      </c>
      <c r="BT824">
        <v>0</v>
      </c>
      <c r="BU824">
        <v>0</v>
      </c>
      <c r="BV824">
        <v>10001.90035714286</v>
      </c>
      <c r="BW824">
        <v>0</v>
      </c>
      <c r="BX824">
        <v>235.1214285714285</v>
      </c>
      <c r="BY824">
        <v>-79.09851785714285</v>
      </c>
      <c r="BZ824">
        <v>695.5635000000002</v>
      </c>
      <c r="CA824">
        <v>764.8567857142856</v>
      </c>
      <c r="CB824">
        <v>14.86120357142857</v>
      </c>
      <c r="CC824">
        <v>758.9855714285713</v>
      </c>
      <c r="CD824">
        <v>7.676586785714286</v>
      </c>
      <c r="CE824">
        <v>2.042483214285715</v>
      </c>
      <c r="CF824">
        <v>0.6956892142857143</v>
      </c>
      <c r="CG824">
        <v>17.777575</v>
      </c>
      <c r="CH824">
        <v>1.740005714285715</v>
      </c>
      <c r="CI824">
        <v>1499.985</v>
      </c>
      <c r="CJ824">
        <v>0.9729917857142857</v>
      </c>
      <c r="CK824">
        <v>0.02700823928571428</v>
      </c>
      <c r="CL824">
        <v>0</v>
      </c>
      <c r="CM824">
        <v>2.329157142857143</v>
      </c>
      <c r="CN824">
        <v>0</v>
      </c>
      <c r="CO824">
        <v>14663.35714285714</v>
      </c>
      <c r="CP824">
        <v>12533.21785714286</v>
      </c>
      <c r="CQ824">
        <v>42</v>
      </c>
      <c r="CR824">
        <v>43.68699999999998</v>
      </c>
      <c r="CS824">
        <v>42.51328571428571</v>
      </c>
      <c r="CT824">
        <v>42.8525</v>
      </c>
      <c r="CU824">
        <v>41.30314285714285</v>
      </c>
      <c r="CV824">
        <v>1459.473928571428</v>
      </c>
      <c r="CW824">
        <v>40.51107142857143</v>
      </c>
      <c r="CX824">
        <v>0</v>
      </c>
      <c r="CY824">
        <v>1663354013.6</v>
      </c>
      <c r="CZ824">
        <v>0</v>
      </c>
      <c r="DA824">
        <v>0</v>
      </c>
      <c r="DB824" t="s">
        <v>356</v>
      </c>
      <c r="DC824">
        <v>1662142938.1</v>
      </c>
      <c r="DD824">
        <v>1662142938.1</v>
      </c>
      <c r="DE824">
        <v>0</v>
      </c>
      <c r="DF824">
        <v>0.077</v>
      </c>
      <c r="DG824">
        <v>-0.133</v>
      </c>
      <c r="DH824">
        <v>-3.393</v>
      </c>
      <c r="DI824">
        <v>-0.24</v>
      </c>
      <c r="DJ824">
        <v>419</v>
      </c>
      <c r="DK824">
        <v>24</v>
      </c>
      <c r="DL824">
        <v>0.26</v>
      </c>
      <c r="DM824">
        <v>0.23</v>
      </c>
      <c r="DN824">
        <v>-78.8962487804878</v>
      </c>
      <c r="DO824">
        <v>-4.806457839721313</v>
      </c>
      <c r="DP824">
        <v>0.5154701354562582</v>
      </c>
      <c r="DQ824">
        <v>0</v>
      </c>
      <c r="DR824">
        <v>14.85575609756098</v>
      </c>
      <c r="DS824">
        <v>0.1751289198606171</v>
      </c>
      <c r="DT824">
        <v>0.02042859126000939</v>
      </c>
      <c r="DU824">
        <v>0</v>
      </c>
      <c r="DV824">
        <v>0</v>
      </c>
      <c r="DW824">
        <v>2</v>
      </c>
      <c r="DX824" t="s">
        <v>363</v>
      </c>
      <c r="DY824">
        <v>2.9732</v>
      </c>
      <c r="DZ824">
        <v>2.71569</v>
      </c>
      <c r="EA824">
        <v>0.135409</v>
      </c>
      <c r="EB824">
        <v>0.143317</v>
      </c>
      <c r="EC824">
        <v>0.101297</v>
      </c>
      <c r="ED824">
        <v>0.0445805</v>
      </c>
      <c r="EE824">
        <v>27017.8</v>
      </c>
      <c r="EF824">
        <v>26911.6</v>
      </c>
      <c r="EG824">
        <v>29095.5</v>
      </c>
      <c r="EH824">
        <v>29089.6</v>
      </c>
      <c r="EI824">
        <v>34675.3</v>
      </c>
      <c r="EJ824">
        <v>36941</v>
      </c>
      <c r="EK824">
        <v>41003.9</v>
      </c>
      <c r="EL824">
        <v>41442.5</v>
      </c>
      <c r="EM824">
        <v>1.90295</v>
      </c>
      <c r="EN824">
        <v>1.73097</v>
      </c>
      <c r="EO824">
        <v>-0.0965148</v>
      </c>
      <c r="EP824">
        <v>0</v>
      </c>
      <c r="EQ824">
        <v>29.4884</v>
      </c>
      <c r="ER824">
        <v>999.9</v>
      </c>
      <c r="ES824">
        <v>43.8</v>
      </c>
      <c r="ET824">
        <v>36.6</v>
      </c>
      <c r="EU824">
        <v>29.8159</v>
      </c>
      <c r="EV824">
        <v>63.2416</v>
      </c>
      <c r="EW824">
        <v>32.6923</v>
      </c>
      <c r="EX824">
        <v>1</v>
      </c>
      <c r="EY824">
        <v>0.598671</v>
      </c>
      <c r="EZ824">
        <v>3.77959</v>
      </c>
      <c r="FA824">
        <v>20.3472</v>
      </c>
      <c r="FB824">
        <v>5.21624</v>
      </c>
      <c r="FC824">
        <v>12.0135</v>
      </c>
      <c r="FD824">
        <v>4.9869</v>
      </c>
      <c r="FE824">
        <v>3.28758</v>
      </c>
      <c r="FF824">
        <v>9999</v>
      </c>
      <c r="FG824">
        <v>9999</v>
      </c>
      <c r="FH824">
        <v>9999</v>
      </c>
      <c r="FI824">
        <v>238.3</v>
      </c>
      <c r="FJ824">
        <v>1.86749</v>
      </c>
      <c r="FK824">
        <v>1.86654</v>
      </c>
      <c r="FL824">
        <v>1.86591</v>
      </c>
      <c r="FM824">
        <v>1.86582</v>
      </c>
      <c r="FN824">
        <v>1.86769</v>
      </c>
      <c r="FO824">
        <v>1.87012</v>
      </c>
      <c r="FP824">
        <v>1.86875</v>
      </c>
      <c r="FQ824">
        <v>1.87022</v>
      </c>
      <c r="FR824">
        <v>0</v>
      </c>
      <c r="FS824">
        <v>0</v>
      </c>
      <c r="FT824">
        <v>0</v>
      </c>
      <c r="FU824">
        <v>0</v>
      </c>
      <c r="FV824" t="s">
        <v>358</v>
      </c>
      <c r="FW824" t="s">
        <v>359</v>
      </c>
      <c r="FX824" t="s">
        <v>360</v>
      </c>
      <c r="FY824" t="s">
        <v>360</v>
      </c>
      <c r="FZ824" t="s">
        <v>360</v>
      </c>
      <c r="GA824" t="s">
        <v>360</v>
      </c>
      <c r="GB824">
        <v>0</v>
      </c>
      <c r="GC824">
        <v>100</v>
      </c>
      <c r="GD824">
        <v>100</v>
      </c>
      <c r="GE824">
        <v>-4.689</v>
      </c>
      <c r="GF824">
        <v>-0.1387</v>
      </c>
      <c r="GG824">
        <v>-2.195102806586654</v>
      </c>
      <c r="GH824">
        <v>-0.004122691595359968</v>
      </c>
      <c r="GI824">
        <v>1.072409145259099E-06</v>
      </c>
      <c r="GJ824">
        <v>-3.02996143763856E-10</v>
      </c>
      <c r="GK824">
        <v>-0.2199643628225807</v>
      </c>
      <c r="GL824">
        <v>-0.007501815610006822</v>
      </c>
      <c r="GM824">
        <v>0.0006897476983249637</v>
      </c>
      <c r="GN824">
        <v>-8.847485469147719E-06</v>
      </c>
      <c r="GO824">
        <v>3</v>
      </c>
      <c r="GP824">
        <v>2326</v>
      </c>
      <c r="GQ824">
        <v>1</v>
      </c>
      <c r="GR824">
        <v>31</v>
      </c>
      <c r="GS824">
        <v>20184.6</v>
      </c>
      <c r="GT824">
        <v>20184.6</v>
      </c>
      <c r="GU824">
        <v>1.72852</v>
      </c>
      <c r="GV824">
        <v>2.23267</v>
      </c>
      <c r="GW824">
        <v>1.39648</v>
      </c>
      <c r="GX824">
        <v>2.34741</v>
      </c>
      <c r="GY824">
        <v>1.49536</v>
      </c>
      <c r="GZ824">
        <v>2.47192</v>
      </c>
      <c r="HA824">
        <v>40.5531</v>
      </c>
      <c r="HB824">
        <v>13.2389</v>
      </c>
      <c r="HC824">
        <v>18</v>
      </c>
      <c r="HD824">
        <v>551.109</v>
      </c>
      <c r="HE824">
        <v>393.076</v>
      </c>
      <c r="HF824">
        <v>24.9996</v>
      </c>
      <c r="HG824">
        <v>34.6281</v>
      </c>
      <c r="HH824">
        <v>30.0001</v>
      </c>
      <c r="HI824">
        <v>34.5518</v>
      </c>
      <c r="HJ824">
        <v>34.4885</v>
      </c>
      <c r="HK824">
        <v>34.6078</v>
      </c>
      <c r="HL824">
        <v>64.90179999999999</v>
      </c>
      <c r="HM824">
        <v>0</v>
      </c>
      <c r="HN824">
        <v>25</v>
      </c>
      <c r="HO824">
        <v>808.438</v>
      </c>
      <c r="HP824">
        <v>7.60896</v>
      </c>
      <c r="HQ824">
        <v>99.52630000000001</v>
      </c>
      <c r="HR824">
        <v>99.5415</v>
      </c>
    </row>
    <row r="825" spans="1:226">
      <c r="A825">
        <v>809</v>
      </c>
      <c r="B825">
        <v>1663354018.6</v>
      </c>
      <c r="C825">
        <v>16277.09999990463</v>
      </c>
      <c r="D825" t="s">
        <v>1984</v>
      </c>
      <c r="E825" t="s">
        <v>1985</v>
      </c>
      <c r="F825">
        <v>5</v>
      </c>
      <c r="G825" t="s">
        <v>1699</v>
      </c>
      <c r="H825" t="s">
        <v>354</v>
      </c>
      <c r="I825">
        <v>1663354010.85</v>
      </c>
      <c r="J825">
        <f>(K825)/1000</f>
        <v>0</v>
      </c>
      <c r="K825">
        <f>IF(BF825, AN825, AH825)</f>
        <v>0</v>
      </c>
      <c r="L825">
        <f>IF(BF825, AI825, AG825)</f>
        <v>0</v>
      </c>
      <c r="M825">
        <f>BH825 - IF(AU825&gt;1, L825*BB825*100.0/(AW825*BV825), 0)</f>
        <v>0</v>
      </c>
      <c r="N825">
        <f>((T825-J825/2)*M825-L825)/(T825+J825/2)</f>
        <v>0</v>
      </c>
      <c r="O825">
        <f>N825*(BO825+BP825)/1000.0</f>
        <v>0</v>
      </c>
      <c r="P825">
        <f>(BH825 - IF(AU825&gt;1, L825*BB825*100.0/(AW825*BV825), 0))*(BO825+BP825)/1000.0</f>
        <v>0</v>
      </c>
      <c r="Q825">
        <f>2.0/((1/S825-1/R825)+SIGN(S825)*SQRT((1/S825-1/R825)*(1/S825-1/R825) + 4*BC825/((BC825+1)*(BC825+1))*(2*1/S825*1/R825-1/R825*1/R825)))</f>
        <v>0</v>
      </c>
      <c r="R825">
        <f>IF(LEFT(BD825,1)&lt;&gt;"0",IF(LEFT(BD825,1)="1",3.0,BE825),$D$5+$E$5*(BV825*BO825/($K$5*1000))+$F$5*(BV825*BO825/($K$5*1000))*MAX(MIN(BB825,$J$5),$I$5)*MAX(MIN(BB825,$J$5),$I$5)+$G$5*MAX(MIN(BB825,$J$5),$I$5)*(BV825*BO825/($K$5*1000))+$H$5*(BV825*BO825/($K$5*1000))*(BV825*BO825/($K$5*1000)))</f>
        <v>0</v>
      </c>
      <c r="S825">
        <f>J825*(1000-(1000*0.61365*exp(17.502*W825/(240.97+W825))/(BO825+BP825)+BJ825)/2)/(1000*0.61365*exp(17.502*W825/(240.97+W825))/(BO825+BP825)-BJ825)</f>
        <v>0</v>
      </c>
      <c r="T825">
        <f>1/((BC825+1)/(Q825/1.6)+1/(R825/1.37)) + BC825/((BC825+1)/(Q825/1.6) + BC825/(R825/1.37))</f>
        <v>0</v>
      </c>
      <c r="U825">
        <f>(AX825*BA825)</f>
        <v>0</v>
      </c>
      <c r="V825">
        <f>(BQ825+(U825+2*0.95*5.67E-8*(((BQ825+$B$7)+273)^4-(BQ825+273)^4)-44100*J825)/(1.84*29.3*R825+8*0.95*5.67E-8*(BQ825+273)^3))</f>
        <v>0</v>
      </c>
      <c r="W825">
        <f>($C$7*BR825+$D$7*BS825+$E$7*V825)</f>
        <v>0</v>
      </c>
      <c r="X825">
        <f>0.61365*exp(17.502*W825/(240.97+W825))</f>
        <v>0</v>
      </c>
      <c r="Y825">
        <f>(Z825/AA825*100)</f>
        <v>0</v>
      </c>
      <c r="Z825">
        <f>BJ825*(BO825+BP825)/1000</f>
        <v>0</v>
      </c>
      <c r="AA825">
        <f>0.61365*exp(17.502*BQ825/(240.97+BQ825))</f>
        <v>0</v>
      </c>
      <c r="AB825">
        <f>(X825-BJ825*(BO825+BP825)/1000)</f>
        <v>0</v>
      </c>
      <c r="AC825">
        <f>(-J825*44100)</f>
        <v>0</v>
      </c>
      <c r="AD825">
        <f>2*29.3*R825*0.92*(BQ825-W825)</f>
        <v>0</v>
      </c>
      <c r="AE825">
        <f>2*0.95*5.67E-8*(((BQ825+$B$7)+273)^4-(W825+273)^4)</f>
        <v>0</v>
      </c>
      <c r="AF825">
        <f>U825+AE825+AC825+AD825</f>
        <v>0</v>
      </c>
      <c r="AG825">
        <f>BN825*AU825*(BI825-BH825*(1000-AU825*BK825)/(1000-AU825*BJ825))/(100*BB825)</f>
        <v>0</v>
      </c>
      <c r="AH825">
        <f>1000*BN825*AU825*(BJ825-BK825)/(100*BB825*(1000-AU825*BJ825))</f>
        <v>0</v>
      </c>
      <c r="AI825">
        <f>(AJ825 - AK825 - BO825*1E3/(8.314*(BQ825+273.15)) * AM825/BN825 * AL825) * BN825/(100*BB825) * (1000 - BK825)/1000</f>
        <v>0</v>
      </c>
      <c r="AJ825">
        <v>800.9629909511305</v>
      </c>
      <c r="AK825">
        <v>737.7998424242428</v>
      </c>
      <c r="AL825">
        <v>3.310451374345662</v>
      </c>
      <c r="AM825">
        <v>64.64027058929599</v>
      </c>
      <c r="AN825">
        <f>(AP825 - AO825 + BO825*1E3/(8.314*(BQ825+273.15)) * AR825/BN825 * AQ825) * BN825/(100*BB825) * 1000/(1000 - AP825)</f>
        <v>0</v>
      </c>
      <c r="AO825">
        <v>7.637373457878466</v>
      </c>
      <c r="AP825">
        <v>22.51214848484848</v>
      </c>
      <c r="AQ825">
        <v>-5.256736403046381E-05</v>
      </c>
      <c r="AR825">
        <v>85.55727596216782</v>
      </c>
      <c r="AS825">
        <v>0</v>
      </c>
      <c r="AT825">
        <v>0</v>
      </c>
      <c r="AU825">
        <f>IF(AS825*$H$13&gt;=AW825,1.0,(AW825/(AW825-AS825*$H$13)))</f>
        <v>0</v>
      </c>
      <c r="AV825">
        <f>(AU825-1)*100</f>
        <v>0</v>
      </c>
      <c r="AW825">
        <f>MAX(0,($B$13+$C$13*BV825)/(1+$D$13*BV825)*BO825/(BQ825+273)*$E$13)</f>
        <v>0</v>
      </c>
      <c r="AX825">
        <f>$B$11*BW825+$C$11*BX825+$F$11*CI825*(1-CL825)</f>
        <v>0</v>
      </c>
      <c r="AY825">
        <f>AX825*AZ825</f>
        <v>0</v>
      </c>
      <c r="AZ825">
        <f>($B$11*$D$9+$C$11*$D$9+$F$11*((CV825+CN825)/MAX(CV825+CN825+CW825, 0.1)*$I$9+CW825/MAX(CV825+CN825+CW825, 0.1)*$J$9))/($B$11+$C$11+$F$11)</f>
        <v>0</v>
      </c>
      <c r="BA825">
        <f>($B$11*$K$9+$C$11*$K$9+$F$11*((CV825+CN825)/MAX(CV825+CN825+CW825, 0.1)*$P$9+CW825/MAX(CV825+CN825+CW825, 0.1)*$Q$9))/($B$11+$C$11+$F$11)</f>
        <v>0</v>
      </c>
      <c r="BB825">
        <v>6</v>
      </c>
      <c r="BC825">
        <v>0.5</v>
      </c>
      <c r="BD825" t="s">
        <v>355</v>
      </c>
      <c r="BE825">
        <v>2</v>
      </c>
      <c r="BF825" t="b">
        <v>1</v>
      </c>
      <c r="BG825">
        <v>1663354010.85</v>
      </c>
      <c r="BH825">
        <v>697.7611428571428</v>
      </c>
      <c r="BI825">
        <v>777.3844642857141</v>
      </c>
      <c r="BJ825">
        <v>22.52795714285714</v>
      </c>
      <c r="BK825">
        <v>7.653518214285713</v>
      </c>
      <c r="BL825">
        <v>702.4279999999999</v>
      </c>
      <c r="BM825">
        <v>22.66661785714286</v>
      </c>
      <c r="BN825">
        <v>500.0603571428571</v>
      </c>
      <c r="BO825">
        <v>90.62556071428571</v>
      </c>
      <c r="BP825">
        <v>0.1000381178571429</v>
      </c>
      <c r="BQ825">
        <v>29.23008214285715</v>
      </c>
      <c r="BR825">
        <v>27.90870357142858</v>
      </c>
      <c r="BS825">
        <v>999.9000000000002</v>
      </c>
      <c r="BT825">
        <v>0</v>
      </c>
      <c r="BU825">
        <v>0</v>
      </c>
      <c r="BV825">
        <v>9998.866785714286</v>
      </c>
      <c r="BW825">
        <v>0</v>
      </c>
      <c r="BX825">
        <v>233.8997142857143</v>
      </c>
      <c r="BY825">
        <v>-79.62332500000001</v>
      </c>
      <c r="BZ825">
        <v>713.8423214285714</v>
      </c>
      <c r="CA825">
        <v>783.3798214285716</v>
      </c>
      <c r="CB825">
        <v>14.87443214285714</v>
      </c>
      <c r="CC825">
        <v>777.3844642857141</v>
      </c>
      <c r="CD825">
        <v>7.653518214285713</v>
      </c>
      <c r="CE825">
        <v>2.041608214285714</v>
      </c>
      <c r="CF825">
        <v>0.6936044642857143</v>
      </c>
      <c r="CG825">
        <v>17.77077142857143</v>
      </c>
      <c r="CH825">
        <v>1.698115357142857</v>
      </c>
      <c r="CI825">
        <v>1500</v>
      </c>
      <c r="CJ825">
        <v>0.9729922142857141</v>
      </c>
      <c r="CK825">
        <v>0.02700786071428571</v>
      </c>
      <c r="CL825">
        <v>0</v>
      </c>
      <c r="CM825">
        <v>2.338153571428571</v>
      </c>
      <c r="CN825">
        <v>0</v>
      </c>
      <c r="CO825">
        <v>14638.98214285714</v>
      </c>
      <c r="CP825">
        <v>12533.33928571429</v>
      </c>
      <c r="CQ825">
        <v>42</v>
      </c>
      <c r="CR825">
        <v>43.68699999999998</v>
      </c>
      <c r="CS825">
        <v>42.50442857142857</v>
      </c>
      <c r="CT825">
        <v>42.85700000000001</v>
      </c>
      <c r="CU825">
        <v>41.29649999999999</v>
      </c>
      <c r="CV825">
        <v>1459.488928571428</v>
      </c>
      <c r="CW825">
        <v>40.51107142857143</v>
      </c>
      <c r="CX825">
        <v>0</v>
      </c>
      <c r="CY825">
        <v>1663354019</v>
      </c>
      <c r="CZ825">
        <v>0</v>
      </c>
      <c r="DA825">
        <v>0</v>
      </c>
      <c r="DB825" t="s">
        <v>356</v>
      </c>
      <c r="DC825">
        <v>1662142938.1</v>
      </c>
      <c r="DD825">
        <v>1662142938.1</v>
      </c>
      <c r="DE825">
        <v>0</v>
      </c>
      <c r="DF825">
        <v>0.077</v>
      </c>
      <c r="DG825">
        <v>-0.133</v>
      </c>
      <c r="DH825">
        <v>-3.393</v>
      </c>
      <c r="DI825">
        <v>-0.24</v>
      </c>
      <c r="DJ825">
        <v>419</v>
      </c>
      <c r="DK825">
        <v>24</v>
      </c>
      <c r="DL825">
        <v>0.26</v>
      </c>
      <c r="DM825">
        <v>0.23</v>
      </c>
      <c r="DN825">
        <v>-79.38361749999999</v>
      </c>
      <c r="DO825">
        <v>-5.975548592870687</v>
      </c>
      <c r="DP825">
        <v>0.599175339899557</v>
      </c>
      <c r="DQ825">
        <v>0</v>
      </c>
      <c r="DR825">
        <v>14.866295</v>
      </c>
      <c r="DS825">
        <v>0.1617883677297976</v>
      </c>
      <c r="DT825">
        <v>0.01970397104646681</v>
      </c>
      <c r="DU825">
        <v>0</v>
      </c>
      <c r="DV825">
        <v>0</v>
      </c>
      <c r="DW825">
        <v>2</v>
      </c>
      <c r="DX825" t="s">
        <v>363</v>
      </c>
      <c r="DY825">
        <v>2.97294</v>
      </c>
      <c r="DZ825">
        <v>2.71558</v>
      </c>
      <c r="EA825">
        <v>0.137728</v>
      </c>
      <c r="EB825">
        <v>0.145556</v>
      </c>
      <c r="EC825">
        <v>0.101266</v>
      </c>
      <c r="ED825">
        <v>0.04457</v>
      </c>
      <c r="EE825">
        <v>26945.8</v>
      </c>
      <c r="EF825">
        <v>26841.2</v>
      </c>
      <c r="EG825">
        <v>29096.1</v>
      </c>
      <c r="EH825">
        <v>29089.8</v>
      </c>
      <c r="EI825">
        <v>34677.4</v>
      </c>
      <c r="EJ825">
        <v>36942</v>
      </c>
      <c r="EK825">
        <v>41004.8</v>
      </c>
      <c r="EL825">
        <v>41443.1</v>
      </c>
      <c r="EM825">
        <v>1.90287</v>
      </c>
      <c r="EN825">
        <v>1.73118</v>
      </c>
      <c r="EO825">
        <v>-0.0968426</v>
      </c>
      <c r="EP825">
        <v>0</v>
      </c>
      <c r="EQ825">
        <v>29.486</v>
      </c>
      <c r="ER825">
        <v>999.9</v>
      </c>
      <c r="ES825">
        <v>43.8</v>
      </c>
      <c r="ET825">
        <v>36.6</v>
      </c>
      <c r="EU825">
        <v>29.8099</v>
      </c>
      <c r="EV825">
        <v>63.1616</v>
      </c>
      <c r="EW825">
        <v>33.2091</v>
      </c>
      <c r="EX825">
        <v>1</v>
      </c>
      <c r="EY825">
        <v>0.598849</v>
      </c>
      <c r="EZ825">
        <v>3.77856</v>
      </c>
      <c r="FA825">
        <v>20.347</v>
      </c>
      <c r="FB825">
        <v>5.21564</v>
      </c>
      <c r="FC825">
        <v>12.0143</v>
      </c>
      <c r="FD825">
        <v>4.9868</v>
      </c>
      <c r="FE825">
        <v>3.2875</v>
      </c>
      <c r="FF825">
        <v>9999</v>
      </c>
      <c r="FG825">
        <v>9999</v>
      </c>
      <c r="FH825">
        <v>9999</v>
      </c>
      <c r="FI825">
        <v>238.3</v>
      </c>
      <c r="FJ825">
        <v>1.86751</v>
      </c>
      <c r="FK825">
        <v>1.86654</v>
      </c>
      <c r="FL825">
        <v>1.86592</v>
      </c>
      <c r="FM825">
        <v>1.86584</v>
      </c>
      <c r="FN825">
        <v>1.86768</v>
      </c>
      <c r="FO825">
        <v>1.87012</v>
      </c>
      <c r="FP825">
        <v>1.86874</v>
      </c>
      <c r="FQ825">
        <v>1.87025</v>
      </c>
      <c r="FR825">
        <v>0</v>
      </c>
      <c r="FS825">
        <v>0</v>
      </c>
      <c r="FT825">
        <v>0</v>
      </c>
      <c r="FU825">
        <v>0</v>
      </c>
      <c r="FV825" t="s">
        <v>358</v>
      </c>
      <c r="FW825" t="s">
        <v>359</v>
      </c>
      <c r="FX825" t="s">
        <v>360</v>
      </c>
      <c r="FY825" t="s">
        <v>360</v>
      </c>
      <c r="FZ825" t="s">
        <v>360</v>
      </c>
      <c r="GA825" t="s">
        <v>360</v>
      </c>
      <c r="GB825">
        <v>0</v>
      </c>
      <c r="GC825">
        <v>100</v>
      </c>
      <c r="GD825">
        <v>100</v>
      </c>
      <c r="GE825">
        <v>-4.744</v>
      </c>
      <c r="GF825">
        <v>-0.1389</v>
      </c>
      <c r="GG825">
        <v>-2.195102806586654</v>
      </c>
      <c r="GH825">
        <v>-0.004122691595359968</v>
      </c>
      <c r="GI825">
        <v>1.072409145259099E-06</v>
      </c>
      <c r="GJ825">
        <v>-3.02996143763856E-10</v>
      </c>
      <c r="GK825">
        <v>-0.2199643628225807</v>
      </c>
      <c r="GL825">
        <v>-0.007501815610006822</v>
      </c>
      <c r="GM825">
        <v>0.0006897476983249637</v>
      </c>
      <c r="GN825">
        <v>-8.847485469147719E-06</v>
      </c>
      <c r="GO825">
        <v>3</v>
      </c>
      <c r="GP825">
        <v>2326</v>
      </c>
      <c r="GQ825">
        <v>1</v>
      </c>
      <c r="GR825">
        <v>31</v>
      </c>
      <c r="GS825">
        <v>20184.7</v>
      </c>
      <c r="GT825">
        <v>20184.7</v>
      </c>
      <c r="GU825">
        <v>1.76147</v>
      </c>
      <c r="GV825">
        <v>2.23999</v>
      </c>
      <c r="GW825">
        <v>1.39771</v>
      </c>
      <c r="GX825">
        <v>2.34619</v>
      </c>
      <c r="GY825">
        <v>1.49536</v>
      </c>
      <c r="GZ825">
        <v>2.37305</v>
      </c>
      <c r="HA825">
        <v>40.5531</v>
      </c>
      <c r="HB825">
        <v>13.2214</v>
      </c>
      <c r="HC825">
        <v>18</v>
      </c>
      <c r="HD825">
        <v>551.076</v>
      </c>
      <c r="HE825">
        <v>393.192</v>
      </c>
      <c r="HF825">
        <v>24.9997</v>
      </c>
      <c r="HG825">
        <v>34.6284</v>
      </c>
      <c r="HH825">
        <v>30.0001</v>
      </c>
      <c r="HI825">
        <v>34.5544</v>
      </c>
      <c r="HJ825">
        <v>34.4885</v>
      </c>
      <c r="HK825">
        <v>35.2688</v>
      </c>
      <c r="HL825">
        <v>64.90179999999999</v>
      </c>
      <c r="HM825">
        <v>0</v>
      </c>
      <c r="HN825">
        <v>25</v>
      </c>
      <c r="HO825">
        <v>821.796</v>
      </c>
      <c r="HP825">
        <v>7.61181</v>
      </c>
      <c r="HQ825">
        <v>99.52849999999999</v>
      </c>
      <c r="HR825">
        <v>99.5425</v>
      </c>
    </row>
    <row r="826" spans="1:226">
      <c r="A826">
        <v>810</v>
      </c>
      <c r="B826">
        <v>1663354023.1</v>
      </c>
      <c r="C826">
        <v>16281.59999990463</v>
      </c>
      <c r="D826" t="s">
        <v>1986</v>
      </c>
      <c r="E826" t="s">
        <v>1987</v>
      </c>
      <c r="F826">
        <v>5</v>
      </c>
      <c r="G826" t="s">
        <v>1699</v>
      </c>
      <c r="H826" t="s">
        <v>354</v>
      </c>
      <c r="I826">
        <v>1663354015.278571</v>
      </c>
      <c r="J826">
        <f>(K826)/1000</f>
        <v>0</v>
      </c>
      <c r="K826">
        <f>IF(BF826, AN826, AH826)</f>
        <v>0</v>
      </c>
      <c r="L826">
        <f>IF(BF826, AI826, AG826)</f>
        <v>0</v>
      </c>
      <c r="M826">
        <f>BH826 - IF(AU826&gt;1, L826*BB826*100.0/(AW826*BV826), 0)</f>
        <v>0</v>
      </c>
      <c r="N826">
        <f>((T826-J826/2)*M826-L826)/(T826+J826/2)</f>
        <v>0</v>
      </c>
      <c r="O826">
        <f>N826*(BO826+BP826)/1000.0</f>
        <v>0</v>
      </c>
      <c r="P826">
        <f>(BH826 - IF(AU826&gt;1, L826*BB826*100.0/(AW826*BV826), 0))*(BO826+BP826)/1000.0</f>
        <v>0</v>
      </c>
      <c r="Q826">
        <f>2.0/((1/S826-1/R826)+SIGN(S826)*SQRT((1/S826-1/R826)*(1/S826-1/R826) + 4*BC826/((BC826+1)*(BC826+1))*(2*1/S826*1/R826-1/R826*1/R826)))</f>
        <v>0</v>
      </c>
      <c r="R826">
        <f>IF(LEFT(BD826,1)&lt;&gt;"0",IF(LEFT(BD826,1)="1",3.0,BE826),$D$5+$E$5*(BV826*BO826/($K$5*1000))+$F$5*(BV826*BO826/($K$5*1000))*MAX(MIN(BB826,$J$5),$I$5)*MAX(MIN(BB826,$J$5),$I$5)+$G$5*MAX(MIN(BB826,$J$5),$I$5)*(BV826*BO826/($K$5*1000))+$H$5*(BV826*BO826/($K$5*1000))*(BV826*BO826/($K$5*1000)))</f>
        <v>0</v>
      </c>
      <c r="S826">
        <f>J826*(1000-(1000*0.61365*exp(17.502*W826/(240.97+W826))/(BO826+BP826)+BJ826)/2)/(1000*0.61365*exp(17.502*W826/(240.97+W826))/(BO826+BP826)-BJ826)</f>
        <v>0</v>
      </c>
      <c r="T826">
        <f>1/((BC826+1)/(Q826/1.6)+1/(R826/1.37)) + BC826/((BC826+1)/(Q826/1.6) + BC826/(R826/1.37))</f>
        <v>0</v>
      </c>
      <c r="U826">
        <f>(AX826*BA826)</f>
        <v>0</v>
      </c>
      <c r="V826">
        <f>(BQ826+(U826+2*0.95*5.67E-8*(((BQ826+$B$7)+273)^4-(BQ826+273)^4)-44100*J826)/(1.84*29.3*R826+8*0.95*5.67E-8*(BQ826+273)^3))</f>
        <v>0</v>
      </c>
      <c r="W826">
        <f>($C$7*BR826+$D$7*BS826+$E$7*V826)</f>
        <v>0</v>
      </c>
      <c r="X826">
        <f>0.61365*exp(17.502*W826/(240.97+W826))</f>
        <v>0</v>
      </c>
      <c r="Y826">
        <f>(Z826/AA826*100)</f>
        <v>0</v>
      </c>
      <c r="Z826">
        <f>BJ826*(BO826+BP826)/1000</f>
        <v>0</v>
      </c>
      <c r="AA826">
        <f>0.61365*exp(17.502*BQ826/(240.97+BQ826))</f>
        <v>0</v>
      </c>
      <c r="AB826">
        <f>(X826-BJ826*(BO826+BP826)/1000)</f>
        <v>0</v>
      </c>
      <c r="AC826">
        <f>(-J826*44100)</f>
        <v>0</v>
      </c>
      <c r="AD826">
        <f>2*29.3*R826*0.92*(BQ826-W826)</f>
        <v>0</v>
      </c>
      <c r="AE826">
        <f>2*0.95*5.67E-8*(((BQ826+$B$7)+273)^4-(W826+273)^4)</f>
        <v>0</v>
      </c>
      <c r="AF826">
        <f>U826+AE826+AC826+AD826</f>
        <v>0</v>
      </c>
      <c r="AG826">
        <f>BN826*AU826*(BI826-BH826*(1000-AU826*BK826)/(1000-AU826*BJ826))/(100*BB826)</f>
        <v>0</v>
      </c>
      <c r="AH826">
        <f>1000*BN826*AU826*(BJ826-BK826)/(100*BB826*(1000-AU826*BJ826))</f>
        <v>0</v>
      </c>
      <c r="AI826">
        <f>(AJ826 - AK826 - BO826*1E3/(8.314*(BQ826+273.15)) * AM826/BN826 * AL826) * BN826/(100*BB826) * (1000 - BK826)/1000</f>
        <v>0</v>
      </c>
      <c r="AJ826">
        <v>816.1523977562613</v>
      </c>
      <c r="AK826">
        <v>752.8687575757573</v>
      </c>
      <c r="AL826">
        <v>3.34834270165907</v>
      </c>
      <c r="AM826">
        <v>64.64027058929599</v>
      </c>
      <c r="AN826">
        <f>(AP826 - AO826 + BO826*1E3/(8.314*(BQ826+273.15)) * AR826/BN826 * AQ826) * BN826/(100*BB826) * 1000/(1000 - AP826)</f>
        <v>0</v>
      </c>
      <c r="AO826">
        <v>7.635908040800802</v>
      </c>
      <c r="AP826">
        <v>22.51429454545453</v>
      </c>
      <c r="AQ826">
        <v>1.102270492569748E-05</v>
      </c>
      <c r="AR826">
        <v>85.55727596216782</v>
      </c>
      <c r="AS826">
        <v>0</v>
      </c>
      <c r="AT826">
        <v>0</v>
      </c>
      <c r="AU826">
        <f>IF(AS826*$H$13&gt;=AW826,1.0,(AW826/(AW826-AS826*$H$13)))</f>
        <v>0</v>
      </c>
      <c r="AV826">
        <f>(AU826-1)*100</f>
        <v>0</v>
      </c>
      <c r="AW826">
        <f>MAX(0,($B$13+$C$13*BV826)/(1+$D$13*BV826)*BO826/(BQ826+273)*$E$13)</f>
        <v>0</v>
      </c>
      <c r="AX826">
        <f>$B$11*BW826+$C$11*BX826+$F$11*CI826*(1-CL826)</f>
        <v>0</v>
      </c>
      <c r="AY826">
        <f>AX826*AZ826</f>
        <v>0</v>
      </c>
      <c r="AZ826">
        <f>($B$11*$D$9+$C$11*$D$9+$F$11*((CV826+CN826)/MAX(CV826+CN826+CW826, 0.1)*$I$9+CW826/MAX(CV826+CN826+CW826, 0.1)*$J$9))/($B$11+$C$11+$F$11)</f>
        <v>0</v>
      </c>
      <c r="BA826">
        <f>($B$11*$K$9+$C$11*$K$9+$F$11*((CV826+CN826)/MAX(CV826+CN826+CW826, 0.1)*$P$9+CW826/MAX(CV826+CN826+CW826, 0.1)*$Q$9))/($B$11+$C$11+$F$11)</f>
        <v>0</v>
      </c>
      <c r="BB826">
        <v>6</v>
      </c>
      <c r="BC826">
        <v>0.5</v>
      </c>
      <c r="BD826" t="s">
        <v>355</v>
      </c>
      <c r="BE826">
        <v>2</v>
      </c>
      <c r="BF826" t="b">
        <v>1</v>
      </c>
      <c r="BG826">
        <v>1663354015.278571</v>
      </c>
      <c r="BH826">
        <v>712.0856071428572</v>
      </c>
      <c r="BI826">
        <v>792.1773571428573</v>
      </c>
      <c r="BJ826">
        <v>22.51954285714285</v>
      </c>
      <c r="BK826">
        <v>7.639275714285716</v>
      </c>
      <c r="BL826">
        <v>716.7962857142858</v>
      </c>
      <c r="BM826">
        <v>22.65829642857143</v>
      </c>
      <c r="BN826">
        <v>500.0638571428571</v>
      </c>
      <c r="BO826">
        <v>90.62585357142858</v>
      </c>
      <c r="BP826">
        <v>0.1000448642857143</v>
      </c>
      <c r="BQ826">
        <v>29.22951071428572</v>
      </c>
      <c r="BR826">
        <v>27.90938571428572</v>
      </c>
      <c r="BS826">
        <v>999.9000000000002</v>
      </c>
      <c r="BT826">
        <v>0</v>
      </c>
      <c r="BU826">
        <v>0</v>
      </c>
      <c r="BV826">
        <v>9997.993214285714</v>
      </c>
      <c r="BW826">
        <v>0</v>
      </c>
      <c r="BX826">
        <v>233.3804642857142</v>
      </c>
      <c r="BY826">
        <v>-80.09174642857143</v>
      </c>
      <c r="BZ826">
        <v>728.4907142857144</v>
      </c>
      <c r="CA826">
        <v>798.2755714285714</v>
      </c>
      <c r="CB826">
        <v>14.88026428571429</v>
      </c>
      <c r="CC826">
        <v>792.1773571428573</v>
      </c>
      <c r="CD826">
        <v>7.639275714285716</v>
      </c>
      <c r="CE826">
        <v>2.040852857142857</v>
      </c>
      <c r="CF826">
        <v>0.6923159999999999</v>
      </c>
      <c r="CG826">
        <v>17.7649</v>
      </c>
      <c r="CH826">
        <v>1.672202857142857</v>
      </c>
      <c r="CI826">
        <v>1499.998928571429</v>
      </c>
      <c r="CJ826">
        <v>0.9729924285714286</v>
      </c>
      <c r="CK826">
        <v>0.02700767142857142</v>
      </c>
      <c r="CL826">
        <v>0</v>
      </c>
      <c r="CM826">
        <v>2.348603571428572</v>
      </c>
      <c r="CN826">
        <v>0</v>
      </c>
      <c r="CO826">
        <v>14627.33571428571</v>
      </c>
      <c r="CP826">
        <v>12533.32857142857</v>
      </c>
      <c r="CQ826">
        <v>42</v>
      </c>
      <c r="CR826">
        <v>43.68699999999998</v>
      </c>
      <c r="CS826">
        <v>42.50885714285714</v>
      </c>
      <c r="CT826">
        <v>42.8705</v>
      </c>
      <c r="CU826">
        <v>41.28985714285714</v>
      </c>
      <c r="CV826">
        <v>1459.488214285714</v>
      </c>
      <c r="CW826">
        <v>40.51071428571429</v>
      </c>
      <c r="CX826">
        <v>0</v>
      </c>
      <c r="CY826">
        <v>1663354023.8</v>
      </c>
      <c r="CZ826">
        <v>0</v>
      </c>
      <c r="DA826">
        <v>0</v>
      </c>
      <c r="DB826" t="s">
        <v>356</v>
      </c>
      <c r="DC826">
        <v>1662142938.1</v>
      </c>
      <c r="DD826">
        <v>1662142938.1</v>
      </c>
      <c r="DE826">
        <v>0</v>
      </c>
      <c r="DF826">
        <v>0.077</v>
      </c>
      <c r="DG826">
        <v>-0.133</v>
      </c>
      <c r="DH826">
        <v>-3.393</v>
      </c>
      <c r="DI826">
        <v>-0.24</v>
      </c>
      <c r="DJ826">
        <v>419</v>
      </c>
      <c r="DK826">
        <v>24</v>
      </c>
      <c r="DL826">
        <v>0.26</v>
      </c>
      <c r="DM826">
        <v>0.23</v>
      </c>
      <c r="DN826">
        <v>-79.75989250000001</v>
      </c>
      <c r="DO826">
        <v>-6.503557598498825</v>
      </c>
      <c r="DP826">
        <v>0.6339534223377532</v>
      </c>
      <c r="DQ826">
        <v>0</v>
      </c>
      <c r="DR826">
        <v>14.873325</v>
      </c>
      <c r="DS826">
        <v>0.08036172607876002</v>
      </c>
      <c r="DT826">
        <v>0.01493631062210488</v>
      </c>
      <c r="DU826">
        <v>1</v>
      </c>
      <c r="DV826">
        <v>1</v>
      </c>
      <c r="DW826">
        <v>2</v>
      </c>
      <c r="DX826" t="s">
        <v>357</v>
      </c>
      <c r="DY826">
        <v>2.97293</v>
      </c>
      <c r="DZ826">
        <v>2.71558</v>
      </c>
      <c r="EA826">
        <v>0.139624</v>
      </c>
      <c r="EB826">
        <v>0.147385</v>
      </c>
      <c r="EC826">
        <v>0.10128</v>
      </c>
      <c r="ED826">
        <v>0.0445656</v>
      </c>
      <c r="EE826">
        <v>26885.8</v>
      </c>
      <c r="EF826">
        <v>26783.6</v>
      </c>
      <c r="EG826">
        <v>29095.5</v>
      </c>
      <c r="EH826">
        <v>29089.8</v>
      </c>
      <c r="EI826">
        <v>34676.5</v>
      </c>
      <c r="EJ826">
        <v>36942.2</v>
      </c>
      <c r="EK826">
        <v>41004.3</v>
      </c>
      <c r="EL826">
        <v>41443.1</v>
      </c>
      <c r="EM826">
        <v>1.903</v>
      </c>
      <c r="EN826">
        <v>1.73118</v>
      </c>
      <c r="EO826">
        <v>-0.0967085</v>
      </c>
      <c r="EP826">
        <v>0</v>
      </c>
      <c r="EQ826">
        <v>29.4838</v>
      </c>
      <c r="ER826">
        <v>999.9</v>
      </c>
      <c r="ES826">
        <v>43.8</v>
      </c>
      <c r="ET826">
        <v>36.6</v>
      </c>
      <c r="EU826">
        <v>29.8119</v>
      </c>
      <c r="EV826">
        <v>63.1716</v>
      </c>
      <c r="EW826">
        <v>33.2131</v>
      </c>
      <c r="EX826">
        <v>1</v>
      </c>
      <c r="EY826">
        <v>0.598943</v>
      </c>
      <c r="EZ826">
        <v>3.78163</v>
      </c>
      <c r="FA826">
        <v>20.3468</v>
      </c>
      <c r="FB826">
        <v>5.21609</v>
      </c>
      <c r="FC826">
        <v>12.0146</v>
      </c>
      <c r="FD826">
        <v>4.98705</v>
      </c>
      <c r="FE826">
        <v>3.2875</v>
      </c>
      <c r="FF826">
        <v>9999</v>
      </c>
      <c r="FG826">
        <v>9999</v>
      </c>
      <c r="FH826">
        <v>9999</v>
      </c>
      <c r="FI826">
        <v>238.3</v>
      </c>
      <c r="FJ826">
        <v>1.86752</v>
      </c>
      <c r="FK826">
        <v>1.86656</v>
      </c>
      <c r="FL826">
        <v>1.86594</v>
      </c>
      <c r="FM826">
        <v>1.86584</v>
      </c>
      <c r="FN826">
        <v>1.86768</v>
      </c>
      <c r="FO826">
        <v>1.87012</v>
      </c>
      <c r="FP826">
        <v>1.86874</v>
      </c>
      <c r="FQ826">
        <v>1.87026</v>
      </c>
      <c r="FR826">
        <v>0</v>
      </c>
      <c r="FS826">
        <v>0</v>
      </c>
      <c r="FT826">
        <v>0</v>
      </c>
      <c r="FU826">
        <v>0</v>
      </c>
      <c r="FV826" t="s">
        <v>358</v>
      </c>
      <c r="FW826" t="s">
        <v>359</v>
      </c>
      <c r="FX826" t="s">
        <v>360</v>
      </c>
      <c r="FY826" t="s">
        <v>360</v>
      </c>
      <c r="FZ826" t="s">
        <v>360</v>
      </c>
      <c r="GA826" t="s">
        <v>360</v>
      </c>
      <c r="GB826">
        <v>0</v>
      </c>
      <c r="GC826">
        <v>100</v>
      </c>
      <c r="GD826">
        <v>100</v>
      </c>
      <c r="GE826">
        <v>-4.788</v>
      </c>
      <c r="GF826">
        <v>-0.1388</v>
      </c>
      <c r="GG826">
        <v>-2.195102806586654</v>
      </c>
      <c r="GH826">
        <v>-0.004122691595359968</v>
      </c>
      <c r="GI826">
        <v>1.072409145259099E-06</v>
      </c>
      <c r="GJ826">
        <v>-3.02996143763856E-10</v>
      </c>
      <c r="GK826">
        <v>-0.2199643628225807</v>
      </c>
      <c r="GL826">
        <v>-0.007501815610006822</v>
      </c>
      <c r="GM826">
        <v>0.0006897476983249637</v>
      </c>
      <c r="GN826">
        <v>-8.847485469147719E-06</v>
      </c>
      <c r="GO826">
        <v>3</v>
      </c>
      <c r="GP826">
        <v>2326</v>
      </c>
      <c r="GQ826">
        <v>1</v>
      </c>
      <c r="GR826">
        <v>31</v>
      </c>
      <c r="GS826">
        <v>20184.8</v>
      </c>
      <c r="GT826">
        <v>20184.8</v>
      </c>
      <c r="GU826">
        <v>1.78711</v>
      </c>
      <c r="GV826">
        <v>2.22778</v>
      </c>
      <c r="GW826">
        <v>1.39648</v>
      </c>
      <c r="GX826">
        <v>2.34619</v>
      </c>
      <c r="GY826">
        <v>1.49536</v>
      </c>
      <c r="GZ826">
        <v>2.47314</v>
      </c>
      <c r="HA826">
        <v>40.5531</v>
      </c>
      <c r="HB826">
        <v>13.2389</v>
      </c>
      <c r="HC826">
        <v>18</v>
      </c>
      <c r="HD826">
        <v>551.171</v>
      </c>
      <c r="HE826">
        <v>393.199</v>
      </c>
      <c r="HF826">
        <v>25.0003</v>
      </c>
      <c r="HG826">
        <v>34.6299</v>
      </c>
      <c r="HH826">
        <v>30.0001</v>
      </c>
      <c r="HI826">
        <v>34.5549</v>
      </c>
      <c r="HJ826">
        <v>34.4898</v>
      </c>
      <c r="HK826">
        <v>35.7667</v>
      </c>
      <c r="HL826">
        <v>64.90179999999999</v>
      </c>
      <c r="HM826">
        <v>0</v>
      </c>
      <c r="HN826">
        <v>25</v>
      </c>
      <c r="HO826">
        <v>841.832</v>
      </c>
      <c r="HP826">
        <v>7.60229</v>
      </c>
      <c r="HQ826">
        <v>99.5269</v>
      </c>
      <c r="HR826">
        <v>99.5425</v>
      </c>
    </row>
    <row r="827" spans="1:226">
      <c r="A827">
        <v>811</v>
      </c>
      <c r="B827">
        <v>1663354028.1</v>
      </c>
      <c r="C827">
        <v>16286.59999990463</v>
      </c>
      <c r="D827" t="s">
        <v>1988</v>
      </c>
      <c r="E827" t="s">
        <v>1989</v>
      </c>
      <c r="F827">
        <v>5</v>
      </c>
      <c r="G827" t="s">
        <v>1699</v>
      </c>
      <c r="H827" t="s">
        <v>354</v>
      </c>
      <c r="I827">
        <v>1663354020.581481</v>
      </c>
      <c r="J827">
        <f>(K827)/1000</f>
        <v>0</v>
      </c>
      <c r="K827">
        <f>IF(BF827, AN827, AH827)</f>
        <v>0</v>
      </c>
      <c r="L827">
        <f>IF(BF827, AI827, AG827)</f>
        <v>0</v>
      </c>
      <c r="M827">
        <f>BH827 - IF(AU827&gt;1, L827*BB827*100.0/(AW827*BV827), 0)</f>
        <v>0</v>
      </c>
      <c r="N827">
        <f>((T827-J827/2)*M827-L827)/(T827+J827/2)</f>
        <v>0</v>
      </c>
      <c r="O827">
        <f>N827*(BO827+BP827)/1000.0</f>
        <v>0</v>
      </c>
      <c r="P827">
        <f>(BH827 - IF(AU827&gt;1, L827*BB827*100.0/(AW827*BV827), 0))*(BO827+BP827)/1000.0</f>
        <v>0</v>
      </c>
      <c r="Q827">
        <f>2.0/((1/S827-1/R827)+SIGN(S827)*SQRT((1/S827-1/R827)*(1/S827-1/R827) + 4*BC827/((BC827+1)*(BC827+1))*(2*1/S827*1/R827-1/R827*1/R827)))</f>
        <v>0</v>
      </c>
      <c r="R827">
        <f>IF(LEFT(BD827,1)&lt;&gt;"0",IF(LEFT(BD827,1)="1",3.0,BE827),$D$5+$E$5*(BV827*BO827/($K$5*1000))+$F$5*(BV827*BO827/($K$5*1000))*MAX(MIN(BB827,$J$5),$I$5)*MAX(MIN(BB827,$J$5),$I$5)+$G$5*MAX(MIN(BB827,$J$5),$I$5)*(BV827*BO827/($K$5*1000))+$H$5*(BV827*BO827/($K$5*1000))*(BV827*BO827/($K$5*1000)))</f>
        <v>0</v>
      </c>
      <c r="S827">
        <f>J827*(1000-(1000*0.61365*exp(17.502*W827/(240.97+W827))/(BO827+BP827)+BJ827)/2)/(1000*0.61365*exp(17.502*W827/(240.97+W827))/(BO827+BP827)-BJ827)</f>
        <v>0</v>
      </c>
      <c r="T827">
        <f>1/((BC827+1)/(Q827/1.6)+1/(R827/1.37)) + BC827/((BC827+1)/(Q827/1.6) + BC827/(R827/1.37))</f>
        <v>0</v>
      </c>
      <c r="U827">
        <f>(AX827*BA827)</f>
        <v>0</v>
      </c>
      <c r="V827">
        <f>(BQ827+(U827+2*0.95*5.67E-8*(((BQ827+$B$7)+273)^4-(BQ827+273)^4)-44100*J827)/(1.84*29.3*R827+8*0.95*5.67E-8*(BQ827+273)^3))</f>
        <v>0</v>
      </c>
      <c r="W827">
        <f>($C$7*BR827+$D$7*BS827+$E$7*V827)</f>
        <v>0</v>
      </c>
      <c r="X827">
        <f>0.61365*exp(17.502*W827/(240.97+W827))</f>
        <v>0</v>
      </c>
      <c r="Y827">
        <f>(Z827/AA827*100)</f>
        <v>0</v>
      </c>
      <c r="Z827">
        <f>BJ827*(BO827+BP827)/1000</f>
        <v>0</v>
      </c>
      <c r="AA827">
        <f>0.61365*exp(17.502*BQ827/(240.97+BQ827))</f>
        <v>0</v>
      </c>
      <c r="AB827">
        <f>(X827-BJ827*(BO827+BP827)/1000)</f>
        <v>0</v>
      </c>
      <c r="AC827">
        <f>(-J827*44100)</f>
        <v>0</v>
      </c>
      <c r="AD827">
        <f>2*29.3*R827*0.92*(BQ827-W827)</f>
        <v>0</v>
      </c>
      <c r="AE827">
        <f>2*0.95*5.67E-8*(((BQ827+$B$7)+273)^4-(W827+273)^4)</f>
        <v>0</v>
      </c>
      <c r="AF827">
        <f>U827+AE827+AC827+AD827</f>
        <v>0</v>
      </c>
      <c r="AG827">
        <f>BN827*AU827*(BI827-BH827*(1000-AU827*BK827)/(1000-AU827*BJ827))/(100*BB827)</f>
        <v>0</v>
      </c>
      <c r="AH827">
        <f>1000*BN827*AU827*(BJ827-BK827)/(100*BB827*(1000-AU827*BJ827))</f>
        <v>0</v>
      </c>
      <c r="AI827">
        <f>(AJ827 - AK827 - BO827*1E3/(8.314*(BQ827+273.15)) * AM827/BN827 * AL827) * BN827/(100*BB827) * (1000 - BK827)/1000</f>
        <v>0</v>
      </c>
      <c r="AJ827">
        <v>833.0982054169924</v>
      </c>
      <c r="AK827">
        <v>769.6534848484847</v>
      </c>
      <c r="AL827">
        <v>3.344762980401604</v>
      </c>
      <c r="AM827">
        <v>64.64027058929599</v>
      </c>
      <c r="AN827">
        <f>(AP827 - AO827 + BO827*1E3/(8.314*(BQ827+273.15)) * AR827/BN827 * AQ827) * BN827/(100*BB827) * 1000/(1000 - AP827)</f>
        <v>0</v>
      </c>
      <c r="AO827">
        <v>7.635106221994262</v>
      </c>
      <c r="AP827">
        <v>22.51663515151514</v>
      </c>
      <c r="AQ827">
        <v>-1.902747851798914E-06</v>
      </c>
      <c r="AR827">
        <v>85.55727596216782</v>
      </c>
      <c r="AS827">
        <v>0</v>
      </c>
      <c r="AT827">
        <v>0</v>
      </c>
      <c r="AU827">
        <f>IF(AS827*$H$13&gt;=AW827,1.0,(AW827/(AW827-AS827*$H$13)))</f>
        <v>0</v>
      </c>
      <c r="AV827">
        <f>(AU827-1)*100</f>
        <v>0</v>
      </c>
      <c r="AW827">
        <f>MAX(0,($B$13+$C$13*BV827)/(1+$D$13*BV827)*BO827/(BQ827+273)*$E$13)</f>
        <v>0</v>
      </c>
      <c r="AX827">
        <f>$B$11*BW827+$C$11*BX827+$F$11*CI827*(1-CL827)</f>
        <v>0</v>
      </c>
      <c r="AY827">
        <f>AX827*AZ827</f>
        <v>0</v>
      </c>
      <c r="AZ827">
        <f>($B$11*$D$9+$C$11*$D$9+$F$11*((CV827+CN827)/MAX(CV827+CN827+CW827, 0.1)*$I$9+CW827/MAX(CV827+CN827+CW827, 0.1)*$J$9))/($B$11+$C$11+$F$11)</f>
        <v>0</v>
      </c>
      <c r="BA827">
        <f>($B$11*$K$9+$C$11*$K$9+$F$11*((CV827+CN827)/MAX(CV827+CN827+CW827, 0.1)*$P$9+CW827/MAX(CV827+CN827+CW827, 0.1)*$Q$9))/($B$11+$C$11+$F$11)</f>
        <v>0</v>
      </c>
      <c r="BB827">
        <v>6</v>
      </c>
      <c r="BC827">
        <v>0.5</v>
      </c>
      <c r="BD827" t="s">
        <v>355</v>
      </c>
      <c r="BE827">
        <v>2</v>
      </c>
      <c r="BF827" t="b">
        <v>1</v>
      </c>
      <c r="BG827">
        <v>1663354020.581481</v>
      </c>
      <c r="BH827">
        <v>729.358925925926</v>
      </c>
      <c r="BI827">
        <v>809.9352962962963</v>
      </c>
      <c r="BJ827">
        <v>22.51411851851852</v>
      </c>
      <c r="BK827">
        <v>7.635988148148148</v>
      </c>
      <c r="BL827">
        <v>734.1223333333335</v>
      </c>
      <c r="BM827">
        <v>22.65292222222222</v>
      </c>
      <c r="BN827">
        <v>500.0534074074073</v>
      </c>
      <c r="BO827">
        <v>90.62616296296298</v>
      </c>
      <c r="BP827">
        <v>0.09996893703703703</v>
      </c>
      <c r="BQ827">
        <v>29.22906296296296</v>
      </c>
      <c r="BR827">
        <v>27.90589629629629</v>
      </c>
      <c r="BS827">
        <v>999.9000000000001</v>
      </c>
      <c r="BT827">
        <v>0</v>
      </c>
      <c r="BU827">
        <v>0</v>
      </c>
      <c r="BV827">
        <v>9997.312962962964</v>
      </c>
      <c r="BW827">
        <v>0</v>
      </c>
      <c r="BX827">
        <v>232.6315555555555</v>
      </c>
      <c r="BY827">
        <v>-80.5764037037037</v>
      </c>
      <c r="BZ827">
        <v>746.1579629629631</v>
      </c>
      <c r="CA827">
        <v>816.1675555555555</v>
      </c>
      <c r="CB827">
        <v>14.87813703703704</v>
      </c>
      <c r="CC827">
        <v>809.9352962962963</v>
      </c>
      <c r="CD827">
        <v>7.635988148148148</v>
      </c>
      <c r="CE827">
        <v>2.040368518518519</v>
      </c>
      <c r="CF827">
        <v>0.6920203703703705</v>
      </c>
      <c r="CG827">
        <v>17.76114074074074</v>
      </c>
      <c r="CH827">
        <v>1.666242592592593</v>
      </c>
      <c r="CI827">
        <v>1499.984444444444</v>
      </c>
      <c r="CJ827">
        <v>0.9729925555555555</v>
      </c>
      <c r="CK827">
        <v>0.02700755925925925</v>
      </c>
      <c r="CL827">
        <v>0</v>
      </c>
      <c r="CM827">
        <v>2.381985185185185</v>
      </c>
      <c r="CN827">
        <v>0</v>
      </c>
      <c r="CO827">
        <v>14616.42962962963</v>
      </c>
      <c r="CP827">
        <v>12533.21481481481</v>
      </c>
      <c r="CQ827">
        <v>42</v>
      </c>
      <c r="CR827">
        <v>43.68699999999998</v>
      </c>
      <c r="CS827">
        <v>42.50459259259259</v>
      </c>
      <c r="CT827">
        <v>42.875</v>
      </c>
      <c r="CU827">
        <v>41.29133333333333</v>
      </c>
      <c r="CV827">
        <v>1459.474444444444</v>
      </c>
      <c r="CW827">
        <v>40.51</v>
      </c>
      <c r="CX827">
        <v>0</v>
      </c>
      <c r="CY827">
        <v>1663354028.6</v>
      </c>
      <c r="CZ827">
        <v>0</v>
      </c>
      <c r="DA827">
        <v>0</v>
      </c>
      <c r="DB827" t="s">
        <v>356</v>
      </c>
      <c r="DC827">
        <v>1662142938.1</v>
      </c>
      <c r="DD827">
        <v>1662142938.1</v>
      </c>
      <c r="DE827">
        <v>0</v>
      </c>
      <c r="DF827">
        <v>0.077</v>
      </c>
      <c r="DG827">
        <v>-0.133</v>
      </c>
      <c r="DH827">
        <v>-3.393</v>
      </c>
      <c r="DI827">
        <v>-0.24</v>
      </c>
      <c r="DJ827">
        <v>419</v>
      </c>
      <c r="DK827">
        <v>24</v>
      </c>
      <c r="DL827">
        <v>0.26</v>
      </c>
      <c r="DM827">
        <v>0.23</v>
      </c>
      <c r="DN827">
        <v>-80.2732125</v>
      </c>
      <c r="DO827">
        <v>-5.450268292682693</v>
      </c>
      <c r="DP827">
        <v>0.5252587582266003</v>
      </c>
      <c r="DQ827">
        <v>0</v>
      </c>
      <c r="DR827">
        <v>14.8802375</v>
      </c>
      <c r="DS827">
        <v>-0.02766416510320106</v>
      </c>
      <c r="DT827">
        <v>0.004299632978522699</v>
      </c>
      <c r="DU827">
        <v>1</v>
      </c>
      <c r="DV827">
        <v>1</v>
      </c>
      <c r="DW827">
        <v>2</v>
      </c>
      <c r="DX827" t="s">
        <v>357</v>
      </c>
      <c r="DY827">
        <v>2.97275</v>
      </c>
      <c r="DZ827">
        <v>2.71539</v>
      </c>
      <c r="EA827">
        <v>0.141711</v>
      </c>
      <c r="EB827">
        <v>0.149397</v>
      </c>
      <c r="EC827">
        <v>0.101292</v>
      </c>
      <c r="ED827">
        <v>0.0445566</v>
      </c>
      <c r="EE827">
        <v>26820.4</v>
      </c>
      <c r="EF827">
        <v>26720.2</v>
      </c>
      <c r="EG827">
        <v>29095.4</v>
      </c>
      <c r="EH827">
        <v>29089.8</v>
      </c>
      <c r="EI827">
        <v>34675.8</v>
      </c>
      <c r="EJ827">
        <v>36942.4</v>
      </c>
      <c r="EK827">
        <v>41004.1</v>
      </c>
      <c r="EL827">
        <v>41442.9</v>
      </c>
      <c r="EM827">
        <v>1.90278</v>
      </c>
      <c r="EN827">
        <v>1.73118</v>
      </c>
      <c r="EO827">
        <v>-0.0970066</v>
      </c>
      <c r="EP827">
        <v>0</v>
      </c>
      <c r="EQ827">
        <v>29.4795</v>
      </c>
      <c r="ER827">
        <v>999.9</v>
      </c>
      <c r="ES827">
        <v>43.8</v>
      </c>
      <c r="ET827">
        <v>36.6</v>
      </c>
      <c r="EU827">
        <v>29.8105</v>
      </c>
      <c r="EV827">
        <v>63.1516</v>
      </c>
      <c r="EW827">
        <v>33.0769</v>
      </c>
      <c r="EX827">
        <v>1</v>
      </c>
      <c r="EY827">
        <v>0.598986</v>
      </c>
      <c r="EZ827">
        <v>3.78175</v>
      </c>
      <c r="FA827">
        <v>20.347</v>
      </c>
      <c r="FB827">
        <v>5.21549</v>
      </c>
      <c r="FC827">
        <v>12.0153</v>
      </c>
      <c r="FD827">
        <v>4.98685</v>
      </c>
      <c r="FE827">
        <v>3.28748</v>
      </c>
      <c r="FF827">
        <v>9999</v>
      </c>
      <c r="FG827">
        <v>9999</v>
      </c>
      <c r="FH827">
        <v>9999</v>
      </c>
      <c r="FI827">
        <v>238.3</v>
      </c>
      <c r="FJ827">
        <v>1.86752</v>
      </c>
      <c r="FK827">
        <v>1.86657</v>
      </c>
      <c r="FL827">
        <v>1.86592</v>
      </c>
      <c r="FM827">
        <v>1.86584</v>
      </c>
      <c r="FN827">
        <v>1.86768</v>
      </c>
      <c r="FO827">
        <v>1.87012</v>
      </c>
      <c r="FP827">
        <v>1.86874</v>
      </c>
      <c r="FQ827">
        <v>1.87026</v>
      </c>
      <c r="FR827">
        <v>0</v>
      </c>
      <c r="FS827">
        <v>0</v>
      </c>
      <c r="FT827">
        <v>0</v>
      </c>
      <c r="FU827">
        <v>0</v>
      </c>
      <c r="FV827" t="s">
        <v>358</v>
      </c>
      <c r="FW827" t="s">
        <v>359</v>
      </c>
      <c r="FX827" t="s">
        <v>360</v>
      </c>
      <c r="FY827" t="s">
        <v>360</v>
      </c>
      <c r="FZ827" t="s">
        <v>360</v>
      </c>
      <c r="GA827" t="s">
        <v>360</v>
      </c>
      <c r="GB827">
        <v>0</v>
      </c>
      <c r="GC827">
        <v>100</v>
      </c>
      <c r="GD827">
        <v>100</v>
      </c>
      <c r="GE827">
        <v>-4.838</v>
      </c>
      <c r="GF827">
        <v>-0.1387</v>
      </c>
      <c r="GG827">
        <v>-2.195102806586654</v>
      </c>
      <c r="GH827">
        <v>-0.004122691595359968</v>
      </c>
      <c r="GI827">
        <v>1.072409145259099E-06</v>
      </c>
      <c r="GJ827">
        <v>-3.02996143763856E-10</v>
      </c>
      <c r="GK827">
        <v>-0.2199643628225807</v>
      </c>
      <c r="GL827">
        <v>-0.007501815610006822</v>
      </c>
      <c r="GM827">
        <v>0.0006897476983249637</v>
      </c>
      <c r="GN827">
        <v>-8.847485469147719E-06</v>
      </c>
      <c r="GO827">
        <v>3</v>
      </c>
      <c r="GP827">
        <v>2326</v>
      </c>
      <c r="GQ827">
        <v>1</v>
      </c>
      <c r="GR827">
        <v>31</v>
      </c>
      <c r="GS827">
        <v>20184.8</v>
      </c>
      <c r="GT827">
        <v>20184.8</v>
      </c>
      <c r="GU827">
        <v>1.81763</v>
      </c>
      <c r="GV827">
        <v>2.22778</v>
      </c>
      <c r="GW827">
        <v>1.39648</v>
      </c>
      <c r="GX827">
        <v>2.34741</v>
      </c>
      <c r="GY827">
        <v>1.49536</v>
      </c>
      <c r="GZ827">
        <v>2.45605</v>
      </c>
      <c r="HA827">
        <v>40.5531</v>
      </c>
      <c r="HB827">
        <v>13.2302</v>
      </c>
      <c r="HC827">
        <v>18</v>
      </c>
      <c r="HD827">
        <v>551.009</v>
      </c>
      <c r="HE827">
        <v>393.21</v>
      </c>
      <c r="HF827">
        <v>25</v>
      </c>
      <c r="HG827">
        <v>34.6316</v>
      </c>
      <c r="HH827">
        <v>30.0002</v>
      </c>
      <c r="HI827">
        <v>34.5549</v>
      </c>
      <c r="HJ827">
        <v>34.4916</v>
      </c>
      <c r="HK827">
        <v>36.3803</v>
      </c>
      <c r="HL827">
        <v>64.90179999999999</v>
      </c>
      <c r="HM827">
        <v>0</v>
      </c>
      <c r="HN827">
        <v>25</v>
      </c>
      <c r="HO827">
        <v>855.26</v>
      </c>
      <c r="HP827">
        <v>7.58826</v>
      </c>
      <c r="HQ827">
        <v>99.5264</v>
      </c>
      <c r="HR827">
        <v>99.54219999999999</v>
      </c>
    </row>
    <row r="828" spans="1:226">
      <c r="A828">
        <v>812</v>
      </c>
      <c r="B828">
        <v>1663354033.1</v>
      </c>
      <c r="C828">
        <v>16291.59999990463</v>
      </c>
      <c r="D828" t="s">
        <v>1990</v>
      </c>
      <c r="E828" t="s">
        <v>1991</v>
      </c>
      <c r="F828">
        <v>5</v>
      </c>
      <c r="G828" t="s">
        <v>1699</v>
      </c>
      <c r="H828" t="s">
        <v>354</v>
      </c>
      <c r="I828">
        <v>1663354025.296428</v>
      </c>
      <c r="J828">
        <f>(K828)/1000</f>
        <v>0</v>
      </c>
      <c r="K828">
        <f>IF(BF828, AN828, AH828)</f>
        <v>0</v>
      </c>
      <c r="L828">
        <f>IF(BF828, AI828, AG828)</f>
        <v>0</v>
      </c>
      <c r="M828">
        <f>BH828 - IF(AU828&gt;1, L828*BB828*100.0/(AW828*BV828), 0)</f>
        <v>0</v>
      </c>
      <c r="N828">
        <f>((T828-J828/2)*M828-L828)/(T828+J828/2)</f>
        <v>0</v>
      </c>
      <c r="O828">
        <f>N828*(BO828+BP828)/1000.0</f>
        <v>0</v>
      </c>
      <c r="P828">
        <f>(BH828 - IF(AU828&gt;1, L828*BB828*100.0/(AW828*BV828), 0))*(BO828+BP828)/1000.0</f>
        <v>0</v>
      </c>
      <c r="Q828">
        <f>2.0/((1/S828-1/R828)+SIGN(S828)*SQRT((1/S828-1/R828)*(1/S828-1/R828) + 4*BC828/((BC828+1)*(BC828+1))*(2*1/S828*1/R828-1/R828*1/R828)))</f>
        <v>0</v>
      </c>
      <c r="R828">
        <f>IF(LEFT(BD828,1)&lt;&gt;"0",IF(LEFT(BD828,1)="1",3.0,BE828),$D$5+$E$5*(BV828*BO828/($K$5*1000))+$F$5*(BV828*BO828/($K$5*1000))*MAX(MIN(BB828,$J$5),$I$5)*MAX(MIN(BB828,$J$5),$I$5)+$G$5*MAX(MIN(BB828,$J$5),$I$5)*(BV828*BO828/($K$5*1000))+$H$5*(BV828*BO828/($K$5*1000))*(BV828*BO828/($K$5*1000)))</f>
        <v>0</v>
      </c>
      <c r="S828">
        <f>J828*(1000-(1000*0.61365*exp(17.502*W828/(240.97+W828))/(BO828+BP828)+BJ828)/2)/(1000*0.61365*exp(17.502*W828/(240.97+W828))/(BO828+BP828)-BJ828)</f>
        <v>0</v>
      </c>
      <c r="T828">
        <f>1/((BC828+1)/(Q828/1.6)+1/(R828/1.37)) + BC828/((BC828+1)/(Q828/1.6) + BC828/(R828/1.37))</f>
        <v>0</v>
      </c>
      <c r="U828">
        <f>(AX828*BA828)</f>
        <v>0</v>
      </c>
      <c r="V828">
        <f>(BQ828+(U828+2*0.95*5.67E-8*(((BQ828+$B$7)+273)^4-(BQ828+273)^4)-44100*J828)/(1.84*29.3*R828+8*0.95*5.67E-8*(BQ828+273)^3))</f>
        <v>0</v>
      </c>
      <c r="W828">
        <f>($C$7*BR828+$D$7*BS828+$E$7*V828)</f>
        <v>0</v>
      </c>
      <c r="X828">
        <f>0.61365*exp(17.502*W828/(240.97+W828))</f>
        <v>0</v>
      </c>
      <c r="Y828">
        <f>(Z828/AA828*100)</f>
        <v>0</v>
      </c>
      <c r="Z828">
        <f>BJ828*(BO828+BP828)/1000</f>
        <v>0</v>
      </c>
      <c r="AA828">
        <f>0.61365*exp(17.502*BQ828/(240.97+BQ828))</f>
        <v>0</v>
      </c>
      <c r="AB828">
        <f>(X828-BJ828*(BO828+BP828)/1000)</f>
        <v>0</v>
      </c>
      <c r="AC828">
        <f>(-J828*44100)</f>
        <v>0</v>
      </c>
      <c r="AD828">
        <f>2*29.3*R828*0.92*(BQ828-W828)</f>
        <v>0</v>
      </c>
      <c r="AE828">
        <f>2*0.95*5.67E-8*(((BQ828+$B$7)+273)^4-(W828+273)^4)</f>
        <v>0</v>
      </c>
      <c r="AF828">
        <f>U828+AE828+AC828+AD828</f>
        <v>0</v>
      </c>
      <c r="AG828">
        <f>BN828*AU828*(BI828-BH828*(1000-AU828*BK828)/(1000-AU828*BJ828))/(100*BB828)</f>
        <v>0</v>
      </c>
      <c r="AH828">
        <f>1000*BN828*AU828*(BJ828-BK828)/(100*BB828*(1000-AU828*BJ828))</f>
        <v>0</v>
      </c>
      <c r="AI828">
        <f>(AJ828 - AK828 - BO828*1E3/(8.314*(BQ828+273.15)) * AM828/BN828 * AL828) * BN828/(100*BB828) * (1000 - BK828)/1000</f>
        <v>0</v>
      </c>
      <c r="AJ828">
        <v>849.9420489557756</v>
      </c>
      <c r="AK828">
        <v>786.501387878788</v>
      </c>
      <c r="AL828">
        <v>3.366469364875671</v>
      </c>
      <c r="AM828">
        <v>64.64027058929599</v>
      </c>
      <c r="AN828">
        <f>(AP828 - AO828 + BO828*1E3/(8.314*(BQ828+273.15)) * AR828/BN828 * AQ828) * BN828/(100*BB828) * 1000/(1000 - AP828)</f>
        <v>0</v>
      </c>
      <c r="AO828">
        <v>7.633000116114101</v>
      </c>
      <c r="AP828">
        <v>22.52199818181818</v>
      </c>
      <c r="AQ828">
        <v>3.114165983440122E-05</v>
      </c>
      <c r="AR828">
        <v>85.55727596216782</v>
      </c>
      <c r="AS828">
        <v>0</v>
      </c>
      <c r="AT828">
        <v>0</v>
      </c>
      <c r="AU828">
        <f>IF(AS828*$H$13&gt;=AW828,1.0,(AW828/(AW828-AS828*$H$13)))</f>
        <v>0</v>
      </c>
      <c r="AV828">
        <f>(AU828-1)*100</f>
        <v>0</v>
      </c>
      <c r="AW828">
        <f>MAX(0,($B$13+$C$13*BV828)/(1+$D$13*BV828)*BO828/(BQ828+273)*$E$13)</f>
        <v>0</v>
      </c>
      <c r="AX828">
        <f>$B$11*BW828+$C$11*BX828+$F$11*CI828*(1-CL828)</f>
        <v>0</v>
      </c>
      <c r="AY828">
        <f>AX828*AZ828</f>
        <v>0</v>
      </c>
      <c r="AZ828">
        <f>($B$11*$D$9+$C$11*$D$9+$F$11*((CV828+CN828)/MAX(CV828+CN828+CW828, 0.1)*$I$9+CW828/MAX(CV828+CN828+CW828, 0.1)*$J$9))/($B$11+$C$11+$F$11)</f>
        <v>0</v>
      </c>
      <c r="BA828">
        <f>($B$11*$K$9+$C$11*$K$9+$F$11*((CV828+CN828)/MAX(CV828+CN828+CW828, 0.1)*$P$9+CW828/MAX(CV828+CN828+CW828, 0.1)*$Q$9))/($B$11+$C$11+$F$11)</f>
        <v>0</v>
      </c>
      <c r="BB828">
        <v>6</v>
      </c>
      <c r="BC828">
        <v>0.5</v>
      </c>
      <c r="BD828" t="s">
        <v>355</v>
      </c>
      <c r="BE828">
        <v>2</v>
      </c>
      <c r="BF828" t="b">
        <v>1</v>
      </c>
      <c r="BG828">
        <v>1663354025.296428</v>
      </c>
      <c r="BH828">
        <v>744.7949642857142</v>
      </c>
      <c r="BI828">
        <v>825.740892857143</v>
      </c>
      <c r="BJ828">
        <v>22.51602857142857</v>
      </c>
      <c r="BK828">
        <v>7.634497142857143</v>
      </c>
      <c r="BL828">
        <v>749.6052857142857</v>
      </c>
      <c r="BM828">
        <v>22.65481071428571</v>
      </c>
      <c r="BN828">
        <v>500.0553928571429</v>
      </c>
      <c r="BO828">
        <v>90.62671071428572</v>
      </c>
      <c r="BP828">
        <v>0.0999493392857143</v>
      </c>
      <c r="BQ828">
        <v>29.22748928571429</v>
      </c>
      <c r="BR828">
        <v>27.90061785714285</v>
      </c>
      <c r="BS828">
        <v>999.9000000000002</v>
      </c>
      <c r="BT828">
        <v>0</v>
      </c>
      <c r="BU828">
        <v>0</v>
      </c>
      <c r="BV828">
        <v>10000.91</v>
      </c>
      <c r="BW828">
        <v>0</v>
      </c>
      <c r="BX828">
        <v>231.2992857142857</v>
      </c>
      <c r="BY828">
        <v>-80.94603571428571</v>
      </c>
      <c r="BZ828">
        <v>761.9510714285715</v>
      </c>
      <c r="CA828">
        <v>832.0935357142858</v>
      </c>
      <c r="CB828">
        <v>14.88153214285714</v>
      </c>
      <c r="CC828">
        <v>825.740892857143</v>
      </c>
      <c r="CD828">
        <v>7.634497142857143</v>
      </c>
      <c r="CE828">
        <v>2.040553928571429</v>
      </c>
      <c r="CF828">
        <v>0.6918894642857143</v>
      </c>
      <c r="CG828">
        <v>17.76258214285714</v>
      </c>
      <c r="CH828">
        <v>1.663601785714286</v>
      </c>
      <c r="CI828">
        <v>1499.990714285714</v>
      </c>
      <c r="CJ828">
        <v>0.9729926428571429</v>
      </c>
      <c r="CK828">
        <v>0.02700748214285714</v>
      </c>
      <c r="CL828">
        <v>0</v>
      </c>
      <c r="CM828">
        <v>2.379364285714286</v>
      </c>
      <c r="CN828">
        <v>0</v>
      </c>
      <c r="CO828">
        <v>14610.67857142857</v>
      </c>
      <c r="CP828">
        <v>12533.27142857143</v>
      </c>
      <c r="CQ828">
        <v>42</v>
      </c>
      <c r="CR828">
        <v>43.68699999999998</v>
      </c>
      <c r="CS828">
        <v>42.50664285714286</v>
      </c>
      <c r="CT828">
        <v>42.875</v>
      </c>
      <c r="CU828">
        <v>41.2942857142857</v>
      </c>
      <c r="CV828">
        <v>1459.480714285714</v>
      </c>
      <c r="CW828">
        <v>40.51</v>
      </c>
      <c r="CX828">
        <v>0</v>
      </c>
      <c r="CY828">
        <v>1663354033.4</v>
      </c>
      <c r="CZ828">
        <v>0</v>
      </c>
      <c r="DA828">
        <v>0</v>
      </c>
      <c r="DB828" t="s">
        <v>356</v>
      </c>
      <c r="DC828">
        <v>1662142938.1</v>
      </c>
      <c r="DD828">
        <v>1662142938.1</v>
      </c>
      <c r="DE828">
        <v>0</v>
      </c>
      <c r="DF828">
        <v>0.077</v>
      </c>
      <c r="DG828">
        <v>-0.133</v>
      </c>
      <c r="DH828">
        <v>-3.393</v>
      </c>
      <c r="DI828">
        <v>-0.24</v>
      </c>
      <c r="DJ828">
        <v>419</v>
      </c>
      <c r="DK828">
        <v>24</v>
      </c>
      <c r="DL828">
        <v>0.26</v>
      </c>
      <c r="DM828">
        <v>0.23</v>
      </c>
      <c r="DN828">
        <v>-80.71785121951218</v>
      </c>
      <c r="DO828">
        <v>-4.90732682926835</v>
      </c>
      <c r="DP828">
        <v>0.4876019918935033</v>
      </c>
      <c r="DQ828">
        <v>0</v>
      </c>
      <c r="DR828">
        <v>14.88078292682927</v>
      </c>
      <c r="DS828">
        <v>0.03591428571430766</v>
      </c>
      <c r="DT828">
        <v>0.004907480722674957</v>
      </c>
      <c r="DU828">
        <v>1</v>
      </c>
      <c r="DV828">
        <v>1</v>
      </c>
      <c r="DW828">
        <v>2</v>
      </c>
      <c r="DX828" t="s">
        <v>357</v>
      </c>
      <c r="DY828">
        <v>2.97299</v>
      </c>
      <c r="DZ828">
        <v>2.71574</v>
      </c>
      <c r="EA828">
        <v>0.143782</v>
      </c>
      <c r="EB828">
        <v>0.151374</v>
      </c>
      <c r="EC828">
        <v>0.10131</v>
      </c>
      <c r="ED828">
        <v>0.0445516</v>
      </c>
      <c r="EE828">
        <v>26755.2</v>
      </c>
      <c r="EF828">
        <v>26657.8</v>
      </c>
      <c r="EG828">
        <v>29095.1</v>
      </c>
      <c r="EH828">
        <v>29089.5</v>
      </c>
      <c r="EI828">
        <v>34674.7</v>
      </c>
      <c r="EJ828">
        <v>36942.5</v>
      </c>
      <c r="EK828">
        <v>41003.5</v>
      </c>
      <c r="EL828">
        <v>41442.7</v>
      </c>
      <c r="EM828">
        <v>1.90298</v>
      </c>
      <c r="EN828">
        <v>1.73095</v>
      </c>
      <c r="EO828">
        <v>-0.0977032</v>
      </c>
      <c r="EP828">
        <v>0</v>
      </c>
      <c r="EQ828">
        <v>29.4757</v>
      </c>
      <c r="ER828">
        <v>999.9</v>
      </c>
      <c r="ES828">
        <v>43.8</v>
      </c>
      <c r="ET828">
        <v>36.6</v>
      </c>
      <c r="EU828">
        <v>29.8133</v>
      </c>
      <c r="EV828">
        <v>63.1916</v>
      </c>
      <c r="EW828">
        <v>33.1971</v>
      </c>
      <c r="EX828">
        <v>1</v>
      </c>
      <c r="EY828">
        <v>0.598963</v>
      </c>
      <c r="EZ828">
        <v>3.77999</v>
      </c>
      <c r="FA828">
        <v>20.347</v>
      </c>
      <c r="FB828">
        <v>5.21564</v>
      </c>
      <c r="FC828">
        <v>12.0146</v>
      </c>
      <c r="FD828">
        <v>4.9869</v>
      </c>
      <c r="FE828">
        <v>3.2875</v>
      </c>
      <c r="FF828">
        <v>9999</v>
      </c>
      <c r="FG828">
        <v>9999</v>
      </c>
      <c r="FH828">
        <v>9999</v>
      </c>
      <c r="FI828">
        <v>238.3</v>
      </c>
      <c r="FJ828">
        <v>1.86752</v>
      </c>
      <c r="FK828">
        <v>1.86658</v>
      </c>
      <c r="FL828">
        <v>1.86592</v>
      </c>
      <c r="FM828">
        <v>1.86584</v>
      </c>
      <c r="FN828">
        <v>1.8677</v>
      </c>
      <c r="FO828">
        <v>1.87012</v>
      </c>
      <c r="FP828">
        <v>1.86876</v>
      </c>
      <c r="FQ828">
        <v>1.87026</v>
      </c>
      <c r="FR828">
        <v>0</v>
      </c>
      <c r="FS828">
        <v>0</v>
      </c>
      <c r="FT828">
        <v>0</v>
      </c>
      <c r="FU828">
        <v>0</v>
      </c>
      <c r="FV828" t="s">
        <v>358</v>
      </c>
      <c r="FW828" t="s">
        <v>359</v>
      </c>
      <c r="FX828" t="s">
        <v>360</v>
      </c>
      <c r="FY828" t="s">
        <v>360</v>
      </c>
      <c r="FZ828" t="s">
        <v>360</v>
      </c>
      <c r="GA828" t="s">
        <v>360</v>
      </c>
      <c r="GB828">
        <v>0</v>
      </c>
      <c r="GC828">
        <v>100</v>
      </c>
      <c r="GD828">
        <v>100</v>
      </c>
      <c r="GE828">
        <v>-4.888</v>
      </c>
      <c r="GF828">
        <v>-0.1387</v>
      </c>
      <c r="GG828">
        <v>-2.195102806586654</v>
      </c>
      <c r="GH828">
        <v>-0.004122691595359968</v>
      </c>
      <c r="GI828">
        <v>1.072409145259099E-06</v>
      </c>
      <c r="GJ828">
        <v>-3.02996143763856E-10</v>
      </c>
      <c r="GK828">
        <v>-0.2199643628225807</v>
      </c>
      <c r="GL828">
        <v>-0.007501815610006822</v>
      </c>
      <c r="GM828">
        <v>0.0006897476983249637</v>
      </c>
      <c r="GN828">
        <v>-8.847485469147719E-06</v>
      </c>
      <c r="GO828">
        <v>3</v>
      </c>
      <c r="GP828">
        <v>2326</v>
      </c>
      <c r="GQ828">
        <v>1</v>
      </c>
      <c r="GR828">
        <v>31</v>
      </c>
      <c r="GS828">
        <v>20184.9</v>
      </c>
      <c r="GT828">
        <v>20184.9</v>
      </c>
      <c r="GU828">
        <v>1.84448</v>
      </c>
      <c r="GV828">
        <v>2.23145</v>
      </c>
      <c r="GW828">
        <v>1.39648</v>
      </c>
      <c r="GX828">
        <v>2.34741</v>
      </c>
      <c r="GY828">
        <v>1.49536</v>
      </c>
      <c r="GZ828">
        <v>2.46338</v>
      </c>
      <c r="HA828">
        <v>40.5531</v>
      </c>
      <c r="HB828">
        <v>13.2302</v>
      </c>
      <c r="HC828">
        <v>18</v>
      </c>
      <c r="HD828">
        <v>551.176</v>
      </c>
      <c r="HE828">
        <v>393.08</v>
      </c>
      <c r="HF828">
        <v>24.9998</v>
      </c>
      <c r="HG828">
        <v>34.6316</v>
      </c>
      <c r="HH828">
        <v>30.0001</v>
      </c>
      <c r="HI828">
        <v>34.5578</v>
      </c>
      <c r="HJ828">
        <v>34.4916</v>
      </c>
      <c r="HK828">
        <v>36.9156</v>
      </c>
      <c r="HL828">
        <v>64.90179999999999</v>
      </c>
      <c r="HM828">
        <v>0</v>
      </c>
      <c r="HN828">
        <v>25</v>
      </c>
      <c r="HO828">
        <v>875.297</v>
      </c>
      <c r="HP828">
        <v>7.58074</v>
      </c>
      <c r="HQ828">
        <v>99.5252</v>
      </c>
      <c r="HR828">
        <v>99.5416</v>
      </c>
    </row>
    <row r="829" spans="1:226">
      <c r="A829">
        <v>813</v>
      </c>
      <c r="B829">
        <v>1663354038.1</v>
      </c>
      <c r="C829">
        <v>16296.59999990463</v>
      </c>
      <c r="D829" t="s">
        <v>1992</v>
      </c>
      <c r="E829" t="s">
        <v>1993</v>
      </c>
      <c r="F829">
        <v>5</v>
      </c>
      <c r="G829" t="s">
        <v>1699</v>
      </c>
      <c r="H829" t="s">
        <v>354</v>
      </c>
      <c r="I829">
        <v>1663354030.6</v>
      </c>
      <c r="J829">
        <f>(K829)/1000</f>
        <v>0</v>
      </c>
      <c r="K829">
        <f>IF(BF829, AN829, AH829)</f>
        <v>0</v>
      </c>
      <c r="L829">
        <f>IF(BF829, AI829, AG829)</f>
        <v>0</v>
      </c>
      <c r="M829">
        <f>BH829 - IF(AU829&gt;1, L829*BB829*100.0/(AW829*BV829), 0)</f>
        <v>0</v>
      </c>
      <c r="N829">
        <f>((T829-J829/2)*M829-L829)/(T829+J829/2)</f>
        <v>0</v>
      </c>
      <c r="O829">
        <f>N829*(BO829+BP829)/1000.0</f>
        <v>0</v>
      </c>
      <c r="P829">
        <f>(BH829 - IF(AU829&gt;1, L829*BB829*100.0/(AW829*BV829), 0))*(BO829+BP829)/1000.0</f>
        <v>0</v>
      </c>
      <c r="Q829">
        <f>2.0/((1/S829-1/R829)+SIGN(S829)*SQRT((1/S829-1/R829)*(1/S829-1/R829) + 4*BC829/((BC829+1)*(BC829+1))*(2*1/S829*1/R829-1/R829*1/R829)))</f>
        <v>0</v>
      </c>
      <c r="R829">
        <f>IF(LEFT(BD829,1)&lt;&gt;"0",IF(LEFT(BD829,1)="1",3.0,BE829),$D$5+$E$5*(BV829*BO829/($K$5*1000))+$F$5*(BV829*BO829/($K$5*1000))*MAX(MIN(BB829,$J$5),$I$5)*MAX(MIN(BB829,$J$5),$I$5)+$G$5*MAX(MIN(BB829,$J$5),$I$5)*(BV829*BO829/($K$5*1000))+$H$5*(BV829*BO829/($K$5*1000))*(BV829*BO829/($K$5*1000)))</f>
        <v>0</v>
      </c>
      <c r="S829">
        <f>J829*(1000-(1000*0.61365*exp(17.502*W829/(240.97+W829))/(BO829+BP829)+BJ829)/2)/(1000*0.61365*exp(17.502*W829/(240.97+W829))/(BO829+BP829)-BJ829)</f>
        <v>0</v>
      </c>
      <c r="T829">
        <f>1/((BC829+1)/(Q829/1.6)+1/(R829/1.37)) + BC829/((BC829+1)/(Q829/1.6) + BC829/(R829/1.37))</f>
        <v>0</v>
      </c>
      <c r="U829">
        <f>(AX829*BA829)</f>
        <v>0</v>
      </c>
      <c r="V829">
        <f>(BQ829+(U829+2*0.95*5.67E-8*(((BQ829+$B$7)+273)^4-(BQ829+273)^4)-44100*J829)/(1.84*29.3*R829+8*0.95*5.67E-8*(BQ829+273)^3))</f>
        <v>0</v>
      </c>
      <c r="W829">
        <f>($C$7*BR829+$D$7*BS829+$E$7*V829)</f>
        <v>0</v>
      </c>
      <c r="X829">
        <f>0.61365*exp(17.502*W829/(240.97+W829))</f>
        <v>0</v>
      </c>
      <c r="Y829">
        <f>(Z829/AA829*100)</f>
        <v>0</v>
      </c>
      <c r="Z829">
        <f>BJ829*(BO829+BP829)/1000</f>
        <v>0</v>
      </c>
      <c r="AA829">
        <f>0.61365*exp(17.502*BQ829/(240.97+BQ829))</f>
        <v>0</v>
      </c>
      <c r="AB829">
        <f>(X829-BJ829*(BO829+BP829)/1000)</f>
        <v>0</v>
      </c>
      <c r="AC829">
        <f>(-J829*44100)</f>
        <v>0</v>
      </c>
      <c r="AD829">
        <f>2*29.3*R829*0.92*(BQ829-W829)</f>
        <v>0</v>
      </c>
      <c r="AE829">
        <f>2*0.95*5.67E-8*(((BQ829+$B$7)+273)^4-(W829+273)^4)</f>
        <v>0</v>
      </c>
      <c r="AF829">
        <f>U829+AE829+AC829+AD829</f>
        <v>0</v>
      </c>
      <c r="AG829">
        <f>BN829*AU829*(BI829-BH829*(1000-AU829*BK829)/(1000-AU829*BJ829))/(100*BB829)</f>
        <v>0</v>
      </c>
      <c r="AH829">
        <f>1000*BN829*AU829*(BJ829-BK829)/(100*BB829*(1000-AU829*BJ829))</f>
        <v>0</v>
      </c>
      <c r="AI829">
        <f>(AJ829 - AK829 - BO829*1E3/(8.314*(BQ829+273.15)) * AM829/BN829 * AL829) * BN829/(100*BB829) * (1000 - BK829)/1000</f>
        <v>0</v>
      </c>
      <c r="AJ829">
        <v>866.9491208579351</v>
      </c>
      <c r="AK829">
        <v>803.4333212121213</v>
      </c>
      <c r="AL829">
        <v>3.402871078733265</v>
      </c>
      <c r="AM829">
        <v>64.64027058929599</v>
      </c>
      <c r="AN829">
        <f>(AP829 - AO829 + BO829*1E3/(8.314*(BQ829+273.15)) * AR829/BN829 * AQ829) * BN829/(100*BB829) * 1000/(1000 - AP829)</f>
        <v>0</v>
      </c>
      <c r="AO829">
        <v>7.632144658142932</v>
      </c>
      <c r="AP829">
        <v>22.52629818181817</v>
      </c>
      <c r="AQ829">
        <v>2.930374870510975E-05</v>
      </c>
      <c r="AR829">
        <v>85.55727596216782</v>
      </c>
      <c r="AS829">
        <v>0</v>
      </c>
      <c r="AT829">
        <v>0</v>
      </c>
      <c r="AU829">
        <f>IF(AS829*$H$13&gt;=AW829,1.0,(AW829/(AW829-AS829*$H$13)))</f>
        <v>0</v>
      </c>
      <c r="AV829">
        <f>(AU829-1)*100</f>
        <v>0</v>
      </c>
      <c r="AW829">
        <f>MAX(0,($B$13+$C$13*BV829)/(1+$D$13*BV829)*BO829/(BQ829+273)*$E$13)</f>
        <v>0</v>
      </c>
      <c r="AX829">
        <f>$B$11*BW829+$C$11*BX829+$F$11*CI829*(1-CL829)</f>
        <v>0</v>
      </c>
      <c r="AY829">
        <f>AX829*AZ829</f>
        <v>0</v>
      </c>
      <c r="AZ829">
        <f>($B$11*$D$9+$C$11*$D$9+$F$11*((CV829+CN829)/MAX(CV829+CN829+CW829, 0.1)*$I$9+CW829/MAX(CV829+CN829+CW829, 0.1)*$J$9))/($B$11+$C$11+$F$11)</f>
        <v>0</v>
      </c>
      <c r="BA829">
        <f>($B$11*$K$9+$C$11*$K$9+$F$11*((CV829+CN829)/MAX(CV829+CN829+CW829, 0.1)*$P$9+CW829/MAX(CV829+CN829+CW829, 0.1)*$Q$9))/($B$11+$C$11+$F$11)</f>
        <v>0</v>
      </c>
      <c r="BB829">
        <v>6</v>
      </c>
      <c r="BC829">
        <v>0.5</v>
      </c>
      <c r="BD829" t="s">
        <v>355</v>
      </c>
      <c r="BE829">
        <v>2</v>
      </c>
      <c r="BF829" t="b">
        <v>1</v>
      </c>
      <c r="BG829">
        <v>1663354030.6</v>
      </c>
      <c r="BH829">
        <v>762.2255555555556</v>
      </c>
      <c r="BI829">
        <v>843.562888888889</v>
      </c>
      <c r="BJ829">
        <v>22.52098148148148</v>
      </c>
      <c r="BK829">
        <v>7.633206666666667</v>
      </c>
      <c r="BL829">
        <v>767.0887407407407</v>
      </c>
      <c r="BM829">
        <v>22.65971111111111</v>
      </c>
      <c r="BN829">
        <v>500.0654814814815</v>
      </c>
      <c r="BO829">
        <v>90.62727037037037</v>
      </c>
      <c r="BP829">
        <v>0.09997425925925925</v>
      </c>
      <c r="BQ829">
        <v>29.22524074074074</v>
      </c>
      <c r="BR829">
        <v>27.89512962962963</v>
      </c>
      <c r="BS829">
        <v>999.9000000000001</v>
      </c>
      <c r="BT829">
        <v>0</v>
      </c>
      <c r="BU829">
        <v>0</v>
      </c>
      <c r="BV829">
        <v>10001.15037037037</v>
      </c>
      <c r="BW829">
        <v>0</v>
      </c>
      <c r="BX829">
        <v>230.1397407407408</v>
      </c>
      <c r="BY829">
        <v>-81.33740740740741</v>
      </c>
      <c r="BZ829">
        <v>779.787111111111</v>
      </c>
      <c r="CA829">
        <v>850.0515925925928</v>
      </c>
      <c r="CB829">
        <v>14.88777777777778</v>
      </c>
      <c r="CC829">
        <v>843.562888888889</v>
      </c>
      <c r="CD829">
        <v>7.633206666666667</v>
      </c>
      <c r="CE829">
        <v>2.041016296296296</v>
      </c>
      <c r="CF829">
        <v>0.6917767407407409</v>
      </c>
      <c r="CG829">
        <v>17.76617037037037</v>
      </c>
      <c r="CH829">
        <v>1.661328518518519</v>
      </c>
      <c r="CI829">
        <v>1499.998888888889</v>
      </c>
      <c r="CJ829">
        <v>0.9729923333333333</v>
      </c>
      <c r="CK829">
        <v>0.02700775555555555</v>
      </c>
      <c r="CL829">
        <v>0</v>
      </c>
      <c r="CM829">
        <v>2.352040740740741</v>
      </c>
      <c r="CN829">
        <v>0</v>
      </c>
      <c r="CO829">
        <v>14604.05555555555</v>
      </c>
      <c r="CP829">
        <v>12533.34444444444</v>
      </c>
      <c r="CQ829">
        <v>42</v>
      </c>
      <c r="CR829">
        <v>43.68699999999998</v>
      </c>
      <c r="CS829">
        <v>42.50229629629629</v>
      </c>
      <c r="CT829">
        <v>42.875</v>
      </c>
      <c r="CU829">
        <v>41.3074074074074</v>
      </c>
      <c r="CV829">
        <v>1459.488148148148</v>
      </c>
      <c r="CW829">
        <v>40.51074074074074</v>
      </c>
      <c r="CX829">
        <v>0</v>
      </c>
      <c r="CY829">
        <v>1663354038.2</v>
      </c>
      <c r="CZ829">
        <v>0</v>
      </c>
      <c r="DA829">
        <v>0</v>
      </c>
      <c r="DB829" t="s">
        <v>356</v>
      </c>
      <c r="DC829">
        <v>1662142938.1</v>
      </c>
      <c r="DD829">
        <v>1662142938.1</v>
      </c>
      <c r="DE829">
        <v>0</v>
      </c>
      <c r="DF829">
        <v>0.077</v>
      </c>
      <c r="DG829">
        <v>-0.133</v>
      </c>
      <c r="DH829">
        <v>-3.393</v>
      </c>
      <c r="DI829">
        <v>-0.24</v>
      </c>
      <c r="DJ829">
        <v>419</v>
      </c>
      <c r="DK829">
        <v>24</v>
      </c>
      <c r="DL829">
        <v>0.26</v>
      </c>
      <c r="DM829">
        <v>0.23</v>
      </c>
      <c r="DN829">
        <v>-81.11342926829268</v>
      </c>
      <c r="DO829">
        <v>-4.39329616724741</v>
      </c>
      <c r="DP829">
        <v>0.4365008564481305</v>
      </c>
      <c r="DQ829">
        <v>0</v>
      </c>
      <c r="DR829">
        <v>14.88443902439024</v>
      </c>
      <c r="DS829">
        <v>0.07200627177696324</v>
      </c>
      <c r="DT829">
        <v>0.007240767984088746</v>
      </c>
      <c r="DU829">
        <v>1</v>
      </c>
      <c r="DV829">
        <v>1</v>
      </c>
      <c r="DW829">
        <v>2</v>
      </c>
      <c r="DX829" t="s">
        <v>357</v>
      </c>
      <c r="DY829">
        <v>2.97295</v>
      </c>
      <c r="DZ829">
        <v>2.71577</v>
      </c>
      <c r="EA829">
        <v>0.145845</v>
      </c>
      <c r="EB829">
        <v>0.153333</v>
      </c>
      <c r="EC829">
        <v>0.101318</v>
      </c>
      <c r="ED829">
        <v>0.0445503</v>
      </c>
      <c r="EE829">
        <v>26691</v>
      </c>
      <c r="EF829">
        <v>26596.1</v>
      </c>
      <c r="EG829">
        <v>29095.6</v>
      </c>
      <c r="EH829">
        <v>29089.5</v>
      </c>
      <c r="EI829">
        <v>34674.9</v>
      </c>
      <c r="EJ829">
        <v>36942.7</v>
      </c>
      <c r="EK829">
        <v>41004.1</v>
      </c>
      <c r="EL829">
        <v>41442.8</v>
      </c>
      <c r="EM829">
        <v>1.90295</v>
      </c>
      <c r="EN829">
        <v>1.73137</v>
      </c>
      <c r="EO829">
        <v>-0.0963137</v>
      </c>
      <c r="EP829">
        <v>0</v>
      </c>
      <c r="EQ829">
        <v>29.4724</v>
      </c>
      <c r="ER829">
        <v>999.9</v>
      </c>
      <c r="ES829">
        <v>43.8</v>
      </c>
      <c r="ET829">
        <v>36.6</v>
      </c>
      <c r="EU829">
        <v>29.8144</v>
      </c>
      <c r="EV829">
        <v>63.1716</v>
      </c>
      <c r="EW829">
        <v>33.0609</v>
      </c>
      <c r="EX829">
        <v>1</v>
      </c>
      <c r="EY829">
        <v>0.598918</v>
      </c>
      <c r="EZ829">
        <v>3.78001</v>
      </c>
      <c r="FA829">
        <v>20.3469</v>
      </c>
      <c r="FB829">
        <v>5.21639</v>
      </c>
      <c r="FC829">
        <v>12.0147</v>
      </c>
      <c r="FD829">
        <v>4.98715</v>
      </c>
      <c r="FE829">
        <v>3.28765</v>
      </c>
      <c r="FF829">
        <v>9999</v>
      </c>
      <c r="FG829">
        <v>9999</v>
      </c>
      <c r="FH829">
        <v>9999</v>
      </c>
      <c r="FI829">
        <v>238.3</v>
      </c>
      <c r="FJ829">
        <v>1.86752</v>
      </c>
      <c r="FK829">
        <v>1.86656</v>
      </c>
      <c r="FL829">
        <v>1.86593</v>
      </c>
      <c r="FM829">
        <v>1.86584</v>
      </c>
      <c r="FN829">
        <v>1.86768</v>
      </c>
      <c r="FO829">
        <v>1.87012</v>
      </c>
      <c r="FP829">
        <v>1.86876</v>
      </c>
      <c r="FQ829">
        <v>1.87026</v>
      </c>
      <c r="FR829">
        <v>0</v>
      </c>
      <c r="FS829">
        <v>0</v>
      </c>
      <c r="FT829">
        <v>0</v>
      </c>
      <c r="FU829">
        <v>0</v>
      </c>
      <c r="FV829" t="s">
        <v>358</v>
      </c>
      <c r="FW829" t="s">
        <v>359</v>
      </c>
      <c r="FX829" t="s">
        <v>360</v>
      </c>
      <c r="FY829" t="s">
        <v>360</v>
      </c>
      <c r="FZ829" t="s">
        <v>360</v>
      </c>
      <c r="GA829" t="s">
        <v>360</v>
      </c>
      <c r="GB829">
        <v>0</v>
      </c>
      <c r="GC829">
        <v>100</v>
      </c>
      <c r="GD829">
        <v>100</v>
      </c>
      <c r="GE829">
        <v>-4.938</v>
      </c>
      <c r="GF829">
        <v>-0.1387</v>
      </c>
      <c r="GG829">
        <v>-2.195102806586654</v>
      </c>
      <c r="GH829">
        <v>-0.004122691595359968</v>
      </c>
      <c r="GI829">
        <v>1.072409145259099E-06</v>
      </c>
      <c r="GJ829">
        <v>-3.02996143763856E-10</v>
      </c>
      <c r="GK829">
        <v>-0.2199643628225807</v>
      </c>
      <c r="GL829">
        <v>-0.007501815610006822</v>
      </c>
      <c r="GM829">
        <v>0.0006897476983249637</v>
      </c>
      <c r="GN829">
        <v>-8.847485469147719E-06</v>
      </c>
      <c r="GO829">
        <v>3</v>
      </c>
      <c r="GP829">
        <v>2326</v>
      </c>
      <c r="GQ829">
        <v>1</v>
      </c>
      <c r="GR829">
        <v>31</v>
      </c>
      <c r="GS829">
        <v>20185</v>
      </c>
      <c r="GT829">
        <v>20185</v>
      </c>
      <c r="GU829">
        <v>1.875</v>
      </c>
      <c r="GV829">
        <v>2.22778</v>
      </c>
      <c r="GW829">
        <v>1.39648</v>
      </c>
      <c r="GX829">
        <v>2.34619</v>
      </c>
      <c r="GY829">
        <v>1.49536</v>
      </c>
      <c r="GZ829">
        <v>2.46826</v>
      </c>
      <c r="HA829">
        <v>40.5531</v>
      </c>
      <c r="HB829">
        <v>13.2302</v>
      </c>
      <c r="HC829">
        <v>18</v>
      </c>
      <c r="HD829">
        <v>551.1609999999999</v>
      </c>
      <c r="HE829">
        <v>393.329</v>
      </c>
      <c r="HF829">
        <v>24.9999</v>
      </c>
      <c r="HG829">
        <v>34.6346</v>
      </c>
      <c r="HH829">
        <v>30.0001</v>
      </c>
      <c r="HI829">
        <v>34.558</v>
      </c>
      <c r="HJ829">
        <v>34.4922</v>
      </c>
      <c r="HK829">
        <v>37.5267</v>
      </c>
      <c r="HL829">
        <v>64.90179999999999</v>
      </c>
      <c r="HM829">
        <v>0</v>
      </c>
      <c r="HN829">
        <v>25</v>
      </c>
      <c r="HO829">
        <v>888.654</v>
      </c>
      <c r="HP829">
        <v>7.57279</v>
      </c>
      <c r="HQ829">
        <v>99.52670000000001</v>
      </c>
      <c r="HR829">
        <v>99.54179999999999</v>
      </c>
    </row>
    <row r="830" spans="1:226">
      <c r="A830">
        <v>814</v>
      </c>
      <c r="B830">
        <v>1663354043.1</v>
      </c>
      <c r="C830">
        <v>16301.59999990463</v>
      </c>
      <c r="D830" t="s">
        <v>1994</v>
      </c>
      <c r="E830" t="s">
        <v>1995</v>
      </c>
      <c r="F830">
        <v>5</v>
      </c>
      <c r="G830" t="s">
        <v>1699</v>
      </c>
      <c r="H830" t="s">
        <v>354</v>
      </c>
      <c r="I830">
        <v>1663354035.314285</v>
      </c>
      <c r="J830">
        <f>(K830)/1000</f>
        <v>0</v>
      </c>
      <c r="K830">
        <f>IF(BF830, AN830, AH830)</f>
        <v>0</v>
      </c>
      <c r="L830">
        <f>IF(BF830, AI830, AG830)</f>
        <v>0</v>
      </c>
      <c r="M830">
        <f>BH830 - IF(AU830&gt;1, L830*BB830*100.0/(AW830*BV830), 0)</f>
        <v>0</v>
      </c>
      <c r="N830">
        <f>((T830-J830/2)*M830-L830)/(T830+J830/2)</f>
        <v>0</v>
      </c>
      <c r="O830">
        <f>N830*(BO830+BP830)/1000.0</f>
        <v>0</v>
      </c>
      <c r="P830">
        <f>(BH830 - IF(AU830&gt;1, L830*BB830*100.0/(AW830*BV830), 0))*(BO830+BP830)/1000.0</f>
        <v>0</v>
      </c>
      <c r="Q830">
        <f>2.0/((1/S830-1/R830)+SIGN(S830)*SQRT((1/S830-1/R830)*(1/S830-1/R830) + 4*BC830/((BC830+1)*(BC830+1))*(2*1/S830*1/R830-1/R830*1/R830)))</f>
        <v>0</v>
      </c>
      <c r="R830">
        <f>IF(LEFT(BD830,1)&lt;&gt;"0",IF(LEFT(BD830,1)="1",3.0,BE830),$D$5+$E$5*(BV830*BO830/($K$5*1000))+$F$5*(BV830*BO830/($K$5*1000))*MAX(MIN(BB830,$J$5),$I$5)*MAX(MIN(BB830,$J$5),$I$5)+$G$5*MAX(MIN(BB830,$J$5),$I$5)*(BV830*BO830/($K$5*1000))+$H$5*(BV830*BO830/($K$5*1000))*(BV830*BO830/($K$5*1000)))</f>
        <v>0</v>
      </c>
      <c r="S830">
        <f>J830*(1000-(1000*0.61365*exp(17.502*W830/(240.97+W830))/(BO830+BP830)+BJ830)/2)/(1000*0.61365*exp(17.502*W830/(240.97+W830))/(BO830+BP830)-BJ830)</f>
        <v>0</v>
      </c>
      <c r="T830">
        <f>1/((BC830+1)/(Q830/1.6)+1/(R830/1.37)) + BC830/((BC830+1)/(Q830/1.6) + BC830/(R830/1.37))</f>
        <v>0</v>
      </c>
      <c r="U830">
        <f>(AX830*BA830)</f>
        <v>0</v>
      </c>
      <c r="V830">
        <f>(BQ830+(U830+2*0.95*5.67E-8*(((BQ830+$B$7)+273)^4-(BQ830+273)^4)-44100*J830)/(1.84*29.3*R830+8*0.95*5.67E-8*(BQ830+273)^3))</f>
        <v>0</v>
      </c>
      <c r="W830">
        <f>($C$7*BR830+$D$7*BS830+$E$7*V830)</f>
        <v>0</v>
      </c>
      <c r="X830">
        <f>0.61365*exp(17.502*W830/(240.97+W830))</f>
        <v>0</v>
      </c>
      <c r="Y830">
        <f>(Z830/AA830*100)</f>
        <v>0</v>
      </c>
      <c r="Z830">
        <f>BJ830*(BO830+BP830)/1000</f>
        <v>0</v>
      </c>
      <c r="AA830">
        <f>0.61365*exp(17.502*BQ830/(240.97+BQ830))</f>
        <v>0</v>
      </c>
      <c r="AB830">
        <f>(X830-BJ830*(BO830+BP830)/1000)</f>
        <v>0</v>
      </c>
      <c r="AC830">
        <f>(-J830*44100)</f>
        <v>0</v>
      </c>
      <c r="AD830">
        <f>2*29.3*R830*0.92*(BQ830-W830)</f>
        <v>0</v>
      </c>
      <c r="AE830">
        <f>2*0.95*5.67E-8*(((BQ830+$B$7)+273)^4-(W830+273)^4)</f>
        <v>0</v>
      </c>
      <c r="AF830">
        <f>U830+AE830+AC830+AD830</f>
        <v>0</v>
      </c>
      <c r="AG830">
        <f>BN830*AU830*(BI830-BH830*(1000-AU830*BK830)/(1000-AU830*BJ830))/(100*BB830)</f>
        <v>0</v>
      </c>
      <c r="AH830">
        <f>1000*BN830*AU830*(BJ830-BK830)/(100*BB830*(1000-AU830*BJ830))</f>
        <v>0</v>
      </c>
      <c r="AI830">
        <f>(AJ830 - AK830 - BO830*1E3/(8.314*(BQ830+273.15)) * AM830/BN830 * AL830) * BN830/(100*BB830) * (1000 - BK830)/1000</f>
        <v>0</v>
      </c>
      <c r="AJ830">
        <v>883.6461425033795</v>
      </c>
      <c r="AK830">
        <v>820.1696242424244</v>
      </c>
      <c r="AL830">
        <v>3.335228854168593</v>
      </c>
      <c r="AM830">
        <v>64.64027058929599</v>
      </c>
      <c r="AN830">
        <f>(AP830 - AO830 + BO830*1E3/(8.314*(BQ830+273.15)) * AR830/BN830 * AQ830) * BN830/(100*BB830) * 1000/(1000 - AP830)</f>
        <v>0</v>
      </c>
      <c r="AO830">
        <v>7.629713422670249</v>
      </c>
      <c r="AP830">
        <v>22.53208666666666</v>
      </c>
      <c r="AQ830">
        <v>2.135794602882011E-05</v>
      </c>
      <c r="AR830">
        <v>85.55727596216782</v>
      </c>
      <c r="AS830">
        <v>0</v>
      </c>
      <c r="AT830">
        <v>0</v>
      </c>
      <c r="AU830">
        <f>IF(AS830*$H$13&gt;=AW830,1.0,(AW830/(AW830-AS830*$H$13)))</f>
        <v>0</v>
      </c>
      <c r="AV830">
        <f>(AU830-1)*100</f>
        <v>0</v>
      </c>
      <c r="AW830">
        <f>MAX(0,($B$13+$C$13*BV830)/(1+$D$13*BV830)*BO830/(BQ830+273)*$E$13)</f>
        <v>0</v>
      </c>
      <c r="AX830">
        <f>$B$11*BW830+$C$11*BX830+$F$11*CI830*(1-CL830)</f>
        <v>0</v>
      </c>
      <c r="AY830">
        <f>AX830*AZ830</f>
        <v>0</v>
      </c>
      <c r="AZ830">
        <f>($B$11*$D$9+$C$11*$D$9+$F$11*((CV830+CN830)/MAX(CV830+CN830+CW830, 0.1)*$I$9+CW830/MAX(CV830+CN830+CW830, 0.1)*$J$9))/($B$11+$C$11+$F$11)</f>
        <v>0</v>
      </c>
      <c r="BA830">
        <f>($B$11*$K$9+$C$11*$K$9+$F$11*((CV830+CN830)/MAX(CV830+CN830+CW830, 0.1)*$P$9+CW830/MAX(CV830+CN830+CW830, 0.1)*$Q$9))/($B$11+$C$11+$F$11)</f>
        <v>0</v>
      </c>
      <c r="BB830">
        <v>6</v>
      </c>
      <c r="BC830">
        <v>0.5</v>
      </c>
      <c r="BD830" t="s">
        <v>355</v>
      </c>
      <c r="BE830">
        <v>2</v>
      </c>
      <c r="BF830" t="b">
        <v>1</v>
      </c>
      <c r="BG830">
        <v>1663354035.314285</v>
      </c>
      <c r="BH830">
        <v>777.7446428571428</v>
      </c>
      <c r="BI830">
        <v>859.3389285714285</v>
      </c>
      <c r="BJ830">
        <v>22.52576785714286</v>
      </c>
      <c r="BK830">
        <v>7.631550714285713</v>
      </c>
      <c r="BL830">
        <v>782.6547499999999</v>
      </c>
      <c r="BM830">
        <v>22.66445714285715</v>
      </c>
      <c r="BN830">
        <v>500.0720714285714</v>
      </c>
      <c r="BO830">
        <v>90.62719642857144</v>
      </c>
      <c r="BP830">
        <v>0.1000309607142857</v>
      </c>
      <c r="BQ830">
        <v>29.22423928571428</v>
      </c>
      <c r="BR830">
        <v>27.89498928571428</v>
      </c>
      <c r="BS830">
        <v>999.9000000000002</v>
      </c>
      <c r="BT830">
        <v>0</v>
      </c>
      <c r="BU830">
        <v>0</v>
      </c>
      <c r="BV830">
        <v>10002.47428571428</v>
      </c>
      <c r="BW830">
        <v>0</v>
      </c>
      <c r="BX830">
        <v>230.6478214285714</v>
      </c>
      <c r="BY830">
        <v>-81.59428214285715</v>
      </c>
      <c r="BZ830">
        <v>795.6676428571429</v>
      </c>
      <c r="CA830">
        <v>865.9474642857142</v>
      </c>
      <c r="CB830">
        <v>14.89421785714286</v>
      </c>
      <c r="CC830">
        <v>859.3389285714285</v>
      </c>
      <c r="CD830">
        <v>7.631550714285713</v>
      </c>
      <c r="CE830">
        <v>2.041448214285714</v>
      </c>
      <c r="CF830">
        <v>0.691626107142857</v>
      </c>
      <c r="CG830">
        <v>17.769525</v>
      </c>
      <c r="CH830">
        <v>1.658288571428572</v>
      </c>
      <c r="CI830">
        <v>1500.029285714286</v>
      </c>
      <c r="CJ830">
        <v>0.972992642857143</v>
      </c>
      <c r="CK830">
        <v>0.02700748214285714</v>
      </c>
      <c r="CL830">
        <v>0</v>
      </c>
      <c r="CM830">
        <v>2.373189285714286</v>
      </c>
      <c r="CN830">
        <v>0</v>
      </c>
      <c r="CO830">
        <v>14596.74285714286</v>
      </c>
      <c r="CP830">
        <v>12533.58928571429</v>
      </c>
      <c r="CQ830">
        <v>42</v>
      </c>
      <c r="CR830">
        <v>43.68699999999998</v>
      </c>
      <c r="CS830">
        <v>42.50664285714286</v>
      </c>
      <c r="CT830">
        <v>42.875</v>
      </c>
      <c r="CU830">
        <v>41.31199999999999</v>
      </c>
      <c r="CV830">
        <v>1459.518214285714</v>
      </c>
      <c r="CW830">
        <v>40.51107142857143</v>
      </c>
      <c r="CX830">
        <v>0</v>
      </c>
      <c r="CY830">
        <v>1663354043.6</v>
      </c>
      <c r="CZ830">
        <v>0</v>
      </c>
      <c r="DA830">
        <v>0</v>
      </c>
      <c r="DB830" t="s">
        <v>356</v>
      </c>
      <c r="DC830">
        <v>1662142938.1</v>
      </c>
      <c r="DD830">
        <v>1662142938.1</v>
      </c>
      <c r="DE830">
        <v>0</v>
      </c>
      <c r="DF830">
        <v>0.077</v>
      </c>
      <c r="DG830">
        <v>-0.133</v>
      </c>
      <c r="DH830">
        <v>-3.393</v>
      </c>
      <c r="DI830">
        <v>-0.24</v>
      </c>
      <c r="DJ830">
        <v>419</v>
      </c>
      <c r="DK830">
        <v>24</v>
      </c>
      <c r="DL830">
        <v>0.26</v>
      </c>
      <c r="DM830">
        <v>0.23</v>
      </c>
      <c r="DN830">
        <v>-81.4119925</v>
      </c>
      <c r="DO830">
        <v>-3.447718198874206</v>
      </c>
      <c r="DP830">
        <v>0.3400450575934755</v>
      </c>
      <c r="DQ830">
        <v>0</v>
      </c>
      <c r="DR830">
        <v>14.890045</v>
      </c>
      <c r="DS830">
        <v>0.07732682926824216</v>
      </c>
      <c r="DT830">
        <v>0.007548176932213533</v>
      </c>
      <c r="DU830">
        <v>1</v>
      </c>
      <c r="DV830">
        <v>1</v>
      </c>
      <c r="DW830">
        <v>2</v>
      </c>
      <c r="DX830" t="s">
        <v>357</v>
      </c>
      <c r="DY830">
        <v>2.97295</v>
      </c>
      <c r="DZ830">
        <v>2.71563</v>
      </c>
      <c r="EA830">
        <v>0.147861</v>
      </c>
      <c r="EB830">
        <v>0.155272</v>
      </c>
      <c r="EC830">
        <v>0.101334</v>
      </c>
      <c r="ED830">
        <v>0.0445342</v>
      </c>
      <c r="EE830">
        <v>26627.9</v>
      </c>
      <c r="EF830">
        <v>26535.1</v>
      </c>
      <c r="EG830">
        <v>29095.6</v>
      </c>
      <c r="EH830">
        <v>29089.7</v>
      </c>
      <c r="EI830">
        <v>34674.3</v>
      </c>
      <c r="EJ830">
        <v>36943.2</v>
      </c>
      <c r="EK830">
        <v>41004.1</v>
      </c>
      <c r="EL830">
        <v>41442.7</v>
      </c>
      <c r="EM830">
        <v>1.90307</v>
      </c>
      <c r="EN830">
        <v>1.73153</v>
      </c>
      <c r="EO830">
        <v>-0.0963695</v>
      </c>
      <c r="EP830">
        <v>0</v>
      </c>
      <c r="EQ830">
        <v>29.4706</v>
      </c>
      <c r="ER830">
        <v>999.9</v>
      </c>
      <c r="ES830">
        <v>43.8</v>
      </c>
      <c r="ET830">
        <v>36.6</v>
      </c>
      <c r="EU830">
        <v>29.8105</v>
      </c>
      <c r="EV830">
        <v>63.2416</v>
      </c>
      <c r="EW830">
        <v>33.2772</v>
      </c>
      <c r="EX830">
        <v>1</v>
      </c>
      <c r="EY830">
        <v>0.5989989999999999</v>
      </c>
      <c r="EZ830">
        <v>3.77875</v>
      </c>
      <c r="FA830">
        <v>20.3471</v>
      </c>
      <c r="FB830">
        <v>5.21654</v>
      </c>
      <c r="FC830">
        <v>12.0149</v>
      </c>
      <c r="FD830">
        <v>4.98695</v>
      </c>
      <c r="FE830">
        <v>3.28765</v>
      </c>
      <c r="FF830">
        <v>9999</v>
      </c>
      <c r="FG830">
        <v>9999</v>
      </c>
      <c r="FH830">
        <v>9999</v>
      </c>
      <c r="FI830">
        <v>238.3</v>
      </c>
      <c r="FJ830">
        <v>1.86751</v>
      </c>
      <c r="FK830">
        <v>1.86654</v>
      </c>
      <c r="FL830">
        <v>1.8659</v>
      </c>
      <c r="FM830">
        <v>1.86584</v>
      </c>
      <c r="FN830">
        <v>1.86769</v>
      </c>
      <c r="FO830">
        <v>1.87012</v>
      </c>
      <c r="FP830">
        <v>1.86875</v>
      </c>
      <c r="FQ830">
        <v>1.87026</v>
      </c>
      <c r="FR830">
        <v>0</v>
      </c>
      <c r="FS830">
        <v>0</v>
      </c>
      <c r="FT830">
        <v>0</v>
      </c>
      <c r="FU830">
        <v>0</v>
      </c>
      <c r="FV830" t="s">
        <v>358</v>
      </c>
      <c r="FW830" t="s">
        <v>359</v>
      </c>
      <c r="FX830" t="s">
        <v>360</v>
      </c>
      <c r="FY830" t="s">
        <v>360</v>
      </c>
      <c r="FZ830" t="s">
        <v>360</v>
      </c>
      <c r="GA830" t="s">
        <v>360</v>
      </c>
      <c r="GB830">
        <v>0</v>
      </c>
      <c r="GC830">
        <v>100</v>
      </c>
      <c r="GD830">
        <v>100</v>
      </c>
      <c r="GE830">
        <v>-4.987</v>
      </c>
      <c r="GF830">
        <v>-0.1386</v>
      </c>
      <c r="GG830">
        <v>-2.195102806586654</v>
      </c>
      <c r="GH830">
        <v>-0.004122691595359968</v>
      </c>
      <c r="GI830">
        <v>1.072409145259099E-06</v>
      </c>
      <c r="GJ830">
        <v>-3.02996143763856E-10</v>
      </c>
      <c r="GK830">
        <v>-0.2199643628225807</v>
      </c>
      <c r="GL830">
        <v>-0.007501815610006822</v>
      </c>
      <c r="GM830">
        <v>0.0006897476983249637</v>
      </c>
      <c r="GN830">
        <v>-8.847485469147719E-06</v>
      </c>
      <c r="GO830">
        <v>3</v>
      </c>
      <c r="GP830">
        <v>2326</v>
      </c>
      <c r="GQ830">
        <v>1</v>
      </c>
      <c r="GR830">
        <v>31</v>
      </c>
      <c r="GS830">
        <v>20185.1</v>
      </c>
      <c r="GT830">
        <v>20185.1</v>
      </c>
      <c r="GU830">
        <v>1.90063</v>
      </c>
      <c r="GV830">
        <v>2.23022</v>
      </c>
      <c r="GW830">
        <v>1.39648</v>
      </c>
      <c r="GX830">
        <v>2.34619</v>
      </c>
      <c r="GY830">
        <v>1.49536</v>
      </c>
      <c r="GZ830">
        <v>2.46338</v>
      </c>
      <c r="HA830">
        <v>40.5531</v>
      </c>
      <c r="HB830">
        <v>13.2302</v>
      </c>
      <c r="HC830">
        <v>18</v>
      </c>
      <c r="HD830">
        <v>551.254</v>
      </c>
      <c r="HE830">
        <v>393.432</v>
      </c>
      <c r="HF830">
        <v>24.9997</v>
      </c>
      <c r="HG830">
        <v>34.6347</v>
      </c>
      <c r="HH830">
        <v>30.0002</v>
      </c>
      <c r="HI830">
        <v>34.5586</v>
      </c>
      <c r="HJ830">
        <v>34.4947</v>
      </c>
      <c r="HK830">
        <v>38.0607</v>
      </c>
      <c r="HL830">
        <v>64.90179999999999</v>
      </c>
      <c r="HM830">
        <v>0</v>
      </c>
      <c r="HN830">
        <v>25</v>
      </c>
      <c r="HO830">
        <v>908.6900000000001</v>
      </c>
      <c r="HP830">
        <v>7.55788</v>
      </c>
      <c r="HQ830">
        <v>99.52670000000001</v>
      </c>
      <c r="HR830">
        <v>99.54179999999999</v>
      </c>
    </row>
    <row r="831" spans="1:226">
      <c r="A831">
        <v>815</v>
      </c>
      <c r="B831">
        <v>1663354048.1</v>
      </c>
      <c r="C831">
        <v>16306.59999990463</v>
      </c>
      <c r="D831" t="s">
        <v>1996</v>
      </c>
      <c r="E831" t="s">
        <v>1997</v>
      </c>
      <c r="F831">
        <v>5</v>
      </c>
      <c r="G831" t="s">
        <v>1699</v>
      </c>
      <c r="H831" t="s">
        <v>354</v>
      </c>
      <c r="I831">
        <v>1663354040.6</v>
      </c>
      <c r="J831">
        <f>(K831)/1000</f>
        <v>0</v>
      </c>
      <c r="K831">
        <f>IF(BF831, AN831, AH831)</f>
        <v>0</v>
      </c>
      <c r="L831">
        <f>IF(BF831, AI831, AG831)</f>
        <v>0</v>
      </c>
      <c r="M831">
        <f>BH831 - IF(AU831&gt;1, L831*BB831*100.0/(AW831*BV831), 0)</f>
        <v>0</v>
      </c>
      <c r="N831">
        <f>((T831-J831/2)*M831-L831)/(T831+J831/2)</f>
        <v>0</v>
      </c>
      <c r="O831">
        <f>N831*(BO831+BP831)/1000.0</f>
        <v>0</v>
      </c>
      <c r="P831">
        <f>(BH831 - IF(AU831&gt;1, L831*BB831*100.0/(AW831*BV831), 0))*(BO831+BP831)/1000.0</f>
        <v>0</v>
      </c>
      <c r="Q831">
        <f>2.0/((1/S831-1/R831)+SIGN(S831)*SQRT((1/S831-1/R831)*(1/S831-1/R831) + 4*BC831/((BC831+1)*(BC831+1))*(2*1/S831*1/R831-1/R831*1/R831)))</f>
        <v>0</v>
      </c>
      <c r="R831">
        <f>IF(LEFT(BD831,1)&lt;&gt;"0",IF(LEFT(BD831,1)="1",3.0,BE831),$D$5+$E$5*(BV831*BO831/($K$5*1000))+$F$5*(BV831*BO831/($K$5*1000))*MAX(MIN(BB831,$J$5),$I$5)*MAX(MIN(BB831,$J$5),$I$5)+$G$5*MAX(MIN(BB831,$J$5),$I$5)*(BV831*BO831/($K$5*1000))+$H$5*(BV831*BO831/($K$5*1000))*(BV831*BO831/($K$5*1000)))</f>
        <v>0</v>
      </c>
      <c r="S831">
        <f>J831*(1000-(1000*0.61365*exp(17.502*W831/(240.97+W831))/(BO831+BP831)+BJ831)/2)/(1000*0.61365*exp(17.502*W831/(240.97+W831))/(BO831+BP831)-BJ831)</f>
        <v>0</v>
      </c>
      <c r="T831">
        <f>1/((BC831+1)/(Q831/1.6)+1/(R831/1.37)) + BC831/((BC831+1)/(Q831/1.6) + BC831/(R831/1.37))</f>
        <v>0</v>
      </c>
      <c r="U831">
        <f>(AX831*BA831)</f>
        <v>0</v>
      </c>
      <c r="V831">
        <f>(BQ831+(U831+2*0.95*5.67E-8*(((BQ831+$B$7)+273)^4-(BQ831+273)^4)-44100*J831)/(1.84*29.3*R831+8*0.95*5.67E-8*(BQ831+273)^3))</f>
        <v>0</v>
      </c>
      <c r="W831">
        <f>($C$7*BR831+$D$7*BS831+$E$7*V831)</f>
        <v>0</v>
      </c>
      <c r="X831">
        <f>0.61365*exp(17.502*W831/(240.97+W831))</f>
        <v>0</v>
      </c>
      <c r="Y831">
        <f>(Z831/AA831*100)</f>
        <v>0</v>
      </c>
      <c r="Z831">
        <f>BJ831*(BO831+BP831)/1000</f>
        <v>0</v>
      </c>
      <c r="AA831">
        <f>0.61365*exp(17.502*BQ831/(240.97+BQ831))</f>
        <v>0</v>
      </c>
      <c r="AB831">
        <f>(X831-BJ831*(BO831+BP831)/1000)</f>
        <v>0</v>
      </c>
      <c r="AC831">
        <f>(-J831*44100)</f>
        <v>0</v>
      </c>
      <c r="AD831">
        <f>2*29.3*R831*0.92*(BQ831-W831)</f>
        <v>0</v>
      </c>
      <c r="AE831">
        <f>2*0.95*5.67E-8*(((BQ831+$B$7)+273)^4-(W831+273)^4)</f>
        <v>0</v>
      </c>
      <c r="AF831">
        <f>U831+AE831+AC831+AD831</f>
        <v>0</v>
      </c>
      <c r="AG831">
        <f>BN831*AU831*(BI831-BH831*(1000-AU831*BK831)/(1000-AU831*BJ831))/(100*BB831)</f>
        <v>0</v>
      </c>
      <c r="AH831">
        <f>1000*BN831*AU831*(BJ831-BK831)/(100*BB831*(1000-AU831*BJ831))</f>
        <v>0</v>
      </c>
      <c r="AI831">
        <f>(AJ831 - AK831 - BO831*1E3/(8.314*(BQ831+273.15)) * AM831/BN831 * AL831) * BN831/(100*BB831) * (1000 - BK831)/1000</f>
        <v>0</v>
      </c>
      <c r="AJ831">
        <v>900.6349265157625</v>
      </c>
      <c r="AK831">
        <v>837.1099272727273</v>
      </c>
      <c r="AL831">
        <v>3.394533464460245</v>
      </c>
      <c r="AM831">
        <v>64.64027058929599</v>
      </c>
      <c r="AN831">
        <f>(AP831 - AO831 + BO831*1E3/(8.314*(BQ831+273.15)) * AR831/BN831 * AQ831) * BN831/(100*BB831) * 1000/(1000 - AP831)</f>
        <v>0</v>
      </c>
      <c r="AO831">
        <v>7.628789735617647</v>
      </c>
      <c r="AP831">
        <v>22.53543272727272</v>
      </c>
      <c r="AQ831">
        <v>5.222476570916739E-07</v>
      </c>
      <c r="AR831">
        <v>85.55727596216782</v>
      </c>
      <c r="AS831">
        <v>0</v>
      </c>
      <c r="AT831">
        <v>0</v>
      </c>
      <c r="AU831">
        <f>IF(AS831*$H$13&gt;=AW831,1.0,(AW831/(AW831-AS831*$H$13)))</f>
        <v>0</v>
      </c>
      <c r="AV831">
        <f>(AU831-1)*100</f>
        <v>0</v>
      </c>
      <c r="AW831">
        <f>MAX(0,($B$13+$C$13*BV831)/(1+$D$13*BV831)*BO831/(BQ831+273)*$E$13)</f>
        <v>0</v>
      </c>
      <c r="AX831">
        <f>$B$11*BW831+$C$11*BX831+$F$11*CI831*(1-CL831)</f>
        <v>0</v>
      </c>
      <c r="AY831">
        <f>AX831*AZ831</f>
        <v>0</v>
      </c>
      <c r="AZ831">
        <f>($B$11*$D$9+$C$11*$D$9+$F$11*((CV831+CN831)/MAX(CV831+CN831+CW831, 0.1)*$I$9+CW831/MAX(CV831+CN831+CW831, 0.1)*$J$9))/($B$11+$C$11+$F$11)</f>
        <v>0</v>
      </c>
      <c r="BA831">
        <f>($B$11*$K$9+$C$11*$K$9+$F$11*((CV831+CN831)/MAX(CV831+CN831+CW831, 0.1)*$P$9+CW831/MAX(CV831+CN831+CW831, 0.1)*$Q$9))/($B$11+$C$11+$F$11)</f>
        <v>0</v>
      </c>
      <c r="BB831">
        <v>6</v>
      </c>
      <c r="BC831">
        <v>0.5</v>
      </c>
      <c r="BD831" t="s">
        <v>355</v>
      </c>
      <c r="BE831">
        <v>2</v>
      </c>
      <c r="BF831" t="b">
        <v>1</v>
      </c>
      <c r="BG831">
        <v>1663354040.6</v>
      </c>
      <c r="BH831">
        <v>795.1531851851854</v>
      </c>
      <c r="BI831">
        <v>877.061148148148</v>
      </c>
      <c r="BJ831">
        <v>22.52977407407407</v>
      </c>
      <c r="BK831">
        <v>7.630233703703704</v>
      </c>
      <c r="BL831">
        <v>800.1156666666667</v>
      </c>
      <c r="BM831">
        <v>22.66842222222222</v>
      </c>
      <c r="BN831">
        <v>500.0748518518519</v>
      </c>
      <c r="BO831">
        <v>90.62664444444444</v>
      </c>
      <c r="BP831">
        <v>0.1000138</v>
      </c>
      <c r="BQ831">
        <v>29.22382592592592</v>
      </c>
      <c r="BR831">
        <v>27.89735925925926</v>
      </c>
      <c r="BS831">
        <v>999.9000000000001</v>
      </c>
      <c r="BT831">
        <v>0</v>
      </c>
      <c r="BU831">
        <v>0</v>
      </c>
      <c r="BV831">
        <v>10003.03185185185</v>
      </c>
      <c r="BW831">
        <v>0</v>
      </c>
      <c r="BX831">
        <v>231.5742962962963</v>
      </c>
      <c r="BY831">
        <v>-81.90777037037036</v>
      </c>
      <c r="BZ831">
        <v>813.4808148148149</v>
      </c>
      <c r="CA831">
        <v>883.8047037037037</v>
      </c>
      <c r="CB831">
        <v>14.89953333333333</v>
      </c>
      <c r="CC831">
        <v>877.061148148148</v>
      </c>
      <c r="CD831">
        <v>7.630233703703704</v>
      </c>
      <c r="CE831">
        <v>2.041798888888889</v>
      </c>
      <c r="CF831">
        <v>0.6915024814814815</v>
      </c>
      <c r="CG831">
        <v>17.77225185185185</v>
      </c>
      <c r="CH831">
        <v>1.655794074074074</v>
      </c>
      <c r="CI831">
        <v>1500.041111111111</v>
      </c>
      <c r="CJ831">
        <v>0.9729925555555557</v>
      </c>
      <c r="CK831">
        <v>0.02700755925925925</v>
      </c>
      <c r="CL831">
        <v>0</v>
      </c>
      <c r="CM831">
        <v>2.336196296296297</v>
      </c>
      <c r="CN831">
        <v>0</v>
      </c>
      <c r="CO831">
        <v>14584.96296296297</v>
      </c>
      <c r="CP831">
        <v>12533.68888888889</v>
      </c>
      <c r="CQ831">
        <v>42</v>
      </c>
      <c r="CR831">
        <v>43.68699999999998</v>
      </c>
      <c r="CS831">
        <v>42.50459259259259</v>
      </c>
      <c r="CT831">
        <v>42.875</v>
      </c>
      <c r="CU831">
        <v>41.31199999999999</v>
      </c>
      <c r="CV831">
        <v>1459.529629629629</v>
      </c>
      <c r="CW831">
        <v>40.51148148148148</v>
      </c>
      <c r="CX831">
        <v>0</v>
      </c>
      <c r="CY831">
        <v>1663354048.4</v>
      </c>
      <c r="CZ831">
        <v>0</v>
      </c>
      <c r="DA831">
        <v>0</v>
      </c>
      <c r="DB831" t="s">
        <v>356</v>
      </c>
      <c r="DC831">
        <v>1662142938.1</v>
      </c>
      <c r="DD831">
        <v>1662142938.1</v>
      </c>
      <c r="DE831">
        <v>0</v>
      </c>
      <c r="DF831">
        <v>0.077</v>
      </c>
      <c r="DG831">
        <v>-0.133</v>
      </c>
      <c r="DH831">
        <v>-3.393</v>
      </c>
      <c r="DI831">
        <v>-0.24</v>
      </c>
      <c r="DJ831">
        <v>419</v>
      </c>
      <c r="DK831">
        <v>24</v>
      </c>
      <c r="DL831">
        <v>0.26</v>
      </c>
      <c r="DM831">
        <v>0.23</v>
      </c>
      <c r="DN831">
        <v>-81.71901749999999</v>
      </c>
      <c r="DO831">
        <v>-3.314043151969596</v>
      </c>
      <c r="DP831">
        <v>0.3258006022765307</v>
      </c>
      <c r="DQ831">
        <v>0</v>
      </c>
      <c r="DR831">
        <v>14.89598</v>
      </c>
      <c r="DS831">
        <v>0.06272645403377128</v>
      </c>
      <c r="DT831">
        <v>0.006178923854523657</v>
      </c>
      <c r="DU831">
        <v>1</v>
      </c>
      <c r="DV831">
        <v>1</v>
      </c>
      <c r="DW831">
        <v>2</v>
      </c>
      <c r="DX831" t="s">
        <v>357</v>
      </c>
      <c r="DY831">
        <v>2.97282</v>
      </c>
      <c r="DZ831">
        <v>2.71564</v>
      </c>
      <c r="EA831">
        <v>0.149877</v>
      </c>
      <c r="EB831">
        <v>0.157206</v>
      </c>
      <c r="EC831">
        <v>0.101343</v>
      </c>
      <c r="ED831">
        <v>0.0445396</v>
      </c>
      <c r="EE831">
        <v>26564.5</v>
      </c>
      <c r="EF831">
        <v>26474.2</v>
      </c>
      <c r="EG831">
        <v>29095.3</v>
      </c>
      <c r="EH831">
        <v>29089.6</v>
      </c>
      <c r="EI831">
        <v>34673.6</v>
      </c>
      <c r="EJ831">
        <v>36943.4</v>
      </c>
      <c r="EK831">
        <v>41003.6</v>
      </c>
      <c r="EL831">
        <v>41443.1</v>
      </c>
      <c r="EM831">
        <v>1.90298</v>
      </c>
      <c r="EN831">
        <v>1.73137</v>
      </c>
      <c r="EO831">
        <v>-0.0967123</v>
      </c>
      <c r="EP831">
        <v>0</v>
      </c>
      <c r="EQ831">
        <v>29.4679</v>
      </c>
      <c r="ER831">
        <v>999.9</v>
      </c>
      <c r="ES831">
        <v>43.8</v>
      </c>
      <c r="ET831">
        <v>36.6</v>
      </c>
      <c r="EU831">
        <v>29.8128</v>
      </c>
      <c r="EV831">
        <v>63.1316</v>
      </c>
      <c r="EW831">
        <v>33.2131</v>
      </c>
      <c r="EX831">
        <v>1</v>
      </c>
      <c r="EY831">
        <v>0.5991340000000001</v>
      </c>
      <c r="EZ831">
        <v>3.77701</v>
      </c>
      <c r="FA831">
        <v>20.3472</v>
      </c>
      <c r="FB831">
        <v>5.21609</v>
      </c>
      <c r="FC831">
        <v>12.0152</v>
      </c>
      <c r="FD831">
        <v>4.9871</v>
      </c>
      <c r="FE831">
        <v>3.2877</v>
      </c>
      <c r="FF831">
        <v>9999</v>
      </c>
      <c r="FG831">
        <v>9999</v>
      </c>
      <c r="FH831">
        <v>9999</v>
      </c>
      <c r="FI831">
        <v>238.3</v>
      </c>
      <c r="FJ831">
        <v>1.86751</v>
      </c>
      <c r="FK831">
        <v>1.86656</v>
      </c>
      <c r="FL831">
        <v>1.86592</v>
      </c>
      <c r="FM831">
        <v>1.86584</v>
      </c>
      <c r="FN831">
        <v>1.86769</v>
      </c>
      <c r="FO831">
        <v>1.87012</v>
      </c>
      <c r="FP831">
        <v>1.86874</v>
      </c>
      <c r="FQ831">
        <v>1.87025</v>
      </c>
      <c r="FR831">
        <v>0</v>
      </c>
      <c r="FS831">
        <v>0</v>
      </c>
      <c r="FT831">
        <v>0</v>
      </c>
      <c r="FU831">
        <v>0</v>
      </c>
      <c r="FV831" t="s">
        <v>358</v>
      </c>
      <c r="FW831" t="s">
        <v>359</v>
      </c>
      <c r="FX831" t="s">
        <v>360</v>
      </c>
      <c r="FY831" t="s">
        <v>360</v>
      </c>
      <c r="FZ831" t="s">
        <v>360</v>
      </c>
      <c r="GA831" t="s">
        <v>360</v>
      </c>
      <c r="GB831">
        <v>0</v>
      </c>
      <c r="GC831">
        <v>100</v>
      </c>
      <c r="GD831">
        <v>100</v>
      </c>
      <c r="GE831">
        <v>-5.036</v>
      </c>
      <c r="GF831">
        <v>-0.1386</v>
      </c>
      <c r="GG831">
        <v>-2.195102806586654</v>
      </c>
      <c r="GH831">
        <v>-0.004122691595359968</v>
      </c>
      <c r="GI831">
        <v>1.072409145259099E-06</v>
      </c>
      <c r="GJ831">
        <v>-3.02996143763856E-10</v>
      </c>
      <c r="GK831">
        <v>-0.2199643628225807</v>
      </c>
      <c r="GL831">
        <v>-0.007501815610006822</v>
      </c>
      <c r="GM831">
        <v>0.0006897476983249637</v>
      </c>
      <c r="GN831">
        <v>-8.847485469147719E-06</v>
      </c>
      <c r="GO831">
        <v>3</v>
      </c>
      <c r="GP831">
        <v>2326</v>
      </c>
      <c r="GQ831">
        <v>1</v>
      </c>
      <c r="GR831">
        <v>31</v>
      </c>
      <c r="GS831">
        <v>20185.2</v>
      </c>
      <c r="GT831">
        <v>20185.2</v>
      </c>
      <c r="GU831">
        <v>1.92871</v>
      </c>
      <c r="GV831">
        <v>2.22656</v>
      </c>
      <c r="GW831">
        <v>1.39648</v>
      </c>
      <c r="GX831">
        <v>2.34741</v>
      </c>
      <c r="GY831">
        <v>1.49536</v>
      </c>
      <c r="GZ831">
        <v>2.41821</v>
      </c>
      <c r="HA831">
        <v>40.5531</v>
      </c>
      <c r="HB831">
        <v>13.2302</v>
      </c>
      <c r="HC831">
        <v>18</v>
      </c>
      <c r="HD831">
        <v>551.205</v>
      </c>
      <c r="HE831">
        <v>393.345</v>
      </c>
      <c r="HF831">
        <v>24.9996</v>
      </c>
      <c r="HG831">
        <v>34.6347</v>
      </c>
      <c r="HH831">
        <v>30.0002</v>
      </c>
      <c r="HI831">
        <v>34.5611</v>
      </c>
      <c r="HJ831">
        <v>34.4947</v>
      </c>
      <c r="HK831">
        <v>38.6649</v>
      </c>
      <c r="HL831">
        <v>64.90179999999999</v>
      </c>
      <c r="HM831">
        <v>0</v>
      </c>
      <c r="HN831">
        <v>25</v>
      </c>
      <c r="HO831">
        <v>922.095</v>
      </c>
      <c r="HP831">
        <v>7.54891</v>
      </c>
      <c r="HQ831">
        <v>99.5256</v>
      </c>
      <c r="HR831">
        <v>99.5424</v>
      </c>
    </row>
    <row r="832" spans="1:226">
      <c r="A832">
        <v>816</v>
      </c>
      <c r="B832">
        <v>1663354053.1</v>
      </c>
      <c r="C832">
        <v>16311.59999990463</v>
      </c>
      <c r="D832" t="s">
        <v>1998</v>
      </c>
      <c r="E832" t="s">
        <v>1999</v>
      </c>
      <c r="F832">
        <v>5</v>
      </c>
      <c r="G832" t="s">
        <v>1699</v>
      </c>
      <c r="H832" t="s">
        <v>354</v>
      </c>
      <c r="I832">
        <v>1663354045.314285</v>
      </c>
      <c r="J832">
        <f>(K832)/1000</f>
        <v>0</v>
      </c>
      <c r="K832">
        <f>IF(BF832, AN832, AH832)</f>
        <v>0</v>
      </c>
      <c r="L832">
        <f>IF(BF832, AI832, AG832)</f>
        <v>0</v>
      </c>
      <c r="M832">
        <f>BH832 - IF(AU832&gt;1, L832*BB832*100.0/(AW832*BV832), 0)</f>
        <v>0</v>
      </c>
      <c r="N832">
        <f>((T832-J832/2)*M832-L832)/(T832+J832/2)</f>
        <v>0</v>
      </c>
      <c r="O832">
        <f>N832*(BO832+BP832)/1000.0</f>
        <v>0</v>
      </c>
      <c r="P832">
        <f>(BH832 - IF(AU832&gt;1, L832*BB832*100.0/(AW832*BV832), 0))*(BO832+BP832)/1000.0</f>
        <v>0</v>
      </c>
      <c r="Q832">
        <f>2.0/((1/S832-1/R832)+SIGN(S832)*SQRT((1/S832-1/R832)*(1/S832-1/R832) + 4*BC832/((BC832+1)*(BC832+1))*(2*1/S832*1/R832-1/R832*1/R832)))</f>
        <v>0</v>
      </c>
      <c r="R832">
        <f>IF(LEFT(BD832,1)&lt;&gt;"0",IF(LEFT(BD832,1)="1",3.0,BE832),$D$5+$E$5*(BV832*BO832/($K$5*1000))+$F$5*(BV832*BO832/($K$5*1000))*MAX(MIN(BB832,$J$5),$I$5)*MAX(MIN(BB832,$J$5),$I$5)+$G$5*MAX(MIN(BB832,$J$5),$I$5)*(BV832*BO832/($K$5*1000))+$H$5*(BV832*BO832/($K$5*1000))*(BV832*BO832/($K$5*1000)))</f>
        <v>0</v>
      </c>
      <c r="S832">
        <f>J832*(1000-(1000*0.61365*exp(17.502*W832/(240.97+W832))/(BO832+BP832)+BJ832)/2)/(1000*0.61365*exp(17.502*W832/(240.97+W832))/(BO832+BP832)-BJ832)</f>
        <v>0</v>
      </c>
      <c r="T832">
        <f>1/((BC832+1)/(Q832/1.6)+1/(R832/1.37)) + BC832/((BC832+1)/(Q832/1.6) + BC832/(R832/1.37))</f>
        <v>0</v>
      </c>
      <c r="U832">
        <f>(AX832*BA832)</f>
        <v>0</v>
      </c>
      <c r="V832">
        <f>(BQ832+(U832+2*0.95*5.67E-8*(((BQ832+$B$7)+273)^4-(BQ832+273)^4)-44100*J832)/(1.84*29.3*R832+8*0.95*5.67E-8*(BQ832+273)^3))</f>
        <v>0</v>
      </c>
      <c r="W832">
        <f>($C$7*BR832+$D$7*BS832+$E$7*V832)</f>
        <v>0</v>
      </c>
      <c r="X832">
        <f>0.61365*exp(17.502*W832/(240.97+W832))</f>
        <v>0</v>
      </c>
      <c r="Y832">
        <f>(Z832/AA832*100)</f>
        <v>0</v>
      </c>
      <c r="Z832">
        <f>BJ832*(BO832+BP832)/1000</f>
        <v>0</v>
      </c>
      <c r="AA832">
        <f>0.61365*exp(17.502*BQ832/(240.97+BQ832))</f>
        <v>0</v>
      </c>
      <c r="AB832">
        <f>(X832-BJ832*(BO832+BP832)/1000)</f>
        <v>0</v>
      </c>
      <c r="AC832">
        <f>(-J832*44100)</f>
        <v>0</v>
      </c>
      <c r="AD832">
        <f>2*29.3*R832*0.92*(BQ832-W832)</f>
        <v>0</v>
      </c>
      <c r="AE832">
        <f>2*0.95*5.67E-8*(((BQ832+$B$7)+273)^4-(W832+273)^4)</f>
        <v>0</v>
      </c>
      <c r="AF832">
        <f>U832+AE832+AC832+AD832</f>
        <v>0</v>
      </c>
      <c r="AG832">
        <f>BN832*AU832*(BI832-BH832*(1000-AU832*BK832)/(1000-AU832*BJ832))/(100*BB832)</f>
        <v>0</v>
      </c>
      <c r="AH832">
        <f>1000*BN832*AU832*(BJ832-BK832)/(100*BB832*(1000-AU832*BJ832))</f>
        <v>0</v>
      </c>
      <c r="AI832">
        <f>(AJ832 - AK832 - BO832*1E3/(8.314*(BQ832+273.15)) * AM832/BN832 * AL832) * BN832/(100*BB832) * (1000 - BK832)/1000</f>
        <v>0</v>
      </c>
      <c r="AJ832">
        <v>917.5654530780939</v>
      </c>
      <c r="AK832">
        <v>854.0198545454545</v>
      </c>
      <c r="AL832">
        <v>3.381444556485943</v>
      </c>
      <c r="AM832">
        <v>64.64027058929599</v>
      </c>
      <c r="AN832">
        <f>(AP832 - AO832 + BO832*1E3/(8.314*(BQ832+273.15)) * AR832/BN832 * AQ832) * BN832/(100*BB832) * 1000/(1000 - AP832)</f>
        <v>0</v>
      </c>
      <c r="AO832">
        <v>7.628851808874126</v>
      </c>
      <c r="AP832">
        <v>22.53289818181817</v>
      </c>
      <c r="AQ832">
        <v>-1.201806034389055E-05</v>
      </c>
      <c r="AR832">
        <v>85.55727596216782</v>
      </c>
      <c r="AS832">
        <v>0</v>
      </c>
      <c r="AT832">
        <v>0</v>
      </c>
      <c r="AU832">
        <f>IF(AS832*$H$13&gt;=AW832,1.0,(AW832/(AW832-AS832*$H$13)))</f>
        <v>0</v>
      </c>
      <c r="AV832">
        <f>(AU832-1)*100</f>
        <v>0</v>
      </c>
      <c r="AW832">
        <f>MAX(0,($B$13+$C$13*BV832)/(1+$D$13*BV832)*BO832/(BQ832+273)*$E$13)</f>
        <v>0</v>
      </c>
      <c r="AX832">
        <f>$B$11*BW832+$C$11*BX832+$F$11*CI832*(1-CL832)</f>
        <v>0</v>
      </c>
      <c r="AY832">
        <f>AX832*AZ832</f>
        <v>0</v>
      </c>
      <c r="AZ832">
        <f>($B$11*$D$9+$C$11*$D$9+$F$11*((CV832+CN832)/MAX(CV832+CN832+CW832, 0.1)*$I$9+CW832/MAX(CV832+CN832+CW832, 0.1)*$J$9))/($B$11+$C$11+$F$11)</f>
        <v>0</v>
      </c>
      <c r="BA832">
        <f>($B$11*$K$9+$C$11*$K$9+$F$11*((CV832+CN832)/MAX(CV832+CN832+CW832, 0.1)*$P$9+CW832/MAX(CV832+CN832+CW832, 0.1)*$Q$9))/($B$11+$C$11+$F$11)</f>
        <v>0</v>
      </c>
      <c r="BB832">
        <v>6</v>
      </c>
      <c r="BC832">
        <v>0.5</v>
      </c>
      <c r="BD832" t="s">
        <v>355</v>
      </c>
      <c r="BE832">
        <v>2</v>
      </c>
      <c r="BF832" t="b">
        <v>1</v>
      </c>
      <c r="BG832">
        <v>1663354045.314285</v>
      </c>
      <c r="BH832">
        <v>810.7078214285715</v>
      </c>
      <c r="BI832">
        <v>892.8579642857143</v>
      </c>
      <c r="BJ832">
        <v>22.53228571428571</v>
      </c>
      <c r="BK832">
        <v>7.629122857142858</v>
      </c>
      <c r="BL832">
        <v>815.7168928571427</v>
      </c>
      <c r="BM832">
        <v>22.67091071428571</v>
      </c>
      <c r="BN832">
        <v>500.0621428571429</v>
      </c>
      <c r="BO832">
        <v>90.62611071428572</v>
      </c>
      <c r="BP832">
        <v>0.1000163821428571</v>
      </c>
      <c r="BQ832">
        <v>29.22423571428572</v>
      </c>
      <c r="BR832">
        <v>27.89758214285714</v>
      </c>
      <c r="BS832">
        <v>999.9000000000002</v>
      </c>
      <c r="BT832">
        <v>0</v>
      </c>
      <c r="BU832">
        <v>0</v>
      </c>
      <c r="BV832">
        <v>10000.60178571429</v>
      </c>
      <c r="BW832">
        <v>0</v>
      </c>
      <c r="BX832">
        <v>232.2579285714286</v>
      </c>
      <c r="BY832">
        <v>-82.14992857142855</v>
      </c>
      <c r="BZ832">
        <v>829.3961428571428</v>
      </c>
      <c r="CA832">
        <v>899.7219285714285</v>
      </c>
      <c r="CB832">
        <v>14.90316071428571</v>
      </c>
      <c r="CC832">
        <v>892.8579642857143</v>
      </c>
      <c r="CD832">
        <v>7.629122857142858</v>
      </c>
      <c r="CE832">
        <v>2.042013928571428</v>
      </c>
      <c r="CF832">
        <v>0.6913976785714284</v>
      </c>
      <c r="CG832">
        <v>17.773925</v>
      </c>
      <c r="CH832">
        <v>1.653677857142857</v>
      </c>
      <c r="CI832">
        <v>1500.040714285714</v>
      </c>
      <c r="CJ832">
        <v>0.9729926428571429</v>
      </c>
      <c r="CK832">
        <v>0.02700748214285714</v>
      </c>
      <c r="CL832">
        <v>0</v>
      </c>
      <c r="CM832">
        <v>2.327478571428571</v>
      </c>
      <c r="CN832">
        <v>0</v>
      </c>
      <c r="CO832">
        <v>14573.02142857143</v>
      </c>
      <c r="CP832">
        <v>12533.68571428572</v>
      </c>
      <c r="CQ832">
        <v>42</v>
      </c>
      <c r="CR832">
        <v>43.68699999999998</v>
      </c>
      <c r="CS832">
        <v>42.50442857142857</v>
      </c>
      <c r="CT832">
        <v>42.875</v>
      </c>
      <c r="CU832">
        <v>41.30757142857142</v>
      </c>
      <c r="CV832">
        <v>1459.529285714286</v>
      </c>
      <c r="CW832">
        <v>40.51142857142857</v>
      </c>
      <c r="CX832">
        <v>0</v>
      </c>
      <c r="CY832">
        <v>1663354053.8</v>
      </c>
      <c r="CZ832">
        <v>0</v>
      </c>
      <c r="DA832">
        <v>0</v>
      </c>
      <c r="DB832" t="s">
        <v>356</v>
      </c>
      <c r="DC832">
        <v>1662142938.1</v>
      </c>
      <c r="DD832">
        <v>1662142938.1</v>
      </c>
      <c r="DE832">
        <v>0</v>
      </c>
      <c r="DF832">
        <v>0.077</v>
      </c>
      <c r="DG832">
        <v>-0.133</v>
      </c>
      <c r="DH832">
        <v>-3.393</v>
      </c>
      <c r="DI832">
        <v>-0.24</v>
      </c>
      <c r="DJ832">
        <v>419</v>
      </c>
      <c r="DK832">
        <v>24</v>
      </c>
      <c r="DL832">
        <v>0.26</v>
      </c>
      <c r="DM832">
        <v>0.23</v>
      </c>
      <c r="DN832">
        <v>-82.01820000000001</v>
      </c>
      <c r="DO832">
        <v>-3.30710383275259</v>
      </c>
      <c r="DP832">
        <v>0.3319300572813942</v>
      </c>
      <c r="DQ832">
        <v>0</v>
      </c>
      <c r="DR832">
        <v>14.90071951219513</v>
      </c>
      <c r="DS832">
        <v>0.04826341463414158</v>
      </c>
      <c r="DT832">
        <v>0.005019922237868104</v>
      </c>
      <c r="DU832">
        <v>1</v>
      </c>
      <c r="DV832">
        <v>1</v>
      </c>
      <c r="DW832">
        <v>2</v>
      </c>
      <c r="DX832" t="s">
        <v>357</v>
      </c>
      <c r="DY832">
        <v>2.97297</v>
      </c>
      <c r="DZ832">
        <v>2.71556</v>
      </c>
      <c r="EA832">
        <v>0.151876</v>
      </c>
      <c r="EB832">
        <v>0.159121</v>
      </c>
      <c r="EC832">
        <v>0.101338</v>
      </c>
      <c r="ED832">
        <v>0.0445113</v>
      </c>
      <c r="EE832">
        <v>26502</v>
      </c>
      <c r="EF832">
        <v>26413.9</v>
      </c>
      <c r="EG832">
        <v>29095.4</v>
      </c>
      <c r="EH832">
        <v>29089.7</v>
      </c>
      <c r="EI832">
        <v>34673.9</v>
      </c>
      <c r="EJ832">
        <v>36944.3</v>
      </c>
      <c r="EK832">
        <v>41003.7</v>
      </c>
      <c r="EL832">
        <v>41442.9</v>
      </c>
      <c r="EM832">
        <v>1.90292</v>
      </c>
      <c r="EN832">
        <v>1.73118</v>
      </c>
      <c r="EO832">
        <v>-0.09618699999999999</v>
      </c>
      <c r="EP832">
        <v>0</v>
      </c>
      <c r="EQ832">
        <v>29.4655</v>
      </c>
      <c r="ER832">
        <v>999.9</v>
      </c>
      <c r="ES832">
        <v>43.8</v>
      </c>
      <c r="ET832">
        <v>36.6</v>
      </c>
      <c r="EU832">
        <v>29.8133</v>
      </c>
      <c r="EV832">
        <v>63.2016</v>
      </c>
      <c r="EW832">
        <v>32.9607</v>
      </c>
      <c r="EX832">
        <v>1</v>
      </c>
      <c r="EY832">
        <v>0.599101</v>
      </c>
      <c r="EZ832">
        <v>3.7753</v>
      </c>
      <c r="FA832">
        <v>20.3473</v>
      </c>
      <c r="FB832">
        <v>5.21549</v>
      </c>
      <c r="FC832">
        <v>12.0137</v>
      </c>
      <c r="FD832">
        <v>4.98685</v>
      </c>
      <c r="FE832">
        <v>3.2875</v>
      </c>
      <c r="FF832">
        <v>9999</v>
      </c>
      <c r="FG832">
        <v>9999</v>
      </c>
      <c r="FH832">
        <v>9999</v>
      </c>
      <c r="FI832">
        <v>238.3</v>
      </c>
      <c r="FJ832">
        <v>1.86752</v>
      </c>
      <c r="FK832">
        <v>1.86656</v>
      </c>
      <c r="FL832">
        <v>1.86596</v>
      </c>
      <c r="FM832">
        <v>1.86584</v>
      </c>
      <c r="FN832">
        <v>1.8677</v>
      </c>
      <c r="FO832">
        <v>1.87012</v>
      </c>
      <c r="FP832">
        <v>1.86874</v>
      </c>
      <c r="FQ832">
        <v>1.87026</v>
      </c>
      <c r="FR832">
        <v>0</v>
      </c>
      <c r="FS832">
        <v>0</v>
      </c>
      <c r="FT832">
        <v>0</v>
      </c>
      <c r="FU832">
        <v>0</v>
      </c>
      <c r="FV832" t="s">
        <v>358</v>
      </c>
      <c r="FW832" t="s">
        <v>359</v>
      </c>
      <c r="FX832" t="s">
        <v>360</v>
      </c>
      <c r="FY832" t="s">
        <v>360</v>
      </c>
      <c r="FZ832" t="s">
        <v>360</v>
      </c>
      <c r="GA832" t="s">
        <v>360</v>
      </c>
      <c r="GB832">
        <v>0</v>
      </c>
      <c r="GC832">
        <v>100</v>
      </c>
      <c r="GD832">
        <v>100</v>
      </c>
      <c r="GE832">
        <v>-5.086</v>
      </c>
      <c r="GF832">
        <v>-0.1386</v>
      </c>
      <c r="GG832">
        <v>-2.195102806586654</v>
      </c>
      <c r="GH832">
        <v>-0.004122691595359968</v>
      </c>
      <c r="GI832">
        <v>1.072409145259099E-06</v>
      </c>
      <c r="GJ832">
        <v>-3.02996143763856E-10</v>
      </c>
      <c r="GK832">
        <v>-0.2199643628225807</v>
      </c>
      <c r="GL832">
        <v>-0.007501815610006822</v>
      </c>
      <c r="GM832">
        <v>0.0006897476983249637</v>
      </c>
      <c r="GN832">
        <v>-8.847485469147719E-06</v>
      </c>
      <c r="GO832">
        <v>3</v>
      </c>
      <c r="GP832">
        <v>2326</v>
      </c>
      <c r="GQ832">
        <v>1</v>
      </c>
      <c r="GR832">
        <v>31</v>
      </c>
      <c r="GS832">
        <v>20185.2</v>
      </c>
      <c r="GT832">
        <v>20185.2</v>
      </c>
      <c r="GU832">
        <v>1.95801</v>
      </c>
      <c r="GV832">
        <v>2.22534</v>
      </c>
      <c r="GW832">
        <v>1.39648</v>
      </c>
      <c r="GX832">
        <v>2.34619</v>
      </c>
      <c r="GY832">
        <v>1.49536</v>
      </c>
      <c r="GZ832">
        <v>2.47192</v>
      </c>
      <c r="HA832">
        <v>40.5531</v>
      </c>
      <c r="HB832">
        <v>13.2302</v>
      </c>
      <c r="HC832">
        <v>18</v>
      </c>
      <c r="HD832">
        <v>551.168</v>
      </c>
      <c r="HE832">
        <v>393.235</v>
      </c>
      <c r="HF832">
        <v>24.9996</v>
      </c>
      <c r="HG832">
        <v>34.6347</v>
      </c>
      <c r="HH832">
        <v>30.0002</v>
      </c>
      <c r="HI832">
        <v>34.5611</v>
      </c>
      <c r="HJ832">
        <v>34.4959</v>
      </c>
      <c r="HK832">
        <v>39.1878</v>
      </c>
      <c r="HL832">
        <v>65.1741</v>
      </c>
      <c r="HM832">
        <v>0</v>
      </c>
      <c r="HN832">
        <v>25</v>
      </c>
      <c r="HO832">
        <v>942.131</v>
      </c>
      <c r="HP832">
        <v>7.53504</v>
      </c>
      <c r="HQ832">
        <v>99.52589999999999</v>
      </c>
      <c r="HR832">
        <v>99.5421</v>
      </c>
    </row>
    <row r="833" spans="1:226">
      <c r="A833">
        <v>817</v>
      </c>
      <c r="B833">
        <v>1663354058.1</v>
      </c>
      <c r="C833">
        <v>16316.59999990463</v>
      </c>
      <c r="D833" t="s">
        <v>2000</v>
      </c>
      <c r="E833" t="s">
        <v>2001</v>
      </c>
      <c r="F833">
        <v>5</v>
      </c>
      <c r="G833" t="s">
        <v>1699</v>
      </c>
      <c r="H833" t="s">
        <v>354</v>
      </c>
      <c r="I833">
        <v>1663354050.6</v>
      </c>
      <c r="J833">
        <f>(K833)/1000</f>
        <v>0</v>
      </c>
      <c r="K833">
        <f>IF(BF833, AN833, AH833)</f>
        <v>0</v>
      </c>
      <c r="L833">
        <f>IF(BF833, AI833, AG833)</f>
        <v>0</v>
      </c>
      <c r="M833">
        <f>BH833 - IF(AU833&gt;1, L833*BB833*100.0/(AW833*BV833), 0)</f>
        <v>0</v>
      </c>
      <c r="N833">
        <f>((T833-J833/2)*M833-L833)/(T833+J833/2)</f>
        <v>0</v>
      </c>
      <c r="O833">
        <f>N833*(BO833+BP833)/1000.0</f>
        <v>0</v>
      </c>
      <c r="P833">
        <f>(BH833 - IF(AU833&gt;1, L833*BB833*100.0/(AW833*BV833), 0))*(BO833+BP833)/1000.0</f>
        <v>0</v>
      </c>
      <c r="Q833">
        <f>2.0/((1/S833-1/R833)+SIGN(S833)*SQRT((1/S833-1/R833)*(1/S833-1/R833) + 4*BC833/((BC833+1)*(BC833+1))*(2*1/S833*1/R833-1/R833*1/R833)))</f>
        <v>0</v>
      </c>
      <c r="R833">
        <f>IF(LEFT(BD833,1)&lt;&gt;"0",IF(LEFT(BD833,1)="1",3.0,BE833),$D$5+$E$5*(BV833*BO833/($K$5*1000))+$F$5*(BV833*BO833/($K$5*1000))*MAX(MIN(BB833,$J$5),$I$5)*MAX(MIN(BB833,$J$5),$I$5)+$G$5*MAX(MIN(BB833,$J$5),$I$5)*(BV833*BO833/($K$5*1000))+$H$5*(BV833*BO833/($K$5*1000))*(BV833*BO833/($K$5*1000)))</f>
        <v>0</v>
      </c>
      <c r="S833">
        <f>J833*(1000-(1000*0.61365*exp(17.502*W833/(240.97+W833))/(BO833+BP833)+BJ833)/2)/(1000*0.61365*exp(17.502*W833/(240.97+W833))/(BO833+BP833)-BJ833)</f>
        <v>0</v>
      </c>
      <c r="T833">
        <f>1/((BC833+1)/(Q833/1.6)+1/(R833/1.37)) + BC833/((BC833+1)/(Q833/1.6) + BC833/(R833/1.37))</f>
        <v>0</v>
      </c>
      <c r="U833">
        <f>(AX833*BA833)</f>
        <v>0</v>
      </c>
      <c r="V833">
        <f>(BQ833+(U833+2*0.95*5.67E-8*(((BQ833+$B$7)+273)^4-(BQ833+273)^4)-44100*J833)/(1.84*29.3*R833+8*0.95*5.67E-8*(BQ833+273)^3))</f>
        <v>0</v>
      </c>
      <c r="W833">
        <f>($C$7*BR833+$D$7*BS833+$E$7*V833)</f>
        <v>0</v>
      </c>
      <c r="X833">
        <f>0.61365*exp(17.502*W833/(240.97+W833))</f>
        <v>0</v>
      </c>
      <c r="Y833">
        <f>(Z833/AA833*100)</f>
        <v>0</v>
      </c>
      <c r="Z833">
        <f>BJ833*(BO833+BP833)/1000</f>
        <v>0</v>
      </c>
      <c r="AA833">
        <f>0.61365*exp(17.502*BQ833/(240.97+BQ833))</f>
        <v>0</v>
      </c>
      <c r="AB833">
        <f>(X833-BJ833*(BO833+BP833)/1000)</f>
        <v>0</v>
      </c>
      <c r="AC833">
        <f>(-J833*44100)</f>
        <v>0</v>
      </c>
      <c r="AD833">
        <f>2*29.3*R833*0.92*(BQ833-W833)</f>
        <v>0</v>
      </c>
      <c r="AE833">
        <f>2*0.95*5.67E-8*(((BQ833+$B$7)+273)^4-(W833+273)^4)</f>
        <v>0</v>
      </c>
      <c r="AF833">
        <f>U833+AE833+AC833+AD833</f>
        <v>0</v>
      </c>
      <c r="AG833">
        <f>BN833*AU833*(BI833-BH833*(1000-AU833*BK833)/(1000-AU833*BJ833))/(100*BB833)</f>
        <v>0</v>
      </c>
      <c r="AH833">
        <f>1000*BN833*AU833*(BJ833-BK833)/(100*BB833*(1000-AU833*BJ833))</f>
        <v>0</v>
      </c>
      <c r="AI833">
        <f>(AJ833 - AK833 - BO833*1E3/(8.314*(BQ833+273.15)) * AM833/BN833 * AL833) * BN833/(100*BB833) * (1000 - BK833)/1000</f>
        <v>0</v>
      </c>
      <c r="AJ833">
        <v>934.5394725661887</v>
      </c>
      <c r="AK833">
        <v>870.9816121212117</v>
      </c>
      <c r="AL833">
        <v>3.382032153825768</v>
      </c>
      <c r="AM833">
        <v>64.64027058929599</v>
      </c>
      <c r="AN833">
        <f>(AP833 - AO833 + BO833*1E3/(8.314*(BQ833+273.15)) * AR833/BN833 * AQ833) * BN833/(100*BB833) * 1000/(1000 - AP833)</f>
        <v>0</v>
      </c>
      <c r="AO833">
        <v>7.579621113430148</v>
      </c>
      <c r="AP833">
        <v>22.51952909090909</v>
      </c>
      <c r="AQ833">
        <v>-1.783364415717007E-05</v>
      </c>
      <c r="AR833">
        <v>85.55727596216782</v>
      </c>
      <c r="AS833">
        <v>0</v>
      </c>
      <c r="AT833">
        <v>0</v>
      </c>
      <c r="AU833">
        <f>IF(AS833*$H$13&gt;=AW833,1.0,(AW833/(AW833-AS833*$H$13)))</f>
        <v>0</v>
      </c>
      <c r="AV833">
        <f>(AU833-1)*100</f>
        <v>0</v>
      </c>
      <c r="AW833">
        <f>MAX(0,($B$13+$C$13*BV833)/(1+$D$13*BV833)*BO833/(BQ833+273)*$E$13)</f>
        <v>0</v>
      </c>
      <c r="AX833">
        <f>$B$11*BW833+$C$11*BX833+$F$11*CI833*(1-CL833)</f>
        <v>0</v>
      </c>
      <c r="AY833">
        <f>AX833*AZ833</f>
        <v>0</v>
      </c>
      <c r="AZ833">
        <f>($B$11*$D$9+$C$11*$D$9+$F$11*((CV833+CN833)/MAX(CV833+CN833+CW833, 0.1)*$I$9+CW833/MAX(CV833+CN833+CW833, 0.1)*$J$9))/($B$11+$C$11+$F$11)</f>
        <v>0</v>
      </c>
      <c r="BA833">
        <f>($B$11*$K$9+$C$11*$K$9+$F$11*((CV833+CN833)/MAX(CV833+CN833+CW833, 0.1)*$P$9+CW833/MAX(CV833+CN833+CW833, 0.1)*$Q$9))/($B$11+$C$11+$F$11)</f>
        <v>0</v>
      </c>
      <c r="BB833">
        <v>6</v>
      </c>
      <c r="BC833">
        <v>0.5</v>
      </c>
      <c r="BD833" t="s">
        <v>355</v>
      </c>
      <c r="BE833">
        <v>2</v>
      </c>
      <c r="BF833" t="b">
        <v>1</v>
      </c>
      <c r="BG833">
        <v>1663354050.6</v>
      </c>
      <c r="BH833">
        <v>828.1741481481482</v>
      </c>
      <c r="BI833">
        <v>910.6527777777776</v>
      </c>
      <c r="BJ833">
        <v>22.53197407407407</v>
      </c>
      <c r="BK833">
        <v>7.607628518518517</v>
      </c>
      <c r="BL833">
        <v>833.2352962962963</v>
      </c>
      <c r="BM833">
        <v>22.67058518518518</v>
      </c>
      <c r="BN833">
        <v>500.052</v>
      </c>
      <c r="BO833">
        <v>90.6263222222222</v>
      </c>
      <c r="BP833">
        <v>0.09997296296296296</v>
      </c>
      <c r="BQ833">
        <v>29.22344444444445</v>
      </c>
      <c r="BR833">
        <v>27.89622222222222</v>
      </c>
      <c r="BS833">
        <v>999.9000000000001</v>
      </c>
      <c r="BT833">
        <v>0</v>
      </c>
      <c r="BU833">
        <v>0</v>
      </c>
      <c r="BV833">
        <v>10005.71814814815</v>
      </c>
      <c r="BW833">
        <v>0</v>
      </c>
      <c r="BX833">
        <v>232.1935555555556</v>
      </c>
      <c r="BY833">
        <v>-82.47850740740739</v>
      </c>
      <c r="BZ833">
        <v>847.2647407407406</v>
      </c>
      <c r="CA833">
        <v>917.6333703703704</v>
      </c>
      <c r="CB833">
        <v>14.92434074074074</v>
      </c>
      <c r="CC833">
        <v>910.6527777777776</v>
      </c>
      <c r="CD833">
        <v>7.607628518518517</v>
      </c>
      <c r="CE833">
        <v>2.041989259259259</v>
      </c>
      <c r="CF833">
        <v>0.6894512962962963</v>
      </c>
      <c r="CG833">
        <v>17.77373333333333</v>
      </c>
      <c r="CH833">
        <v>1.61419962962963</v>
      </c>
      <c r="CI833">
        <v>1500.018518518518</v>
      </c>
      <c r="CJ833">
        <v>0.9729923333333333</v>
      </c>
      <c r="CK833">
        <v>0.02700775555555555</v>
      </c>
      <c r="CL833">
        <v>0</v>
      </c>
      <c r="CM833">
        <v>2.305540740740741</v>
      </c>
      <c r="CN833">
        <v>0</v>
      </c>
      <c r="CO833">
        <v>14556.25555555555</v>
      </c>
      <c r="CP833">
        <v>12533.50740740741</v>
      </c>
      <c r="CQ833">
        <v>42</v>
      </c>
      <c r="CR833">
        <v>43.68699999999998</v>
      </c>
      <c r="CS833">
        <v>42.50459259259259</v>
      </c>
      <c r="CT833">
        <v>42.875</v>
      </c>
      <c r="CU833">
        <v>41.3074074074074</v>
      </c>
      <c r="CV833">
        <v>1459.507037037037</v>
      </c>
      <c r="CW833">
        <v>40.51148148148148</v>
      </c>
      <c r="CX833">
        <v>0</v>
      </c>
      <c r="CY833">
        <v>1663354058.6</v>
      </c>
      <c r="CZ833">
        <v>0</v>
      </c>
      <c r="DA833">
        <v>0</v>
      </c>
      <c r="DB833" t="s">
        <v>356</v>
      </c>
      <c r="DC833">
        <v>1662142938.1</v>
      </c>
      <c r="DD833">
        <v>1662142938.1</v>
      </c>
      <c r="DE833">
        <v>0</v>
      </c>
      <c r="DF833">
        <v>0.077</v>
      </c>
      <c r="DG833">
        <v>-0.133</v>
      </c>
      <c r="DH833">
        <v>-3.393</v>
      </c>
      <c r="DI833">
        <v>-0.24</v>
      </c>
      <c r="DJ833">
        <v>419</v>
      </c>
      <c r="DK833">
        <v>24</v>
      </c>
      <c r="DL833">
        <v>0.26</v>
      </c>
      <c r="DM833">
        <v>0.23</v>
      </c>
      <c r="DN833">
        <v>-82.23391951219511</v>
      </c>
      <c r="DO833">
        <v>-3.627148432055898</v>
      </c>
      <c r="DP833">
        <v>0.3607327760501333</v>
      </c>
      <c r="DQ833">
        <v>0</v>
      </c>
      <c r="DR833">
        <v>14.91120975609756</v>
      </c>
      <c r="DS833">
        <v>0.1564912891986075</v>
      </c>
      <c r="DT833">
        <v>0.02159491589757733</v>
      </c>
      <c r="DU833">
        <v>0</v>
      </c>
      <c r="DV833">
        <v>0</v>
      </c>
      <c r="DW833">
        <v>2</v>
      </c>
      <c r="DX833" t="s">
        <v>363</v>
      </c>
      <c r="DY833">
        <v>2.97285</v>
      </c>
      <c r="DZ833">
        <v>2.71589</v>
      </c>
      <c r="EA833">
        <v>0.153855</v>
      </c>
      <c r="EB833">
        <v>0.161004</v>
      </c>
      <c r="EC833">
        <v>0.101283</v>
      </c>
      <c r="ED833">
        <v>0.0439936</v>
      </c>
      <c r="EE833">
        <v>26440.2</v>
      </c>
      <c r="EF833">
        <v>26354.4</v>
      </c>
      <c r="EG833">
        <v>29095.7</v>
      </c>
      <c r="EH833">
        <v>29089.5</v>
      </c>
      <c r="EI833">
        <v>34676.6</v>
      </c>
      <c r="EJ833">
        <v>36964.1</v>
      </c>
      <c r="EK833">
        <v>41004.3</v>
      </c>
      <c r="EL833">
        <v>41442.6</v>
      </c>
      <c r="EM833">
        <v>1.90275</v>
      </c>
      <c r="EN833">
        <v>1.73115</v>
      </c>
      <c r="EO833">
        <v>-0.0954121</v>
      </c>
      <c r="EP833">
        <v>0</v>
      </c>
      <c r="EQ833">
        <v>29.4645</v>
      </c>
      <c r="ER833">
        <v>999.9</v>
      </c>
      <c r="ES833">
        <v>43.7</v>
      </c>
      <c r="ET833">
        <v>36.6</v>
      </c>
      <c r="EU833">
        <v>29.7445</v>
      </c>
      <c r="EV833">
        <v>63.3016</v>
      </c>
      <c r="EW833">
        <v>33.1811</v>
      </c>
      <c r="EX833">
        <v>1</v>
      </c>
      <c r="EY833">
        <v>0.599195</v>
      </c>
      <c r="EZ833">
        <v>3.7813</v>
      </c>
      <c r="FA833">
        <v>20.3472</v>
      </c>
      <c r="FB833">
        <v>5.21549</v>
      </c>
      <c r="FC833">
        <v>12.0144</v>
      </c>
      <c r="FD833">
        <v>4.987</v>
      </c>
      <c r="FE833">
        <v>3.2875</v>
      </c>
      <c r="FF833">
        <v>9999</v>
      </c>
      <c r="FG833">
        <v>9999</v>
      </c>
      <c r="FH833">
        <v>9999</v>
      </c>
      <c r="FI833">
        <v>238.3</v>
      </c>
      <c r="FJ833">
        <v>1.86752</v>
      </c>
      <c r="FK833">
        <v>1.86655</v>
      </c>
      <c r="FL833">
        <v>1.86592</v>
      </c>
      <c r="FM833">
        <v>1.86584</v>
      </c>
      <c r="FN833">
        <v>1.86769</v>
      </c>
      <c r="FO833">
        <v>1.87012</v>
      </c>
      <c r="FP833">
        <v>1.86874</v>
      </c>
      <c r="FQ833">
        <v>1.87026</v>
      </c>
      <c r="FR833">
        <v>0</v>
      </c>
      <c r="FS833">
        <v>0</v>
      </c>
      <c r="FT833">
        <v>0</v>
      </c>
      <c r="FU833">
        <v>0</v>
      </c>
      <c r="FV833" t="s">
        <v>358</v>
      </c>
      <c r="FW833" t="s">
        <v>359</v>
      </c>
      <c r="FX833" t="s">
        <v>360</v>
      </c>
      <c r="FY833" t="s">
        <v>360</v>
      </c>
      <c r="FZ833" t="s">
        <v>360</v>
      </c>
      <c r="GA833" t="s">
        <v>360</v>
      </c>
      <c r="GB833">
        <v>0</v>
      </c>
      <c r="GC833">
        <v>100</v>
      </c>
      <c r="GD833">
        <v>100</v>
      </c>
      <c r="GE833">
        <v>-5.134</v>
      </c>
      <c r="GF833">
        <v>-0.1387</v>
      </c>
      <c r="GG833">
        <v>-2.195102806586654</v>
      </c>
      <c r="GH833">
        <v>-0.004122691595359968</v>
      </c>
      <c r="GI833">
        <v>1.072409145259099E-06</v>
      </c>
      <c r="GJ833">
        <v>-3.02996143763856E-10</v>
      </c>
      <c r="GK833">
        <v>-0.2199643628225807</v>
      </c>
      <c r="GL833">
        <v>-0.007501815610006822</v>
      </c>
      <c r="GM833">
        <v>0.0006897476983249637</v>
      </c>
      <c r="GN833">
        <v>-8.847485469147719E-06</v>
      </c>
      <c r="GO833">
        <v>3</v>
      </c>
      <c r="GP833">
        <v>2326</v>
      </c>
      <c r="GQ833">
        <v>1</v>
      </c>
      <c r="GR833">
        <v>31</v>
      </c>
      <c r="GS833">
        <v>20185.3</v>
      </c>
      <c r="GT833">
        <v>20185.3</v>
      </c>
      <c r="GU833">
        <v>1.9873</v>
      </c>
      <c r="GV833">
        <v>2.22778</v>
      </c>
      <c r="GW833">
        <v>1.39648</v>
      </c>
      <c r="GX833">
        <v>2.34619</v>
      </c>
      <c r="GY833">
        <v>1.49536</v>
      </c>
      <c r="GZ833">
        <v>2.45728</v>
      </c>
      <c r="HA833">
        <v>40.5787</v>
      </c>
      <c r="HB833">
        <v>13.2302</v>
      </c>
      <c r="HC833">
        <v>18</v>
      </c>
      <c r="HD833">
        <v>551.0549999999999</v>
      </c>
      <c r="HE833">
        <v>393.233</v>
      </c>
      <c r="HF833">
        <v>25.0007</v>
      </c>
      <c r="HG833">
        <v>34.6378</v>
      </c>
      <c r="HH833">
        <v>30.0002</v>
      </c>
      <c r="HI833">
        <v>34.5626</v>
      </c>
      <c r="HJ833">
        <v>34.4978</v>
      </c>
      <c r="HK833">
        <v>39.7852</v>
      </c>
      <c r="HL833">
        <v>65.1741</v>
      </c>
      <c r="HM833">
        <v>0</v>
      </c>
      <c r="HN833">
        <v>25</v>
      </c>
      <c r="HO833">
        <v>955.505</v>
      </c>
      <c r="HP833">
        <v>7.55277</v>
      </c>
      <c r="HQ833">
        <v>99.5271</v>
      </c>
      <c r="HR833">
        <v>99.5414</v>
      </c>
    </row>
    <row r="834" spans="1:226">
      <c r="A834">
        <v>818</v>
      </c>
      <c r="B834">
        <v>1663354063.1</v>
      </c>
      <c r="C834">
        <v>16321.59999990463</v>
      </c>
      <c r="D834" t="s">
        <v>2002</v>
      </c>
      <c r="E834" t="s">
        <v>2003</v>
      </c>
      <c r="F834">
        <v>5</v>
      </c>
      <c r="G834" t="s">
        <v>1699</v>
      </c>
      <c r="H834" t="s">
        <v>354</v>
      </c>
      <c r="I834">
        <v>1663354055.314285</v>
      </c>
      <c r="J834">
        <f>(K834)/1000</f>
        <v>0</v>
      </c>
      <c r="K834">
        <f>IF(BF834, AN834, AH834)</f>
        <v>0</v>
      </c>
      <c r="L834">
        <f>IF(BF834, AI834, AG834)</f>
        <v>0</v>
      </c>
      <c r="M834">
        <f>BH834 - IF(AU834&gt;1, L834*BB834*100.0/(AW834*BV834), 0)</f>
        <v>0</v>
      </c>
      <c r="N834">
        <f>((T834-J834/2)*M834-L834)/(T834+J834/2)</f>
        <v>0</v>
      </c>
      <c r="O834">
        <f>N834*(BO834+BP834)/1000.0</f>
        <v>0</v>
      </c>
      <c r="P834">
        <f>(BH834 - IF(AU834&gt;1, L834*BB834*100.0/(AW834*BV834), 0))*(BO834+BP834)/1000.0</f>
        <v>0</v>
      </c>
      <c r="Q834">
        <f>2.0/((1/S834-1/R834)+SIGN(S834)*SQRT((1/S834-1/R834)*(1/S834-1/R834) + 4*BC834/((BC834+1)*(BC834+1))*(2*1/S834*1/R834-1/R834*1/R834)))</f>
        <v>0</v>
      </c>
      <c r="R834">
        <f>IF(LEFT(BD834,1)&lt;&gt;"0",IF(LEFT(BD834,1)="1",3.0,BE834),$D$5+$E$5*(BV834*BO834/($K$5*1000))+$F$5*(BV834*BO834/($K$5*1000))*MAX(MIN(BB834,$J$5),$I$5)*MAX(MIN(BB834,$J$5),$I$5)+$G$5*MAX(MIN(BB834,$J$5),$I$5)*(BV834*BO834/($K$5*1000))+$H$5*(BV834*BO834/($K$5*1000))*(BV834*BO834/($K$5*1000)))</f>
        <v>0</v>
      </c>
      <c r="S834">
        <f>J834*(1000-(1000*0.61365*exp(17.502*W834/(240.97+W834))/(BO834+BP834)+BJ834)/2)/(1000*0.61365*exp(17.502*W834/(240.97+W834))/(BO834+BP834)-BJ834)</f>
        <v>0</v>
      </c>
      <c r="T834">
        <f>1/((BC834+1)/(Q834/1.6)+1/(R834/1.37)) + BC834/((BC834+1)/(Q834/1.6) + BC834/(R834/1.37))</f>
        <v>0</v>
      </c>
      <c r="U834">
        <f>(AX834*BA834)</f>
        <v>0</v>
      </c>
      <c r="V834">
        <f>(BQ834+(U834+2*0.95*5.67E-8*(((BQ834+$B$7)+273)^4-(BQ834+273)^4)-44100*J834)/(1.84*29.3*R834+8*0.95*5.67E-8*(BQ834+273)^3))</f>
        <v>0</v>
      </c>
      <c r="W834">
        <f>($C$7*BR834+$D$7*BS834+$E$7*V834)</f>
        <v>0</v>
      </c>
      <c r="X834">
        <f>0.61365*exp(17.502*W834/(240.97+W834))</f>
        <v>0</v>
      </c>
      <c r="Y834">
        <f>(Z834/AA834*100)</f>
        <v>0</v>
      </c>
      <c r="Z834">
        <f>BJ834*(BO834+BP834)/1000</f>
        <v>0</v>
      </c>
      <c r="AA834">
        <f>0.61365*exp(17.502*BQ834/(240.97+BQ834))</f>
        <v>0</v>
      </c>
      <c r="AB834">
        <f>(X834-BJ834*(BO834+BP834)/1000)</f>
        <v>0</v>
      </c>
      <c r="AC834">
        <f>(-J834*44100)</f>
        <v>0</v>
      </c>
      <c r="AD834">
        <f>2*29.3*R834*0.92*(BQ834-W834)</f>
        <v>0</v>
      </c>
      <c r="AE834">
        <f>2*0.95*5.67E-8*(((BQ834+$B$7)+273)^4-(W834+273)^4)</f>
        <v>0</v>
      </c>
      <c r="AF834">
        <f>U834+AE834+AC834+AD834</f>
        <v>0</v>
      </c>
      <c r="AG834">
        <f>BN834*AU834*(BI834-BH834*(1000-AU834*BK834)/(1000-AU834*BJ834))/(100*BB834)</f>
        <v>0</v>
      </c>
      <c r="AH834">
        <f>1000*BN834*AU834*(BJ834-BK834)/(100*BB834*(1000-AU834*BJ834))</f>
        <v>0</v>
      </c>
      <c r="AI834">
        <f>(AJ834 - AK834 - BO834*1E3/(8.314*(BQ834+273.15)) * AM834/BN834 * AL834) * BN834/(100*BB834) * (1000 - BK834)/1000</f>
        <v>0</v>
      </c>
      <c r="AJ834">
        <v>951.3054262161153</v>
      </c>
      <c r="AK834">
        <v>887.8734181818182</v>
      </c>
      <c r="AL834">
        <v>3.372675083872443</v>
      </c>
      <c r="AM834">
        <v>64.64027058929599</v>
      </c>
      <c r="AN834">
        <f>(AP834 - AO834 + BO834*1E3/(8.314*(BQ834+273.15)) * AR834/BN834 * AQ834) * BN834/(100*BB834) * 1000/(1000 - AP834)</f>
        <v>0</v>
      </c>
      <c r="AO834">
        <v>7.502719782681017</v>
      </c>
      <c r="AP834">
        <v>22.48606606060606</v>
      </c>
      <c r="AQ834">
        <v>-0.008986453395759809</v>
      </c>
      <c r="AR834">
        <v>85.55727596216782</v>
      </c>
      <c r="AS834">
        <v>0</v>
      </c>
      <c r="AT834">
        <v>0</v>
      </c>
      <c r="AU834">
        <f>IF(AS834*$H$13&gt;=AW834,1.0,(AW834/(AW834-AS834*$H$13)))</f>
        <v>0</v>
      </c>
      <c r="AV834">
        <f>(AU834-1)*100</f>
        <v>0</v>
      </c>
      <c r="AW834">
        <f>MAX(0,($B$13+$C$13*BV834)/(1+$D$13*BV834)*BO834/(BQ834+273)*$E$13)</f>
        <v>0</v>
      </c>
      <c r="AX834">
        <f>$B$11*BW834+$C$11*BX834+$F$11*CI834*(1-CL834)</f>
        <v>0</v>
      </c>
      <c r="AY834">
        <f>AX834*AZ834</f>
        <v>0</v>
      </c>
      <c r="AZ834">
        <f>($B$11*$D$9+$C$11*$D$9+$F$11*((CV834+CN834)/MAX(CV834+CN834+CW834, 0.1)*$I$9+CW834/MAX(CV834+CN834+CW834, 0.1)*$J$9))/($B$11+$C$11+$F$11)</f>
        <v>0</v>
      </c>
      <c r="BA834">
        <f>($B$11*$K$9+$C$11*$K$9+$F$11*((CV834+CN834)/MAX(CV834+CN834+CW834, 0.1)*$P$9+CW834/MAX(CV834+CN834+CW834, 0.1)*$Q$9))/($B$11+$C$11+$F$11)</f>
        <v>0</v>
      </c>
      <c r="BB834">
        <v>6</v>
      </c>
      <c r="BC834">
        <v>0.5</v>
      </c>
      <c r="BD834" t="s">
        <v>355</v>
      </c>
      <c r="BE834">
        <v>2</v>
      </c>
      <c r="BF834" t="b">
        <v>1</v>
      </c>
      <c r="BG834">
        <v>1663354055.314285</v>
      </c>
      <c r="BH834">
        <v>843.7942857142856</v>
      </c>
      <c r="BI834">
        <v>926.4849285714284</v>
      </c>
      <c r="BJ834">
        <v>22.52045357142857</v>
      </c>
      <c r="BK834">
        <v>7.567622142857142</v>
      </c>
      <c r="BL834">
        <v>848.9017500000001</v>
      </c>
      <c r="BM834">
        <v>22.65918928571428</v>
      </c>
      <c r="BN834">
        <v>500.0554999999999</v>
      </c>
      <c r="BO834">
        <v>90.62625357142853</v>
      </c>
      <c r="BP834">
        <v>0.09999798571428571</v>
      </c>
      <c r="BQ834">
        <v>29.22366428571429</v>
      </c>
      <c r="BR834">
        <v>27.89834642857143</v>
      </c>
      <c r="BS834">
        <v>999.9000000000002</v>
      </c>
      <c r="BT834">
        <v>0</v>
      </c>
      <c r="BU834">
        <v>0</v>
      </c>
      <c r="BV834">
        <v>10009.39785714286</v>
      </c>
      <c r="BW834">
        <v>0</v>
      </c>
      <c r="BX834">
        <v>232.1306785714286</v>
      </c>
      <c r="BY834">
        <v>-82.69069999999999</v>
      </c>
      <c r="BZ834">
        <v>863.2344285714286</v>
      </c>
      <c r="CA834">
        <v>933.5489642857143</v>
      </c>
      <c r="CB834">
        <v>14.95283928571429</v>
      </c>
      <c r="CC834">
        <v>926.4849285714284</v>
      </c>
      <c r="CD834">
        <v>7.567622142857142</v>
      </c>
      <c r="CE834">
        <v>2.040943928571429</v>
      </c>
      <c r="CF834">
        <v>0.6858251428571428</v>
      </c>
      <c r="CG834">
        <v>17.7656</v>
      </c>
      <c r="CH834">
        <v>1.540446785714286</v>
      </c>
      <c r="CI834">
        <v>1500.030714285714</v>
      </c>
      <c r="CJ834">
        <v>0.9729928571428573</v>
      </c>
      <c r="CK834">
        <v>0.02700729285714285</v>
      </c>
      <c r="CL834">
        <v>0</v>
      </c>
      <c r="CM834">
        <v>2.406532142857143</v>
      </c>
      <c r="CN834">
        <v>0</v>
      </c>
      <c r="CO834">
        <v>14542.28928571429</v>
      </c>
      <c r="CP834">
        <v>12533.59642857143</v>
      </c>
      <c r="CQ834">
        <v>42</v>
      </c>
      <c r="CR834">
        <v>43.68699999999998</v>
      </c>
      <c r="CS834">
        <v>42.50442857142857</v>
      </c>
      <c r="CT834">
        <v>42.875</v>
      </c>
      <c r="CU834">
        <v>41.30314285714284</v>
      </c>
      <c r="CV834">
        <v>1459.519642857143</v>
      </c>
      <c r="CW834">
        <v>40.51107142857143</v>
      </c>
      <c r="CX834">
        <v>0</v>
      </c>
      <c r="CY834">
        <v>1663354063.4</v>
      </c>
      <c r="CZ834">
        <v>0</v>
      </c>
      <c r="DA834">
        <v>0</v>
      </c>
      <c r="DB834" t="s">
        <v>356</v>
      </c>
      <c r="DC834">
        <v>1662142938.1</v>
      </c>
      <c r="DD834">
        <v>1662142938.1</v>
      </c>
      <c r="DE834">
        <v>0</v>
      </c>
      <c r="DF834">
        <v>0.077</v>
      </c>
      <c r="DG834">
        <v>-0.133</v>
      </c>
      <c r="DH834">
        <v>-3.393</v>
      </c>
      <c r="DI834">
        <v>-0.24</v>
      </c>
      <c r="DJ834">
        <v>419</v>
      </c>
      <c r="DK834">
        <v>24</v>
      </c>
      <c r="DL834">
        <v>0.26</v>
      </c>
      <c r="DM834">
        <v>0.23</v>
      </c>
      <c r="DN834">
        <v>-82.55555609756097</v>
      </c>
      <c r="DO834">
        <v>-2.861918466898926</v>
      </c>
      <c r="DP834">
        <v>0.2854410477333512</v>
      </c>
      <c r="DQ834">
        <v>0</v>
      </c>
      <c r="DR834">
        <v>14.93983414634146</v>
      </c>
      <c r="DS834">
        <v>0.3731163763066681</v>
      </c>
      <c r="DT834">
        <v>0.04149285927256307</v>
      </c>
      <c r="DU834">
        <v>0</v>
      </c>
      <c r="DV834">
        <v>0</v>
      </c>
      <c r="DW834">
        <v>2</v>
      </c>
      <c r="DX834" t="s">
        <v>363</v>
      </c>
      <c r="DY834">
        <v>2.97286</v>
      </c>
      <c r="DZ834">
        <v>2.71569</v>
      </c>
      <c r="EA834">
        <v>0.155813</v>
      </c>
      <c r="EB834">
        <v>0.162882</v>
      </c>
      <c r="EC834">
        <v>0.101188</v>
      </c>
      <c r="ED834">
        <v>0.0439326</v>
      </c>
      <c r="EE834">
        <v>26378.9</v>
      </c>
      <c r="EF834">
        <v>26295.3</v>
      </c>
      <c r="EG834">
        <v>29095.8</v>
      </c>
      <c r="EH834">
        <v>29089.6</v>
      </c>
      <c r="EI834">
        <v>34680.5</v>
      </c>
      <c r="EJ834">
        <v>36966.5</v>
      </c>
      <c r="EK834">
        <v>41004.5</v>
      </c>
      <c r="EL834">
        <v>41442.6</v>
      </c>
      <c r="EM834">
        <v>1.9028</v>
      </c>
      <c r="EN834">
        <v>1.7314</v>
      </c>
      <c r="EO834">
        <v>-0.0962093</v>
      </c>
      <c r="EP834">
        <v>0</v>
      </c>
      <c r="EQ834">
        <v>29.462</v>
      </c>
      <c r="ER834">
        <v>999.9</v>
      </c>
      <c r="ES834">
        <v>43.7</v>
      </c>
      <c r="ET834">
        <v>36.6</v>
      </c>
      <c r="EU834">
        <v>29.7428</v>
      </c>
      <c r="EV834">
        <v>63.0716</v>
      </c>
      <c r="EW834">
        <v>33.2131</v>
      </c>
      <c r="EX834">
        <v>1</v>
      </c>
      <c r="EY834">
        <v>0.599479</v>
      </c>
      <c r="EZ834">
        <v>3.78789</v>
      </c>
      <c r="FA834">
        <v>20.347</v>
      </c>
      <c r="FB834">
        <v>5.21564</v>
      </c>
      <c r="FC834">
        <v>12.014</v>
      </c>
      <c r="FD834">
        <v>4.987</v>
      </c>
      <c r="FE834">
        <v>3.2875</v>
      </c>
      <c r="FF834">
        <v>9999</v>
      </c>
      <c r="FG834">
        <v>9999</v>
      </c>
      <c r="FH834">
        <v>9999</v>
      </c>
      <c r="FI834">
        <v>238.3</v>
      </c>
      <c r="FJ834">
        <v>1.86752</v>
      </c>
      <c r="FK834">
        <v>1.86655</v>
      </c>
      <c r="FL834">
        <v>1.86593</v>
      </c>
      <c r="FM834">
        <v>1.86584</v>
      </c>
      <c r="FN834">
        <v>1.86768</v>
      </c>
      <c r="FO834">
        <v>1.87012</v>
      </c>
      <c r="FP834">
        <v>1.86875</v>
      </c>
      <c r="FQ834">
        <v>1.87026</v>
      </c>
      <c r="FR834">
        <v>0</v>
      </c>
      <c r="FS834">
        <v>0</v>
      </c>
      <c r="FT834">
        <v>0</v>
      </c>
      <c r="FU834">
        <v>0</v>
      </c>
      <c r="FV834" t="s">
        <v>358</v>
      </c>
      <c r="FW834" t="s">
        <v>359</v>
      </c>
      <c r="FX834" t="s">
        <v>360</v>
      </c>
      <c r="FY834" t="s">
        <v>360</v>
      </c>
      <c r="FZ834" t="s">
        <v>360</v>
      </c>
      <c r="GA834" t="s">
        <v>360</v>
      </c>
      <c r="GB834">
        <v>0</v>
      </c>
      <c r="GC834">
        <v>100</v>
      </c>
      <c r="GD834">
        <v>100</v>
      </c>
      <c r="GE834">
        <v>-5.184</v>
      </c>
      <c r="GF834">
        <v>-0.1391</v>
      </c>
      <c r="GG834">
        <v>-2.195102806586654</v>
      </c>
      <c r="GH834">
        <v>-0.004122691595359968</v>
      </c>
      <c r="GI834">
        <v>1.072409145259099E-06</v>
      </c>
      <c r="GJ834">
        <v>-3.02996143763856E-10</v>
      </c>
      <c r="GK834">
        <v>-0.2199643628225807</v>
      </c>
      <c r="GL834">
        <v>-0.007501815610006822</v>
      </c>
      <c r="GM834">
        <v>0.0006897476983249637</v>
      </c>
      <c r="GN834">
        <v>-8.847485469147719E-06</v>
      </c>
      <c r="GO834">
        <v>3</v>
      </c>
      <c r="GP834">
        <v>2326</v>
      </c>
      <c r="GQ834">
        <v>1</v>
      </c>
      <c r="GR834">
        <v>31</v>
      </c>
      <c r="GS834">
        <v>20185.4</v>
      </c>
      <c r="GT834">
        <v>20185.4</v>
      </c>
      <c r="GU834">
        <v>2.01294</v>
      </c>
      <c r="GV834">
        <v>2.22656</v>
      </c>
      <c r="GW834">
        <v>1.39648</v>
      </c>
      <c r="GX834">
        <v>2.34741</v>
      </c>
      <c r="GY834">
        <v>1.49536</v>
      </c>
      <c r="GZ834">
        <v>2.4585</v>
      </c>
      <c r="HA834">
        <v>40.5787</v>
      </c>
      <c r="HB834">
        <v>13.2214</v>
      </c>
      <c r="HC834">
        <v>18</v>
      </c>
      <c r="HD834">
        <v>551.105</v>
      </c>
      <c r="HE834">
        <v>393.384</v>
      </c>
      <c r="HF834">
        <v>25.0011</v>
      </c>
      <c r="HG834">
        <v>34.6379</v>
      </c>
      <c r="HH834">
        <v>30</v>
      </c>
      <c r="HI834">
        <v>34.5642</v>
      </c>
      <c r="HJ834">
        <v>34.4991</v>
      </c>
      <c r="HK834">
        <v>40.3026</v>
      </c>
      <c r="HL834">
        <v>65.1741</v>
      </c>
      <c r="HM834">
        <v>0</v>
      </c>
      <c r="HN834">
        <v>25</v>
      </c>
      <c r="HO834">
        <v>975.5410000000001</v>
      </c>
      <c r="HP834">
        <v>7.55457</v>
      </c>
      <c r="HQ834">
        <v>99.52760000000001</v>
      </c>
      <c r="HR834">
        <v>99.5416</v>
      </c>
    </row>
    <row r="835" spans="1:226">
      <c r="A835">
        <v>819</v>
      </c>
      <c r="B835">
        <v>1663354068.1</v>
      </c>
      <c r="C835">
        <v>16326.59999990463</v>
      </c>
      <c r="D835" t="s">
        <v>2004</v>
      </c>
      <c r="E835" t="s">
        <v>2005</v>
      </c>
      <c r="F835">
        <v>5</v>
      </c>
      <c r="G835" t="s">
        <v>1699</v>
      </c>
      <c r="H835" t="s">
        <v>354</v>
      </c>
      <c r="I835">
        <v>1663354060.6</v>
      </c>
      <c r="J835">
        <f>(K835)/1000</f>
        <v>0</v>
      </c>
      <c r="K835">
        <f>IF(BF835, AN835, AH835)</f>
        <v>0</v>
      </c>
      <c r="L835">
        <f>IF(BF835, AI835, AG835)</f>
        <v>0</v>
      </c>
      <c r="M835">
        <f>BH835 - IF(AU835&gt;1, L835*BB835*100.0/(AW835*BV835), 0)</f>
        <v>0</v>
      </c>
      <c r="N835">
        <f>((T835-J835/2)*M835-L835)/(T835+J835/2)</f>
        <v>0</v>
      </c>
      <c r="O835">
        <f>N835*(BO835+BP835)/1000.0</f>
        <v>0</v>
      </c>
      <c r="P835">
        <f>(BH835 - IF(AU835&gt;1, L835*BB835*100.0/(AW835*BV835), 0))*(BO835+BP835)/1000.0</f>
        <v>0</v>
      </c>
      <c r="Q835">
        <f>2.0/((1/S835-1/R835)+SIGN(S835)*SQRT((1/S835-1/R835)*(1/S835-1/R835) + 4*BC835/((BC835+1)*(BC835+1))*(2*1/S835*1/R835-1/R835*1/R835)))</f>
        <v>0</v>
      </c>
      <c r="R835">
        <f>IF(LEFT(BD835,1)&lt;&gt;"0",IF(LEFT(BD835,1)="1",3.0,BE835),$D$5+$E$5*(BV835*BO835/($K$5*1000))+$F$5*(BV835*BO835/($K$5*1000))*MAX(MIN(BB835,$J$5),$I$5)*MAX(MIN(BB835,$J$5),$I$5)+$G$5*MAX(MIN(BB835,$J$5),$I$5)*(BV835*BO835/($K$5*1000))+$H$5*(BV835*BO835/($K$5*1000))*(BV835*BO835/($K$5*1000)))</f>
        <v>0</v>
      </c>
      <c r="S835">
        <f>J835*(1000-(1000*0.61365*exp(17.502*W835/(240.97+W835))/(BO835+BP835)+BJ835)/2)/(1000*0.61365*exp(17.502*W835/(240.97+W835))/(BO835+BP835)-BJ835)</f>
        <v>0</v>
      </c>
      <c r="T835">
        <f>1/((BC835+1)/(Q835/1.6)+1/(R835/1.37)) + BC835/((BC835+1)/(Q835/1.6) + BC835/(R835/1.37))</f>
        <v>0</v>
      </c>
      <c r="U835">
        <f>(AX835*BA835)</f>
        <v>0</v>
      </c>
      <c r="V835">
        <f>(BQ835+(U835+2*0.95*5.67E-8*(((BQ835+$B$7)+273)^4-(BQ835+273)^4)-44100*J835)/(1.84*29.3*R835+8*0.95*5.67E-8*(BQ835+273)^3))</f>
        <v>0</v>
      </c>
      <c r="W835">
        <f>($C$7*BR835+$D$7*BS835+$E$7*V835)</f>
        <v>0</v>
      </c>
      <c r="X835">
        <f>0.61365*exp(17.502*W835/(240.97+W835))</f>
        <v>0</v>
      </c>
      <c r="Y835">
        <f>(Z835/AA835*100)</f>
        <v>0</v>
      </c>
      <c r="Z835">
        <f>BJ835*(BO835+BP835)/1000</f>
        <v>0</v>
      </c>
      <c r="AA835">
        <f>0.61365*exp(17.502*BQ835/(240.97+BQ835))</f>
        <v>0</v>
      </c>
      <c r="AB835">
        <f>(X835-BJ835*(BO835+BP835)/1000)</f>
        <v>0</v>
      </c>
      <c r="AC835">
        <f>(-J835*44100)</f>
        <v>0</v>
      </c>
      <c r="AD835">
        <f>2*29.3*R835*0.92*(BQ835-W835)</f>
        <v>0</v>
      </c>
      <c r="AE835">
        <f>2*0.95*5.67E-8*(((BQ835+$B$7)+273)^4-(W835+273)^4)</f>
        <v>0</v>
      </c>
      <c r="AF835">
        <f>U835+AE835+AC835+AD835</f>
        <v>0</v>
      </c>
      <c r="AG835">
        <f>BN835*AU835*(BI835-BH835*(1000-AU835*BK835)/(1000-AU835*BJ835))/(100*BB835)</f>
        <v>0</v>
      </c>
      <c r="AH835">
        <f>1000*BN835*AU835*(BJ835-BK835)/(100*BB835*(1000-AU835*BJ835))</f>
        <v>0</v>
      </c>
      <c r="AI835">
        <f>(AJ835 - AK835 - BO835*1E3/(8.314*(BQ835+273.15)) * AM835/BN835 * AL835) * BN835/(100*BB835) * (1000 - BK835)/1000</f>
        <v>0</v>
      </c>
      <c r="AJ835">
        <v>968.0494094417162</v>
      </c>
      <c r="AK835">
        <v>904.7066484848482</v>
      </c>
      <c r="AL835">
        <v>3.374306663343421</v>
      </c>
      <c r="AM835">
        <v>64.64027058929599</v>
      </c>
      <c r="AN835">
        <f>(AP835 - AO835 + BO835*1E3/(8.314*(BQ835+273.15)) * AR835/BN835 * AQ835) * BN835/(100*BB835) * 1000/(1000 - AP835)</f>
        <v>0</v>
      </c>
      <c r="AO835">
        <v>7.495912936349955</v>
      </c>
      <c r="AP835">
        <v>22.4755709090909</v>
      </c>
      <c r="AQ835">
        <v>-0.0007644401449036826</v>
      </c>
      <c r="AR835">
        <v>85.55727596216782</v>
      </c>
      <c r="AS835">
        <v>0</v>
      </c>
      <c r="AT835">
        <v>0</v>
      </c>
      <c r="AU835">
        <f>IF(AS835*$H$13&gt;=AW835,1.0,(AW835/(AW835-AS835*$H$13)))</f>
        <v>0</v>
      </c>
      <c r="AV835">
        <f>(AU835-1)*100</f>
        <v>0</v>
      </c>
      <c r="AW835">
        <f>MAX(0,($B$13+$C$13*BV835)/(1+$D$13*BV835)*BO835/(BQ835+273)*$E$13)</f>
        <v>0</v>
      </c>
      <c r="AX835">
        <f>$B$11*BW835+$C$11*BX835+$F$11*CI835*(1-CL835)</f>
        <v>0</v>
      </c>
      <c r="AY835">
        <f>AX835*AZ835</f>
        <v>0</v>
      </c>
      <c r="AZ835">
        <f>($B$11*$D$9+$C$11*$D$9+$F$11*((CV835+CN835)/MAX(CV835+CN835+CW835, 0.1)*$I$9+CW835/MAX(CV835+CN835+CW835, 0.1)*$J$9))/($B$11+$C$11+$F$11)</f>
        <v>0</v>
      </c>
      <c r="BA835">
        <f>($B$11*$K$9+$C$11*$K$9+$F$11*((CV835+CN835)/MAX(CV835+CN835+CW835, 0.1)*$P$9+CW835/MAX(CV835+CN835+CW835, 0.1)*$Q$9))/($B$11+$C$11+$F$11)</f>
        <v>0</v>
      </c>
      <c r="BB835">
        <v>6</v>
      </c>
      <c r="BC835">
        <v>0.5</v>
      </c>
      <c r="BD835" t="s">
        <v>355</v>
      </c>
      <c r="BE835">
        <v>2</v>
      </c>
      <c r="BF835" t="b">
        <v>1</v>
      </c>
      <c r="BG835">
        <v>1663354060.6</v>
      </c>
      <c r="BH835">
        <v>861.2765555555554</v>
      </c>
      <c r="BI835">
        <v>944.1849259259258</v>
      </c>
      <c r="BJ835">
        <v>22.50197777777778</v>
      </c>
      <c r="BK835">
        <v>7.521010740740741</v>
      </c>
      <c r="BL835">
        <v>866.4358518518516</v>
      </c>
      <c r="BM835">
        <v>22.6409037037037</v>
      </c>
      <c r="BN835">
        <v>500.063851851852</v>
      </c>
      <c r="BO835">
        <v>90.62662962962962</v>
      </c>
      <c r="BP835">
        <v>0.09995215555555556</v>
      </c>
      <c r="BQ835">
        <v>29.22416666666666</v>
      </c>
      <c r="BR835">
        <v>27.90105555555556</v>
      </c>
      <c r="BS835">
        <v>999.9000000000001</v>
      </c>
      <c r="BT835">
        <v>0</v>
      </c>
      <c r="BU835">
        <v>0</v>
      </c>
      <c r="BV835">
        <v>10014.9962962963</v>
      </c>
      <c r="BW835">
        <v>0</v>
      </c>
      <c r="BX835">
        <v>232.6516666666666</v>
      </c>
      <c r="BY835">
        <v>-82.90846296296296</v>
      </c>
      <c r="BZ835">
        <v>881.1027777777776</v>
      </c>
      <c r="CA835">
        <v>951.3396666666666</v>
      </c>
      <c r="CB835">
        <v>14.98098148148148</v>
      </c>
      <c r="CC835">
        <v>944.1849259259258</v>
      </c>
      <c r="CD835">
        <v>7.521010740740741</v>
      </c>
      <c r="CE835">
        <v>2.039278518518519</v>
      </c>
      <c r="CF835">
        <v>0.6816037407407408</v>
      </c>
      <c r="CG835">
        <v>17.75264074074074</v>
      </c>
      <c r="CH835">
        <v>1.454562962962963</v>
      </c>
      <c r="CI835">
        <v>1500.000740740741</v>
      </c>
      <c r="CJ835">
        <v>0.9729925555555555</v>
      </c>
      <c r="CK835">
        <v>0.02700755925925925</v>
      </c>
      <c r="CL835">
        <v>0</v>
      </c>
      <c r="CM835">
        <v>2.453892592592593</v>
      </c>
      <c r="CN835">
        <v>0</v>
      </c>
      <c r="CO835">
        <v>14529.56666666667</v>
      </c>
      <c r="CP835">
        <v>12533.34444444444</v>
      </c>
      <c r="CQ835">
        <v>42</v>
      </c>
      <c r="CR835">
        <v>43.68699999999998</v>
      </c>
      <c r="CS835">
        <v>42.50918518518519</v>
      </c>
      <c r="CT835">
        <v>42.875</v>
      </c>
      <c r="CU835">
        <v>41.30051851851851</v>
      </c>
      <c r="CV835">
        <v>1459.49037037037</v>
      </c>
      <c r="CW835">
        <v>40.51037037037037</v>
      </c>
      <c r="CX835">
        <v>0</v>
      </c>
      <c r="CY835">
        <v>1663354068.2</v>
      </c>
      <c r="CZ835">
        <v>0</v>
      </c>
      <c r="DA835">
        <v>0</v>
      </c>
      <c r="DB835" t="s">
        <v>356</v>
      </c>
      <c r="DC835">
        <v>1662142938.1</v>
      </c>
      <c r="DD835">
        <v>1662142938.1</v>
      </c>
      <c r="DE835">
        <v>0</v>
      </c>
      <c r="DF835">
        <v>0.077</v>
      </c>
      <c r="DG835">
        <v>-0.133</v>
      </c>
      <c r="DH835">
        <v>-3.393</v>
      </c>
      <c r="DI835">
        <v>-0.24</v>
      </c>
      <c r="DJ835">
        <v>419</v>
      </c>
      <c r="DK835">
        <v>24</v>
      </c>
      <c r="DL835">
        <v>0.26</v>
      </c>
      <c r="DM835">
        <v>0.23</v>
      </c>
      <c r="DN835">
        <v>-82.77727560975609</v>
      </c>
      <c r="DO835">
        <v>-2.421125435540019</v>
      </c>
      <c r="DP835">
        <v>0.2433634437350429</v>
      </c>
      <c r="DQ835">
        <v>0</v>
      </c>
      <c r="DR835">
        <v>14.95992195121951</v>
      </c>
      <c r="DS835">
        <v>0.3256202090592284</v>
      </c>
      <c r="DT835">
        <v>0.03881197647819496</v>
      </c>
      <c r="DU835">
        <v>0</v>
      </c>
      <c r="DV835">
        <v>0</v>
      </c>
      <c r="DW835">
        <v>2</v>
      </c>
      <c r="DX835" t="s">
        <v>363</v>
      </c>
      <c r="DY835">
        <v>2.97295</v>
      </c>
      <c r="DZ835">
        <v>2.71564</v>
      </c>
      <c r="EA835">
        <v>0.157743</v>
      </c>
      <c r="EB835">
        <v>0.164713</v>
      </c>
      <c r="EC835">
        <v>0.101153</v>
      </c>
      <c r="ED835">
        <v>0.0439119</v>
      </c>
      <c r="EE835">
        <v>26318.1</v>
      </c>
      <c r="EF835">
        <v>26237.4</v>
      </c>
      <c r="EG835">
        <v>29095.4</v>
      </c>
      <c r="EH835">
        <v>29089.3</v>
      </c>
      <c r="EI835">
        <v>34681.1</v>
      </c>
      <c r="EJ835">
        <v>36966.9</v>
      </c>
      <c r="EK835">
        <v>41003.7</v>
      </c>
      <c r="EL835">
        <v>41442.1</v>
      </c>
      <c r="EM835">
        <v>1.90295</v>
      </c>
      <c r="EN835">
        <v>1.73123</v>
      </c>
      <c r="EO835">
        <v>-0.0949316</v>
      </c>
      <c r="EP835">
        <v>0</v>
      </c>
      <c r="EQ835">
        <v>29.4597</v>
      </c>
      <c r="ER835">
        <v>999.9</v>
      </c>
      <c r="ES835">
        <v>43.7</v>
      </c>
      <c r="ET835">
        <v>36.6</v>
      </c>
      <c r="EU835">
        <v>29.746</v>
      </c>
      <c r="EV835">
        <v>63.0816</v>
      </c>
      <c r="EW835">
        <v>33.2412</v>
      </c>
      <c r="EX835">
        <v>1</v>
      </c>
      <c r="EY835">
        <v>0.599652</v>
      </c>
      <c r="EZ835">
        <v>3.79099</v>
      </c>
      <c r="FA835">
        <v>20.347</v>
      </c>
      <c r="FB835">
        <v>5.21624</v>
      </c>
      <c r="FC835">
        <v>12.0138</v>
      </c>
      <c r="FD835">
        <v>4.98695</v>
      </c>
      <c r="FE835">
        <v>3.28755</v>
      </c>
      <c r="FF835">
        <v>9999</v>
      </c>
      <c r="FG835">
        <v>9999</v>
      </c>
      <c r="FH835">
        <v>9999</v>
      </c>
      <c r="FI835">
        <v>238.3</v>
      </c>
      <c r="FJ835">
        <v>1.86752</v>
      </c>
      <c r="FK835">
        <v>1.86654</v>
      </c>
      <c r="FL835">
        <v>1.86592</v>
      </c>
      <c r="FM835">
        <v>1.86584</v>
      </c>
      <c r="FN835">
        <v>1.8677</v>
      </c>
      <c r="FO835">
        <v>1.87012</v>
      </c>
      <c r="FP835">
        <v>1.86876</v>
      </c>
      <c r="FQ835">
        <v>1.87027</v>
      </c>
      <c r="FR835">
        <v>0</v>
      </c>
      <c r="FS835">
        <v>0</v>
      </c>
      <c r="FT835">
        <v>0</v>
      </c>
      <c r="FU835">
        <v>0</v>
      </c>
      <c r="FV835" t="s">
        <v>358</v>
      </c>
      <c r="FW835" t="s">
        <v>359</v>
      </c>
      <c r="FX835" t="s">
        <v>360</v>
      </c>
      <c r="FY835" t="s">
        <v>360</v>
      </c>
      <c r="FZ835" t="s">
        <v>360</v>
      </c>
      <c r="GA835" t="s">
        <v>360</v>
      </c>
      <c r="GB835">
        <v>0</v>
      </c>
      <c r="GC835">
        <v>100</v>
      </c>
      <c r="GD835">
        <v>100</v>
      </c>
      <c r="GE835">
        <v>-5.232</v>
      </c>
      <c r="GF835">
        <v>-0.1392</v>
      </c>
      <c r="GG835">
        <v>-2.195102806586654</v>
      </c>
      <c r="GH835">
        <v>-0.004122691595359968</v>
      </c>
      <c r="GI835">
        <v>1.072409145259099E-06</v>
      </c>
      <c r="GJ835">
        <v>-3.02996143763856E-10</v>
      </c>
      <c r="GK835">
        <v>-0.2199643628225807</v>
      </c>
      <c r="GL835">
        <v>-0.007501815610006822</v>
      </c>
      <c r="GM835">
        <v>0.0006897476983249637</v>
      </c>
      <c r="GN835">
        <v>-8.847485469147719E-06</v>
      </c>
      <c r="GO835">
        <v>3</v>
      </c>
      <c r="GP835">
        <v>2326</v>
      </c>
      <c r="GQ835">
        <v>1</v>
      </c>
      <c r="GR835">
        <v>31</v>
      </c>
      <c r="GS835">
        <v>20185.5</v>
      </c>
      <c r="GT835">
        <v>20185.5</v>
      </c>
      <c r="GU835">
        <v>2.04346</v>
      </c>
      <c r="GV835">
        <v>2.22778</v>
      </c>
      <c r="GW835">
        <v>1.39648</v>
      </c>
      <c r="GX835">
        <v>2.34741</v>
      </c>
      <c r="GY835">
        <v>1.49536</v>
      </c>
      <c r="GZ835">
        <v>2.44629</v>
      </c>
      <c r="HA835">
        <v>40.5787</v>
      </c>
      <c r="HB835">
        <v>13.2214</v>
      </c>
      <c r="HC835">
        <v>18</v>
      </c>
      <c r="HD835">
        <v>551.217</v>
      </c>
      <c r="HE835">
        <v>393.294</v>
      </c>
      <c r="HF835">
        <v>25.0007</v>
      </c>
      <c r="HG835">
        <v>34.6386</v>
      </c>
      <c r="HH835">
        <v>30.0003</v>
      </c>
      <c r="HI835">
        <v>34.565</v>
      </c>
      <c r="HJ835">
        <v>34.5009</v>
      </c>
      <c r="HK835">
        <v>40.9096</v>
      </c>
      <c r="HL835">
        <v>65.1741</v>
      </c>
      <c r="HM835">
        <v>0</v>
      </c>
      <c r="HN835">
        <v>25</v>
      </c>
      <c r="HO835">
        <v>988.985</v>
      </c>
      <c r="HP835">
        <v>7.55457</v>
      </c>
      <c r="HQ835">
        <v>99.52589999999999</v>
      </c>
      <c r="HR835">
        <v>99.54049999999999</v>
      </c>
    </row>
    <row r="836" spans="1:226">
      <c r="A836">
        <v>820</v>
      </c>
      <c r="B836">
        <v>1663354073.1</v>
      </c>
      <c r="C836">
        <v>16331.59999990463</v>
      </c>
      <c r="D836" t="s">
        <v>2006</v>
      </c>
      <c r="E836" t="s">
        <v>2007</v>
      </c>
      <c r="F836">
        <v>5</v>
      </c>
      <c r="G836" t="s">
        <v>1699</v>
      </c>
      <c r="H836" t="s">
        <v>354</v>
      </c>
      <c r="I836">
        <v>1663354065.314285</v>
      </c>
      <c r="J836">
        <f>(K836)/1000</f>
        <v>0</v>
      </c>
      <c r="K836">
        <f>IF(BF836, AN836, AH836)</f>
        <v>0</v>
      </c>
      <c r="L836">
        <f>IF(BF836, AI836, AG836)</f>
        <v>0</v>
      </c>
      <c r="M836">
        <f>BH836 - IF(AU836&gt;1, L836*BB836*100.0/(AW836*BV836), 0)</f>
        <v>0</v>
      </c>
      <c r="N836">
        <f>((T836-J836/2)*M836-L836)/(T836+J836/2)</f>
        <v>0</v>
      </c>
      <c r="O836">
        <f>N836*(BO836+BP836)/1000.0</f>
        <v>0</v>
      </c>
      <c r="P836">
        <f>(BH836 - IF(AU836&gt;1, L836*BB836*100.0/(AW836*BV836), 0))*(BO836+BP836)/1000.0</f>
        <v>0</v>
      </c>
      <c r="Q836">
        <f>2.0/((1/S836-1/R836)+SIGN(S836)*SQRT((1/S836-1/R836)*(1/S836-1/R836) + 4*BC836/((BC836+1)*(BC836+1))*(2*1/S836*1/R836-1/R836*1/R836)))</f>
        <v>0</v>
      </c>
      <c r="R836">
        <f>IF(LEFT(BD836,1)&lt;&gt;"0",IF(LEFT(BD836,1)="1",3.0,BE836),$D$5+$E$5*(BV836*BO836/($K$5*1000))+$F$5*(BV836*BO836/($K$5*1000))*MAX(MIN(BB836,$J$5),$I$5)*MAX(MIN(BB836,$J$5),$I$5)+$G$5*MAX(MIN(BB836,$J$5),$I$5)*(BV836*BO836/($K$5*1000))+$H$5*(BV836*BO836/($K$5*1000))*(BV836*BO836/($K$5*1000)))</f>
        <v>0</v>
      </c>
      <c r="S836">
        <f>J836*(1000-(1000*0.61365*exp(17.502*W836/(240.97+W836))/(BO836+BP836)+BJ836)/2)/(1000*0.61365*exp(17.502*W836/(240.97+W836))/(BO836+BP836)-BJ836)</f>
        <v>0</v>
      </c>
      <c r="T836">
        <f>1/((BC836+1)/(Q836/1.6)+1/(R836/1.37)) + BC836/((BC836+1)/(Q836/1.6) + BC836/(R836/1.37))</f>
        <v>0</v>
      </c>
      <c r="U836">
        <f>(AX836*BA836)</f>
        <v>0</v>
      </c>
      <c r="V836">
        <f>(BQ836+(U836+2*0.95*5.67E-8*(((BQ836+$B$7)+273)^4-(BQ836+273)^4)-44100*J836)/(1.84*29.3*R836+8*0.95*5.67E-8*(BQ836+273)^3))</f>
        <v>0</v>
      </c>
      <c r="W836">
        <f>($C$7*BR836+$D$7*BS836+$E$7*V836)</f>
        <v>0</v>
      </c>
      <c r="X836">
        <f>0.61365*exp(17.502*W836/(240.97+W836))</f>
        <v>0</v>
      </c>
      <c r="Y836">
        <f>(Z836/AA836*100)</f>
        <v>0</v>
      </c>
      <c r="Z836">
        <f>BJ836*(BO836+BP836)/1000</f>
        <v>0</v>
      </c>
      <c r="AA836">
        <f>0.61365*exp(17.502*BQ836/(240.97+BQ836))</f>
        <v>0</v>
      </c>
      <c r="AB836">
        <f>(X836-BJ836*(BO836+BP836)/1000)</f>
        <v>0</v>
      </c>
      <c r="AC836">
        <f>(-J836*44100)</f>
        <v>0</v>
      </c>
      <c r="AD836">
        <f>2*29.3*R836*0.92*(BQ836-W836)</f>
        <v>0</v>
      </c>
      <c r="AE836">
        <f>2*0.95*5.67E-8*(((BQ836+$B$7)+273)^4-(W836+273)^4)</f>
        <v>0</v>
      </c>
      <c r="AF836">
        <f>U836+AE836+AC836+AD836</f>
        <v>0</v>
      </c>
      <c r="AG836">
        <f>BN836*AU836*(BI836-BH836*(1000-AU836*BK836)/(1000-AU836*BJ836))/(100*BB836)</f>
        <v>0</v>
      </c>
      <c r="AH836">
        <f>1000*BN836*AU836*(BJ836-BK836)/(100*BB836*(1000-AU836*BJ836))</f>
        <v>0</v>
      </c>
      <c r="AI836">
        <f>(AJ836 - AK836 - BO836*1E3/(8.314*(BQ836+273.15)) * AM836/BN836 * AL836) * BN836/(100*BB836) * (1000 - BK836)/1000</f>
        <v>0</v>
      </c>
      <c r="AJ836">
        <v>984.9749594527977</v>
      </c>
      <c r="AK836">
        <v>921.6167818181817</v>
      </c>
      <c r="AL836">
        <v>3.404473555328417</v>
      </c>
      <c r="AM836">
        <v>64.64027058929599</v>
      </c>
      <c r="AN836">
        <f>(AP836 - AO836 + BO836*1E3/(8.314*(BQ836+273.15)) * AR836/BN836 * AQ836) * BN836/(100*BB836) * 1000/(1000 - AP836)</f>
        <v>0</v>
      </c>
      <c r="AO836">
        <v>7.493506292923676</v>
      </c>
      <c r="AP836">
        <v>22.48058303030302</v>
      </c>
      <c r="AQ836">
        <v>0.0001436766214406638</v>
      </c>
      <c r="AR836">
        <v>85.55727596216782</v>
      </c>
      <c r="AS836">
        <v>0</v>
      </c>
      <c r="AT836">
        <v>0</v>
      </c>
      <c r="AU836">
        <f>IF(AS836*$H$13&gt;=AW836,1.0,(AW836/(AW836-AS836*$H$13)))</f>
        <v>0</v>
      </c>
      <c r="AV836">
        <f>(AU836-1)*100</f>
        <v>0</v>
      </c>
      <c r="AW836">
        <f>MAX(0,($B$13+$C$13*BV836)/(1+$D$13*BV836)*BO836/(BQ836+273)*$E$13)</f>
        <v>0</v>
      </c>
      <c r="AX836">
        <f>$B$11*BW836+$C$11*BX836+$F$11*CI836*(1-CL836)</f>
        <v>0</v>
      </c>
      <c r="AY836">
        <f>AX836*AZ836</f>
        <v>0</v>
      </c>
      <c r="AZ836">
        <f>($B$11*$D$9+$C$11*$D$9+$F$11*((CV836+CN836)/MAX(CV836+CN836+CW836, 0.1)*$I$9+CW836/MAX(CV836+CN836+CW836, 0.1)*$J$9))/($B$11+$C$11+$F$11)</f>
        <v>0</v>
      </c>
      <c r="BA836">
        <f>($B$11*$K$9+$C$11*$K$9+$F$11*((CV836+CN836)/MAX(CV836+CN836+CW836, 0.1)*$P$9+CW836/MAX(CV836+CN836+CW836, 0.1)*$Q$9))/($B$11+$C$11+$F$11)</f>
        <v>0</v>
      </c>
      <c r="BB836">
        <v>6</v>
      </c>
      <c r="BC836">
        <v>0.5</v>
      </c>
      <c r="BD836" t="s">
        <v>355</v>
      </c>
      <c r="BE836">
        <v>2</v>
      </c>
      <c r="BF836" t="b">
        <v>1</v>
      </c>
      <c r="BG836">
        <v>1663354065.314285</v>
      </c>
      <c r="BH836">
        <v>876.8299285714285</v>
      </c>
      <c r="BI836">
        <v>959.9324285714284</v>
      </c>
      <c r="BJ836">
        <v>22.48603214285714</v>
      </c>
      <c r="BK836">
        <v>7.497758928571428</v>
      </c>
      <c r="BL836">
        <v>882.0351071428571</v>
      </c>
      <c r="BM836">
        <v>22.62512857142857</v>
      </c>
      <c r="BN836">
        <v>500.0678928571429</v>
      </c>
      <c r="BO836">
        <v>90.62690714285715</v>
      </c>
      <c r="BP836">
        <v>0.09997409285714287</v>
      </c>
      <c r="BQ836">
        <v>29.22490714285714</v>
      </c>
      <c r="BR836">
        <v>27.90227857142857</v>
      </c>
      <c r="BS836">
        <v>999.9000000000002</v>
      </c>
      <c r="BT836">
        <v>0</v>
      </c>
      <c r="BU836">
        <v>0</v>
      </c>
      <c r="BV836">
        <v>10008.87607142857</v>
      </c>
      <c r="BW836">
        <v>0</v>
      </c>
      <c r="BX836">
        <v>233.4014285714286</v>
      </c>
      <c r="BY836">
        <v>-83.10251071428571</v>
      </c>
      <c r="BZ836">
        <v>896.9997500000001</v>
      </c>
      <c r="CA836">
        <v>967.184142857143</v>
      </c>
      <c r="CB836">
        <v>14.98828214285714</v>
      </c>
      <c r="CC836">
        <v>959.9324285714284</v>
      </c>
      <c r="CD836">
        <v>7.497758928571428</v>
      </c>
      <c r="CE836">
        <v>2.037841428571429</v>
      </c>
      <c r="CF836">
        <v>0.6794985357142858</v>
      </c>
      <c r="CG836">
        <v>17.74145714285714</v>
      </c>
      <c r="CH836">
        <v>1.411611071428572</v>
      </c>
      <c r="CI836">
        <v>1500.010357142857</v>
      </c>
      <c r="CJ836">
        <v>0.9729924285714286</v>
      </c>
      <c r="CK836">
        <v>0.02700767142857142</v>
      </c>
      <c r="CL836">
        <v>0</v>
      </c>
      <c r="CM836">
        <v>2.461035714285714</v>
      </c>
      <c r="CN836">
        <v>0</v>
      </c>
      <c r="CO836">
        <v>14520.25</v>
      </c>
      <c r="CP836">
        <v>12533.41071428571</v>
      </c>
      <c r="CQ836">
        <v>42</v>
      </c>
      <c r="CR836">
        <v>43.68699999999998</v>
      </c>
      <c r="CS836">
        <v>42.50442857142857</v>
      </c>
      <c r="CT836">
        <v>42.875</v>
      </c>
      <c r="CU836">
        <v>41.29649999999999</v>
      </c>
      <c r="CV836">
        <v>1459.499642857143</v>
      </c>
      <c r="CW836">
        <v>40.51071428571429</v>
      </c>
      <c r="CX836">
        <v>0</v>
      </c>
      <c r="CY836">
        <v>1663354073.6</v>
      </c>
      <c r="CZ836">
        <v>0</v>
      </c>
      <c r="DA836">
        <v>0</v>
      </c>
      <c r="DB836" t="s">
        <v>356</v>
      </c>
      <c r="DC836">
        <v>1662142938.1</v>
      </c>
      <c r="DD836">
        <v>1662142938.1</v>
      </c>
      <c r="DE836">
        <v>0</v>
      </c>
      <c r="DF836">
        <v>0.077</v>
      </c>
      <c r="DG836">
        <v>-0.133</v>
      </c>
      <c r="DH836">
        <v>-3.393</v>
      </c>
      <c r="DI836">
        <v>-0.24</v>
      </c>
      <c r="DJ836">
        <v>419</v>
      </c>
      <c r="DK836">
        <v>24</v>
      </c>
      <c r="DL836">
        <v>0.26</v>
      </c>
      <c r="DM836">
        <v>0.23</v>
      </c>
      <c r="DN836">
        <v>-82.9920675</v>
      </c>
      <c r="DO836">
        <v>-2.42627279549707</v>
      </c>
      <c r="DP836">
        <v>0.2402786750707398</v>
      </c>
      <c r="DQ836">
        <v>0</v>
      </c>
      <c r="DR836">
        <v>14.9785</v>
      </c>
      <c r="DS836">
        <v>0.1203872420262427</v>
      </c>
      <c r="DT836">
        <v>0.02434684784525512</v>
      </c>
      <c r="DU836">
        <v>0</v>
      </c>
      <c r="DV836">
        <v>0</v>
      </c>
      <c r="DW836">
        <v>2</v>
      </c>
      <c r="DX836" t="s">
        <v>363</v>
      </c>
      <c r="DY836">
        <v>2.97291</v>
      </c>
      <c r="DZ836">
        <v>2.71558</v>
      </c>
      <c r="EA836">
        <v>0.159665</v>
      </c>
      <c r="EB836">
        <v>0.166558</v>
      </c>
      <c r="EC836">
        <v>0.101174</v>
      </c>
      <c r="ED836">
        <v>0.0439085</v>
      </c>
      <c r="EE836">
        <v>26257.1</v>
      </c>
      <c r="EF836">
        <v>26179.3</v>
      </c>
      <c r="EG836">
        <v>29094.5</v>
      </c>
      <c r="EH836">
        <v>29089.4</v>
      </c>
      <c r="EI836">
        <v>34679.8</v>
      </c>
      <c r="EJ836">
        <v>36967.2</v>
      </c>
      <c r="EK836">
        <v>41003</v>
      </c>
      <c r="EL836">
        <v>41442.2</v>
      </c>
      <c r="EM836">
        <v>1.90305</v>
      </c>
      <c r="EN836">
        <v>1.73118</v>
      </c>
      <c r="EO836">
        <v>-0.0955015</v>
      </c>
      <c r="EP836">
        <v>0</v>
      </c>
      <c r="EQ836">
        <v>29.4569</v>
      </c>
      <c r="ER836">
        <v>999.9</v>
      </c>
      <c r="ES836">
        <v>43.7</v>
      </c>
      <c r="ET836">
        <v>36.6</v>
      </c>
      <c r="EU836">
        <v>29.7409</v>
      </c>
      <c r="EV836">
        <v>63.1216</v>
      </c>
      <c r="EW836">
        <v>33.2452</v>
      </c>
      <c r="EX836">
        <v>1</v>
      </c>
      <c r="EY836">
        <v>0.599604</v>
      </c>
      <c r="EZ836">
        <v>3.79304</v>
      </c>
      <c r="FA836">
        <v>20.347</v>
      </c>
      <c r="FB836">
        <v>5.21684</v>
      </c>
      <c r="FC836">
        <v>12.0143</v>
      </c>
      <c r="FD836">
        <v>4.98725</v>
      </c>
      <c r="FE836">
        <v>3.28765</v>
      </c>
      <c r="FF836">
        <v>9999</v>
      </c>
      <c r="FG836">
        <v>9999</v>
      </c>
      <c r="FH836">
        <v>9999</v>
      </c>
      <c r="FI836">
        <v>238.3</v>
      </c>
      <c r="FJ836">
        <v>1.86752</v>
      </c>
      <c r="FK836">
        <v>1.86655</v>
      </c>
      <c r="FL836">
        <v>1.86592</v>
      </c>
      <c r="FM836">
        <v>1.86584</v>
      </c>
      <c r="FN836">
        <v>1.86769</v>
      </c>
      <c r="FO836">
        <v>1.87012</v>
      </c>
      <c r="FP836">
        <v>1.86875</v>
      </c>
      <c r="FQ836">
        <v>1.87025</v>
      </c>
      <c r="FR836">
        <v>0</v>
      </c>
      <c r="FS836">
        <v>0</v>
      </c>
      <c r="FT836">
        <v>0</v>
      </c>
      <c r="FU836">
        <v>0</v>
      </c>
      <c r="FV836" t="s">
        <v>358</v>
      </c>
      <c r="FW836" t="s">
        <v>359</v>
      </c>
      <c r="FX836" t="s">
        <v>360</v>
      </c>
      <c r="FY836" t="s">
        <v>360</v>
      </c>
      <c r="FZ836" t="s">
        <v>360</v>
      </c>
      <c r="GA836" t="s">
        <v>360</v>
      </c>
      <c r="GB836">
        <v>0</v>
      </c>
      <c r="GC836">
        <v>100</v>
      </c>
      <c r="GD836">
        <v>100</v>
      </c>
      <c r="GE836">
        <v>-5.28</v>
      </c>
      <c r="GF836">
        <v>-0.1391</v>
      </c>
      <c r="GG836">
        <v>-2.195102806586654</v>
      </c>
      <c r="GH836">
        <v>-0.004122691595359968</v>
      </c>
      <c r="GI836">
        <v>1.072409145259099E-06</v>
      </c>
      <c r="GJ836">
        <v>-3.02996143763856E-10</v>
      </c>
      <c r="GK836">
        <v>-0.2199643628225807</v>
      </c>
      <c r="GL836">
        <v>-0.007501815610006822</v>
      </c>
      <c r="GM836">
        <v>0.0006897476983249637</v>
      </c>
      <c r="GN836">
        <v>-8.847485469147719E-06</v>
      </c>
      <c r="GO836">
        <v>3</v>
      </c>
      <c r="GP836">
        <v>2326</v>
      </c>
      <c r="GQ836">
        <v>1</v>
      </c>
      <c r="GR836">
        <v>31</v>
      </c>
      <c r="GS836">
        <v>20185.6</v>
      </c>
      <c r="GT836">
        <v>20185.6</v>
      </c>
      <c r="GU836">
        <v>2.06909</v>
      </c>
      <c r="GV836">
        <v>2.22656</v>
      </c>
      <c r="GW836">
        <v>1.39648</v>
      </c>
      <c r="GX836">
        <v>2.34741</v>
      </c>
      <c r="GY836">
        <v>1.49536</v>
      </c>
      <c r="GZ836">
        <v>2.45728</v>
      </c>
      <c r="HA836">
        <v>40.5787</v>
      </c>
      <c r="HB836">
        <v>13.2214</v>
      </c>
      <c r="HC836">
        <v>18</v>
      </c>
      <c r="HD836">
        <v>551.3099999999999</v>
      </c>
      <c r="HE836">
        <v>393.281</v>
      </c>
      <c r="HF836">
        <v>25.0006</v>
      </c>
      <c r="HG836">
        <v>34.641</v>
      </c>
      <c r="HH836">
        <v>30.0002</v>
      </c>
      <c r="HI836">
        <v>34.5674</v>
      </c>
      <c r="HJ836">
        <v>34.5037</v>
      </c>
      <c r="HK836">
        <v>41.4304</v>
      </c>
      <c r="HL836">
        <v>65.1741</v>
      </c>
      <c r="HM836">
        <v>0</v>
      </c>
      <c r="HN836">
        <v>25</v>
      </c>
      <c r="HO836">
        <v>1009.02</v>
      </c>
      <c r="HP836">
        <v>7.55457</v>
      </c>
      <c r="HQ836">
        <v>99.52370000000001</v>
      </c>
      <c r="HR836">
        <v>99.5408</v>
      </c>
    </row>
    <row r="837" spans="1:226">
      <c r="A837">
        <v>821</v>
      </c>
      <c r="B837">
        <v>1663354078.1</v>
      </c>
      <c r="C837">
        <v>16336.59999990463</v>
      </c>
      <c r="D837" t="s">
        <v>2008</v>
      </c>
      <c r="E837" t="s">
        <v>2009</v>
      </c>
      <c r="F837">
        <v>5</v>
      </c>
      <c r="G837" t="s">
        <v>1699</v>
      </c>
      <c r="H837" t="s">
        <v>354</v>
      </c>
      <c r="I837">
        <v>1663354070.6</v>
      </c>
      <c r="J837">
        <f>(K837)/1000</f>
        <v>0</v>
      </c>
      <c r="K837">
        <f>IF(BF837, AN837, AH837)</f>
        <v>0</v>
      </c>
      <c r="L837">
        <f>IF(BF837, AI837, AG837)</f>
        <v>0</v>
      </c>
      <c r="M837">
        <f>BH837 - IF(AU837&gt;1, L837*BB837*100.0/(AW837*BV837), 0)</f>
        <v>0</v>
      </c>
      <c r="N837">
        <f>((T837-J837/2)*M837-L837)/(T837+J837/2)</f>
        <v>0</v>
      </c>
      <c r="O837">
        <f>N837*(BO837+BP837)/1000.0</f>
        <v>0</v>
      </c>
      <c r="P837">
        <f>(BH837 - IF(AU837&gt;1, L837*BB837*100.0/(AW837*BV837), 0))*(BO837+BP837)/1000.0</f>
        <v>0</v>
      </c>
      <c r="Q837">
        <f>2.0/((1/S837-1/R837)+SIGN(S837)*SQRT((1/S837-1/R837)*(1/S837-1/R837) + 4*BC837/((BC837+1)*(BC837+1))*(2*1/S837*1/R837-1/R837*1/R837)))</f>
        <v>0</v>
      </c>
      <c r="R837">
        <f>IF(LEFT(BD837,1)&lt;&gt;"0",IF(LEFT(BD837,1)="1",3.0,BE837),$D$5+$E$5*(BV837*BO837/($K$5*1000))+$F$5*(BV837*BO837/($K$5*1000))*MAX(MIN(BB837,$J$5),$I$5)*MAX(MIN(BB837,$J$5),$I$5)+$G$5*MAX(MIN(BB837,$J$5),$I$5)*(BV837*BO837/($K$5*1000))+$H$5*(BV837*BO837/($K$5*1000))*(BV837*BO837/($K$5*1000)))</f>
        <v>0</v>
      </c>
      <c r="S837">
        <f>J837*(1000-(1000*0.61365*exp(17.502*W837/(240.97+W837))/(BO837+BP837)+BJ837)/2)/(1000*0.61365*exp(17.502*W837/(240.97+W837))/(BO837+BP837)-BJ837)</f>
        <v>0</v>
      </c>
      <c r="T837">
        <f>1/((BC837+1)/(Q837/1.6)+1/(R837/1.37)) + BC837/((BC837+1)/(Q837/1.6) + BC837/(R837/1.37))</f>
        <v>0</v>
      </c>
      <c r="U837">
        <f>(AX837*BA837)</f>
        <v>0</v>
      </c>
      <c r="V837">
        <f>(BQ837+(U837+2*0.95*5.67E-8*(((BQ837+$B$7)+273)^4-(BQ837+273)^4)-44100*J837)/(1.84*29.3*R837+8*0.95*5.67E-8*(BQ837+273)^3))</f>
        <v>0</v>
      </c>
      <c r="W837">
        <f>($C$7*BR837+$D$7*BS837+$E$7*V837)</f>
        <v>0</v>
      </c>
      <c r="X837">
        <f>0.61365*exp(17.502*W837/(240.97+W837))</f>
        <v>0</v>
      </c>
      <c r="Y837">
        <f>(Z837/AA837*100)</f>
        <v>0</v>
      </c>
      <c r="Z837">
        <f>BJ837*(BO837+BP837)/1000</f>
        <v>0</v>
      </c>
      <c r="AA837">
        <f>0.61365*exp(17.502*BQ837/(240.97+BQ837))</f>
        <v>0</v>
      </c>
      <c r="AB837">
        <f>(X837-BJ837*(BO837+BP837)/1000)</f>
        <v>0</v>
      </c>
      <c r="AC837">
        <f>(-J837*44100)</f>
        <v>0</v>
      </c>
      <c r="AD837">
        <f>2*29.3*R837*0.92*(BQ837-W837)</f>
        <v>0</v>
      </c>
      <c r="AE837">
        <f>2*0.95*5.67E-8*(((BQ837+$B$7)+273)^4-(W837+273)^4)</f>
        <v>0</v>
      </c>
      <c r="AF837">
        <f>U837+AE837+AC837+AD837</f>
        <v>0</v>
      </c>
      <c r="AG837">
        <f>BN837*AU837*(BI837-BH837*(1000-AU837*BK837)/(1000-AU837*BJ837))/(100*BB837)</f>
        <v>0</v>
      </c>
      <c r="AH837">
        <f>1000*BN837*AU837*(BJ837-BK837)/(100*BB837*(1000-AU837*BJ837))</f>
        <v>0</v>
      </c>
      <c r="AI837">
        <f>(AJ837 - AK837 - BO837*1E3/(8.314*(BQ837+273.15)) * AM837/BN837 * AL837) * BN837/(100*BB837) * (1000 - BK837)/1000</f>
        <v>0</v>
      </c>
      <c r="AJ837">
        <v>1001.868828030639</v>
      </c>
      <c r="AK837">
        <v>938.6242606060601</v>
      </c>
      <c r="AL837">
        <v>3.41667798401076</v>
      </c>
      <c r="AM837">
        <v>64.64027058929599</v>
      </c>
      <c r="AN837">
        <f>(AP837 - AO837 + BO837*1E3/(8.314*(BQ837+273.15)) * AR837/BN837 * AQ837) * BN837/(100*BB837) * 1000/(1000 - AP837)</f>
        <v>0</v>
      </c>
      <c r="AO837">
        <v>7.492014855520767</v>
      </c>
      <c r="AP837">
        <v>22.48005515151514</v>
      </c>
      <c r="AQ837">
        <v>3.928601227779305E-05</v>
      </c>
      <c r="AR837">
        <v>85.55727596216782</v>
      </c>
      <c r="AS837">
        <v>0</v>
      </c>
      <c r="AT837">
        <v>0</v>
      </c>
      <c r="AU837">
        <f>IF(AS837*$H$13&gt;=AW837,1.0,(AW837/(AW837-AS837*$H$13)))</f>
        <v>0</v>
      </c>
      <c r="AV837">
        <f>(AU837-1)*100</f>
        <v>0</v>
      </c>
      <c r="AW837">
        <f>MAX(0,($B$13+$C$13*BV837)/(1+$D$13*BV837)*BO837/(BQ837+273)*$E$13)</f>
        <v>0</v>
      </c>
      <c r="AX837">
        <f>$B$11*BW837+$C$11*BX837+$F$11*CI837*(1-CL837)</f>
        <v>0</v>
      </c>
      <c r="AY837">
        <f>AX837*AZ837</f>
        <v>0</v>
      </c>
      <c r="AZ837">
        <f>($B$11*$D$9+$C$11*$D$9+$F$11*((CV837+CN837)/MAX(CV837+CN837+CW837, 0.1)*$I$9+CW837/MAX(CV837+CN837+CW837, 0.1)*$J$9))/($B$11+$C$11+$F$11)</f>
        <v>0</v>
      </c>
      <c r="BA837">
        <f>($B$11*$K$9+$C$11*$K$9+$F$11*((CV837+CN837)/MAX(CV837+CN837+CW837, 0.1)*$P$9+CW837/MAX(CV837+CN837+CW837, 0.1)*$Q$9))/($B$11+$C$11+$F$11)</f>
        <v>0</v>
      </c>
      <c r="BB837">
        <v>6</v>
      </c>
      <c r="BC837">
        <v>0.5</v>
      </c>
      <c r="BD837" t="s">
        <v>355</v>
      </c>
      <c r="BE837">
        <v>2</v>
      </c>
      <c r="BF837" t="b">
        <v>1</v>
      </c>
      <c r="BG837">
        <v>1663354070.6</v>
      </c>
      <c r="BH837">
        <v>894.282925925926</v>
      </c>
      <c r="BI837">
        <v>977.6228888888888</v>
      </c>
      <c r="BJ837">
        <v>22.47974444444445</v>
      </c>
      <c r="BK837">
        <v>7.493742222222222</v>
      </c>
      <c r="BL837">
        <v>899.5394444444444</v>
      </c>
      <c r="BM837">
        <v>22.6188962962963</v>
      </c>
      <c r="BN837">
        <v>500.0568888888889</v>
      </c>
      <c r="BO837">
        <v>90.6279111111111</v>
      </c>
      <c r="BP837">
        <v>0.09996285185185184</v>
      </c>
      <c r="BQ837">
        <v>29.22531481481481</v>
      </c>
      <c r="BR837">
        <v>27.90043703703704</v>
      </c>
      <c r="BS837">
        <v>999.9000000000001</v>
      </c>
      <c r="BT837">
        <v>0</v>
      </c>
      <c r="BU837">
        <v>0</v>
      </c>
      <c r="BV837">
        <v>10004.80740740741</v>
      </c>
      <c r="BW837">
        <v>0</v>
      </c>
      <c r="BX837">
        <v>234.1352962962963</v>
      </c>
      <c r="BY837">
        <v>-83.33967407407407</v>
      </c>
      <c r="BZ837">
        <v>914.8485555555554</v>
      </c>
      <c r="CA837">
        <v>985.003925925926</v>
      </c>
      <c r="CB837">
        <v>14.9859962962963</v>
      </c>
      <c r="CC837">
        <v>977.6228888888888</v>
      </c>
      <c r="CD837">
        <v>7.493742222222222</v>
      </c>
      <c r="CE837">
        <v>2.037294074074074</v>
      </c>
      <c r="CF837">
        <v>0.679142074074074</v>
      </c>
      <c r="CG837">
        <v>17.7371962962963</v>
      </c>
      <c r="CH837">
        <v>1.404305555555556</v>
      </c>
      <c r="CI837">
        <v>1500.015555555555</v>
      </c>
      <c r="CJ837">
        <v>0.9729925555555557</v>
      </c>
      <c r="CK837">
        <v>0.02700755925925925</v>
      </c>
      <c r="CL837">
        <v>0</v>
      </c>
      <c r="CM837">
        <v>2.418985185185185</v>
      </c>
      <c r="CN837">
        <v>0</v>
      </c>
      <c r="CO837">
        <v>14508.5</v>
      </c>
      <c r="CP837">
        <v>12533.46666666667</v>
      </c>
      <c r="CQ837">
        <v>42.00459259259259</v>
      </c>
      <c r="CR837">
        <v>43.68699999999998</v>
      </c>
      <c r="CS837">
        <v>42.50918518518519</v>
      </c>
      <c r="CT837">
        <v>42.875</v>
      </c>
      <c r="CU837">
        <v>41.30051851851851</v>
      </c>
      <c r="CV837">
        <v>1459.504814814815</v>
      </c>
      <c r="CW837">
        <v>40.51074074074074</v>
      </c>
      <c r="CX837">
        <v>0</v>
      </c>
      <c r="CY837">
        <v>1663354078.4</v>
      </c>
      <c r="CZ837">
        <v>0</v>
      </c>
      <c r="DA837">
        <v>0</v>
      </c>
      <c r="DB837" t="s">
        <v>356</v>
      </c>
      <c r="DC837">
        <v>1662142938.1</v>
      </c>
      <c r="DD837">
        <v>1662142938.1</v>
      </c>
      <c r="DE837">
        <v>0</v>
      </c>
      <c r="DF837">
        <v>0.077</v>
      </c>
      <c r="DG837">
        <v>-0.133</v>
      </c>
      <c r="DH837">
        <v>-3.393</v>
      </c>
      <c r="DI837">
        <v>-0.24</v>
      </c>
      <c r="DJ837">
        <v>419</v>
      </c>
      <c r="DK837">
        <v>24</v>
      </c>
      <c r="DL837">
        <v>0.26</v>
      </c>
      <c r="DM837">
        <v>0.23</v>
      </c>
      <c r="DN837">
        <v>-83.19389249999999</v>
      </c>
      <c r="DO837">
        <v>-2.709619136960449</v>
      </c>
      <c r="DP837">
        <v>0.266379144629885</v>
      </c>
      <c r="DQ837">
        <v>0</v>
      </c>
      <c r="DR837">
        <v>14.9886575</v>
      </c>
      <c r="DS837">
        <v>-0.03480337711070856</v>
      </c>
      <c r="DT837">
        <v>0.006178789828922657</v>
      </c>
      <c r="DU837">
        <v>1</v>
      </c>
      <c r="DV837">
        <v>1</v>
      </c>
      <c r="DW837">
        <v>2</v>
      </c>
      <c r="DX837" t="s">
        <v>357</v>
      </c>
      <c r="DY837">
        <v>2.97306</v>
      </c>
      <c r="DZ837">
        <v>2.71586</v>
      </c>
      <c r="EA837">
        <v>0.161582</v>
      </c>
      <c r="EB837">
        <v>0.168398</v>
      </c>
      <c r="EC837">
        <v>0.101174</v>
      </c>
      <c r="ED837">
        <v>0.043905</v>
      </c>
      <c r="EE837">
        <v>26197.1</v>
      </c>
      <c r="EF837">
        <v>26121.5</v>
      </c>
      <c r="EG837">
        <v>29094.5</v>
      </c>
      <c r="EH837">
        <v>29089.5</v>
      </c>
      <c r="EI837">
        <v>34679.2</v>
      </c>
      <c r="EJ837">
        <v>36967.4</v>
      </c>
      <c r="EK837">
        <v>41002.3</v>
      </c>
      <c r="EL837">
        <v>41442.2</v>
      </c>
      <c r="EM837">
        <v>1.90298</v>
      </c>
      <c r="EN837">
        <v>1.7312</v>
      </c>
      <c r="EO837">
        <v>-0.09572509999999999</v>
      </c>
      <c r="EP837">
        <v>0</v>
      </c>
      <c r="EQ837">
        <v>29.4569</v>
      </c>
      <c r="ER837">
        <v>999.9</v>
      </c>
      <c r="ES837">
        <v>43.7</v>
      </c>
      <c r="ET837">
        <v>36.6</v>
      </c>
      <c r="EU837">
        <v>29.742</v>
      </c>
      <c r="EV837">
        <v>63.0716</v>
      </c>
      <c r="EW837">
        <v>33.2412</v>
      </c>
      <c r="EX837">
        <v>1</v>
      </c>
      <c r="EY837">
        <v>0.599865</v>
      </c>
      <c r="EZ837">
        <v>3.79816</v>
      </c>
      <c r="FA837">
        <v>20.3469</v>
      </c>
      <c r="FB837">
        <v>5.21594</v>
      </c>
      <c r="FC837">
        <v>12.0143</v>
      </c>
      <c r="FD837">
        <v>4.9872</v>
      </c>
      <c r="FE837">
        <v>3.28765</v>
      </c>
      <c r="FF837">
        <v>9999</v>
      </c>
      <c r="FG837">
        <v>9999</v>
      </c>
      <c r="FH837">
        <v>9999</v>
      </c>
      <c r="FI837">
        <v>238.3</v>
      </c>
      <c r="FJ837">
        <v>1.8675</v>
      </c>
      <c r="FK837">
        <v>1.86658</v>
      </c>
      <c r="FL837">
        <v>1.86594</v>
      </c>
      <c r="FM837">
        <v>1.86584</v>
      </c>
      <c r="FN837">
        <v>1.86768</v>
      </c>
      <c r="FO837">
        <v>1.87012</v>
      </c>
      <c r="FP837">
        <v>1.86875</v>
      </c>
      <c r="FQ837">
        <v>1.87026</v>
      </c>
      <c r="FR837">
        <v>0</v>
      </c>
      <c r="FS837">
        <v>0</v>
      </c>
      <c r="FT837">
        <v>0</v>
      </c>
      <c r="FU837">
        <v>0</v>
      </c>
      <c r="FV837" t="s">
        <v>358</v>
      </c>
      <c r="FW837" t="s">
        <v>359</v>
      </c>
      <c r="FX837" t="s">
        <v>360</v>
      </c>
      <c r="FY837" t="s">
        <v>360</v>
      </c>
      <c r="FZ837" t="s">
        <v>360</v>
      </c>
      <c r="GA837" t="s">
        <v>360</v>
      </c>
      <c r="GB837">
        <v>0</v>
      </c>
      <c r="GC837">
        <v>100</v>
      </c>
      <c r="GD837">
        <v>100</v>
      </c>
      <c r="GE837">
        <v>-5.329</v>
      </c>
      <c r="GF837">
        <v>-0.1392</v>
      </c>
      <c r="GG837">
        <v>-2.195102806586654</v>
      </c>
      <c r="GH837">
        <v>-0.004122691595359968</v>
      </c>
      <c r="GI837">
        <v>1.072409145259099E-06</v>
      </c>
      <c r="GJ837">
        <v>-3.02996143763856E-10</v>
      </c>
      <c r="GK837">
        <v>-0.2199643628225807</v>
      </c>
      <c r="GL837">
        <v>-0.007501815610006822</v>
      </c>
      <c r="GM837">
        <v>0.0006897476983249637</v>
      </c>
      <c r="GN837">
        <v>-8.847485469147719E-06</v>
      </c>
      <c r="GO837">
        <v>3</v>
      </c>
      <c r="GP837">
        <v>2326</v>
      </c>
      <c r="GQ837">
        <v>1</v>
      </c>
      <c r="GR837">
        <v>31</v>
      </c>
      <c r="GS837">
        <v>20185.7</v>
      </c>
      <c r="GT837">
        <v>20185.7</v>
      </c>
      <c r="GU837">
        <v>2.09961</v>
      </c>
      <c r="GV837">
        <v>2.22778</v>
      </c>
      <c r="GW837">
        <v>1.39648</v>
      </c>
      <c r="GX837">
        <v>2.34619</v>
      </c>
      <c r="GY837">
        <v>1.49536</v>
      </c>
      <c r="GZ837">
        <v>2.44019</v>
      </c>
      <c r="HA837">
        <v>40.5787</v>
      </c>
      <c r="HB837">
        <v>13.2039</v>
      </c>
      <c r="HC837">
        <v>18</v>
      </c>
      <c r="HD837">
        <v>551.268</v>
      </c>
      <c r="HE837">
        <v>393.301</v>
      </c>
      <c r="HF837">
        <v>25.0008</v>
      </c>
      <c r="HG837">
        <v>34.641</v>
      </c>
      <c r="HH837">
        <v>30.0004</v>
      </c>
      <c r="HI837">
        <v>34.5689</v>
      </c>
      <c r="HJ837">
        <v>34.5046</v>
      </c>
      <c r="HK837">
        <v>42.024</v>
      </c>
      <c r="HL837">
        <v>65.1741</v>
      </c>
      <c r="HM837">
        <v>0</v>
      </c>
      <c r="HN837">
        <v>25</v>
      </c>
      <c r="HO837">
        <v>1022.39</v>
      </c>
      <c r="HP837">
        <v>7.55457</v>
      </c>
      <c r="HQ837">
        <v>99.5227</v>
      </c>
      <c r="HR837">
        <v>99.541</v>
      </c>
    </row>
    <row r="838" spans="1:226">
      <c r="A838">
        <v>822</v>
      </c>
      <c r="B838">
        <v>1663354083.1</v>
      </c>
      <c r="C838">
        <v>16341.59999990463</v>
      </c>
      <c r="D838" t="s">
        <v>2010</v>
      </c>
      <c r="E838" t="s">
        <v>2011</v>
      </c>
      <c r="F838">
        <v>5</v>
      </c>
      <c r="G838" t="s">
        <v>1699</v>
      </c>
      <c r="H838" t="s">
        <v>354</v>
      </c>
      <c r="I838">
        <v>1663354075.314285</v>
      </c>
      <c r="J838">
        <f>(K838)/1000</f>
        <v>0</v>
      </c>
      <c r="K838">
        <f>IF(BF838, AN838, AH838)</f>
        <v>0</v>
      </c>
      <c r="L838">
        <f>IF(BF838, AI838, AG838)</f>
        <v>0</v>
      </c>
      <c r="M838">
        <f>BH838 - IF(AU838&gt;1, L838*BB838*100.0/(AW838*BV838), 0)</f>
        <v>0</v>
      </c>
      <c r="N838">
        <f>((T838-J838/2)*M838-L838)/(T838+J838/2)</f>
        <v>0</v>
      </c>
      <c r="O838">
        <f>N838*(BO838+BP838)/1000.0</f>
        <v>0</v>
      </c>
      <c r="P838">
        <f>(BH838 - IF(AU838&gt;1, L838*BB838*100.0/(AW838*BV838), 0))*(BO838+BP838)/1000.0</f>
        <v>0</v>
      </c>
      <c r="Q838">
        <f>2.0/((1/S838-1/R838)+SIGN(S838)*SQRT((1/S838-1/R838)*(1/S838-1/R838) + 4*BC838/((BC838+1)*(BC838+1))*(2*1/S838*1/R838-1/R838*1/R838)))</f>
        <v>0</v>
      </c>
      <c r="R838">
        <f>IF(LEFT(BD838,1)&lt;&gt;"0",IF(LEFT(BD838,1)="1",3.0,BE838),$D$5+$E$5*(BV838*BO838/($K$5*1000))+$F$5*(BV838*BO838/($K$5*1000))*MAX(MIN(BB838,$J$5),$I$5)*MAX(MIN(BB838,$J$5),$I$5)+$G$5*MAX(MIN(BB838,$J$5),$I$5)*(BV838*BO838/($K$5*1000))+$H$5*(BV838*BO838/($K$5*1000))*(BV838*BO838/($K$5*1000)))</f>
        <v>0</v>
      </c>
      <c r="S838">
        <f>J838*(1000-(1000*0.61365*exp(17.502*W838/(240.97+W838))/(BO838+BP838)+BJ838)/2)/(1000*0.61365*exp(17.502*W838/(240.97+W838))/(BO838+BP838)-BJ838)</f>
        <v>0</v>
      </c>
      <c r="T838">
        <f>1/((BC838+1)/(Q838/1.6)+1/(R838/1.37)) + BC838/((BC838+1)/(Q838/1.6) + BC838/(R838/1.37))</f>
        <v>0</v>
      </c>
      <c r="U838">
        <f>(AX838*BA838)</f>
        <v>0</v>
      </c>
      <c r="V838">
        <f>(BQ838+(U838+2*0.95*5.67E-8*(((BQ838+$B$7)+273)^4-(BQ838+273)^4)-44100*J838)/(1.84*29.3*R838+8*0.95*5.67E-8*(BQ838+273)^3))</f>
        <v>0</v>
      </c>
      <c r="W838">
        <f>($C$7*BR838+$D$7*BS838+$E$7*V838)</f>
        <v>0</v>
      </c>
      <c r="X838">
        <f>0.61365*exp(17.502*W838/(240.97+W838))</f>
        <v>0</v>
      </c>
      <c r="Y838">
        <f>(Z838/AA838*100)</f>
        <v>0</v>
      </c>
      <c r="Z838">
        <f>BJ838*(BO838+BP838)/1000</f>
        <v>0</v>
      </c>
      <c r="AA838">
        <f>0.61365*exp(17.502*BQ838/(240.97+BQ838))</f>
        <v>0</v>
      </c>
      <c r="AB838">
        <f>(X838-BJ838*(BO838+BP838)/1000)</f>
        <v>0</v>
      </c>
      <c r="AC838">
        <f>(-J838*44100)</f>
        <v>0</v>
      </c>
      <c r="AD838">
        <f>2*29.3*R838*0.92*(BQ838-W838)</f>
        <v>0</v>
      </c>
      <c r="AE838">
        <f>2*0.95*5.67E-8*(((BQ838+$B$7)+273)^4-(W838+273)^4)</f>
        <v>0</v>
      </c>
      <c r="AF838">
        <f>U838+AE838+AC838+AD838</f>
        <v>0</v>
      </c>
      <c r="AG838">
        <f>BN838*AU838*(BI838-BH838*(1000-AU838*BK838)/(1000-AU838*BJ838))/(100*BB838)</f>
        <v>0</v>
      </c>
      <c r="AH838">
        <f>1000*BN838*AU838*(BJ838-BK838)/(100*BB838*(1000-AU838*BJ838))</f>
        <v>0</v>
      </c>
      <c r="AI838">
        <f>(AJ838 - AK838 - BO838*1E3/(8.314*(BQ838+273.15)) * AM838/BN838 * AL838) * BN838/(100*BB838) * (1000 - BK838)/1000</f>
        <v>0</v>
      </c>
      <c r="AJ838">
        <v>1018.658453130306</v>
      </c>
      <c r="AK838">
        <v>955.4706303030298</v>
      </c>
      <c r="AL838">
        <v>3.360625144514625</v>
      </c>
      <c r="AM838">
        <v>64.64027058929599</v>
      </c>
      <c r="AN838">
        <f>(AP838 - AO838 + BO838*1E3/(8.314*(BQ838+273.15)) * AR838/BN838 * AQ838) * BN838/(100*BB838) * 1000/(1000 - AP838)</f>
        <v>0</v>
      </c>
      <c r="AO838">
        <v>7.491894710945885</v>
      </c>
      <c r="AP838">
        <v>22.47823757575757</v>
      </c>
      <c r="AQ838">
        <v>-8.444350994836356E-05</v>
      </c>
      <c r="AR838">
        <v>85.55727596216782</v>
      </c>
      <c r="AS838">
        <v>0</v>
      </c>
      <c r="AT838">
        <v>0</v>
      </c>
      <c r="AU838">
        <f>IF(AS838*$H$13&gt;=AW838,1.0,(AW838/(AW838-AS838*$H$13)))</f>
        <v>0</v>
      </c>
      <c r="AV838">
        <f>(AU838-1)*100</f>
        <v>0</v>
      </c>
      <c r="AW838">
        <f>MAX(0,($B$13+$C$13*BV838)/(1+$D$13*BV838)*BO838/(BQ838+273)*$E$13)</f>
        <v>0</v>
      </c>
      <c r="AX838">
        <f>$B$11*BW838+$C$11*BX838+$F$11*CI838*(1-CL838)</f>
        <v>0</v>
      </c>
      <c r="AY838">
        <f>AX838*AZ838</f>
        <v>0</v>
      </c>
      <c r="AZ838">
        <f>($B$11*$D$9+$C$11*$D$9+$F$11*((CV838+CN838)/MAX(CV838+CN838+CW838, 0.1)*$I$9+CW838/MAX(CV838+CN838+CW838, 0.1)*$J$9))/($B$11+$C$11+$F$11)</f>
        <v>0</v>
      </c>
      <c r="BA838">
        <f>($B$11*$K$9+$C$11*$K$9+$F$11*((CV838+CN838)/MAX(CV838+CN838+CW838, 0.1)*$P$9+CW838/MAX(CV838+CN838+CW838, 0.1)*$Q$9))/($B$11+$C$11+$F$11)</f>
        <v>0</v>
      </c>
      <c r="BB838">
        <v>6</v>
      </c>
      <c r="BC838">
        <v>0.5</v>
      </c>
      <c r="BD838" t="s">
        <v>355</v>
      </c>
      <c r="BE838">
        <v>2</v>
      </c>
      <c r="BF838" t="b">
        <v>1</v>
      </c>
      <c r="BG838">
        <v>1663354075.314285</v>
      </c>
      <c r="BH838">
        <v>909.8880714285714</v>
      </c>
      <c r="BI838">
        <v>993.4094285714285</v>
      </c>
      <c r="BJ838">
        <v>22.47932142857143</v>
      </c>
      <c r="BK838">
        <v>7.492514642857144</v>
      </c>
      <c r="BL838">
        <v>915.1903571428569</v>
      </c>
      <c r="BM838">
        <v>22.61847857142857</v>
      </c>
      <c r="BN838">
        <v>500.0609642857142</v>
      </c>
      <c r="BO838">
        <v>90.62864642857143</v>
      </c>
      <c r="BP838">
        <v>0.09999660357142857</v>
      </c>
      <c r="BQ838">
        <v>29.22631428571428</v>
      </c>
      <c r="BR838">
        <v>27.8994</v>
      </c>
      <c r="BS838">
        <v>999.9000000000002</v>
      </c>
      <c r="BT838">
        <v>0</v>
      </c>
      <c r="BU838">
        <v>0</v>
      </c>
      <c r="BV838">
        <v>10002.36178571429</v>
      </c>
      <c r="BW838">
        <v>0</v>
      </c>
      <c r="BX838">
        <v>234.0106071428572</v>
      </c>
      <c r="BY838">
        <v>-83.5209142857143</v>
      </c>
      <c r="BZ838">
        <v>930.8121785714286</v>
      </c>
      <c r="CA838">
        <v>1000.9085</v>
      </c>
      <c r="CB838">
        <v>14.98679285714286</v>
      </c>
      <c r="CC838">
        <v>993.4094285714285</v>
      </c>
      <c r="CD838">
        <v>7.492514642857144</v>
      </c>
      <c r="CE838">
        <v>2.0372725</v>
      </c>
      <c r="CF838">
        <v>0.6790363928571429</v>
      </c>
      <c r="CG838">
        <v>17.73702142857143</v>
      </c>
      <c r="CH838">
        <v>1.402137142857143</v>
      </c>
      <c r="CI838">
        <v>1500.017142857143</v>
      </c>
      <c r="CJ838">
        <v>0.9729926428571429</v>
      </c>
      <c r="CK838">
        <v>0.02700748214285714</v>
      </c>
      <c r="CL838">
        <v>0</v>
      </c>
      <c r="CM838">
        <v>2.395364285714286</v>
      </c>
      <c r="CN838">
        <v>0</v>
      </c>
      <c r="CO838">
        <v>14496.60714285714</v>
      </c>
      <c r="CP838">
        <v>12533.48571428571</v>
      </c>
      <c r="CQ838">
        <v>42.00442857142857</v>
      </c>
      <c r="CR838">
        <v>43.68699999999998</v>
      </c>
      <c r="CS838">
        <v>42.51328571428571</v>
      </c>
      <c r="CT838">
        <v>42.875</v>
      </c>
      <c r="CU838">
        <v>41.30535714285713</v>
      </c>
      <c r="CV838">
        <v>1459.506428571428</v>
      </c>
      <c r="CW838">
        <v>40.51071428571429</v>
      </c>
      <c r="CX838">
        <v>0</v>
      </c>
      <c r="CY838">
        <v>1663354083.8</v>
      </c>
      <c r="CZ838">
        <v>0</v>
      </c>
      <c r="DA838">
        <v>0</v>
      </c>
      <c r="DB838" t="s">
        <v>356</v>
      </c>
      <c r="DC838">
        <v>1662142938.1</v>
      </c>
      <c r="DD838">
        <v>1662142938.1</v>
      </c>
      <c r="DE838">
        <v>0</v>
      </c>
      <c r="DF838">
        <v>0.077</v>
      </c>
      <c r="DG838">
        <v>-0.133</v>
      </c>
      <c r="DH838">
        <v>-3.393</v>
      </c>
      <c r="DI838">
        <v>-0.24</v>
      </c>
      <c r="DJ838">
        <v>419</v>
      </c>
      <c r="DK838">
        <v>24</v>
      </c>
      <c r="DL838">
        <v>0.26</v>
      </c>
      <c r="DM838">
        <v>0.23</v>
      </c>
      <c r="DN838">
        <v>-83.4016268292683</v>
      </c>
      <c r="DO838">
        <v>-2.351377003484454</v>
      </c>
      <c r="DP838">
        <v>0.2414526788202159</v>
      </c>
      <c r="DQ838">
        <v>0</v>
      </c>
      <c r="DR838">
        <v>14.98661951219512</v>
      </c>
      <c r="DS838">
        <v>0.01351149825787422</v>
      </c>
      <c r="DT838">
        <v>0.002808542674977123</v>
      </c>
      <c r="DU838">
        <v>1</v>
      </c>
      <c r="DV838">
        <v>1</v>
      </c>
      <c r="DW838">
        <v>2</v>
      </c>
      <c r="DX838" t="s">
        <v>357</v>
      </c>
      <c r="DY838">
        <v>2.97297</v>
      </c>
      <c r="DZ838">
        <v>2.71573</v>
      </c>
      <c r="EA838">
        <v>0.163463</v>
      </c>
      <c r="EB838">
        <v>0.170183</v>
      </c>
      <c r="EC838">
        <v>0.101165</v>
      </c>
      <c r="ED838">
        <v>0.0439023</v>
      </c>
      <c r="EE838">
        <v>26137.8</v>
      </c>
      <c r="EF838">
        <v>26064.9</v>
      </c>
      <c r="EG838">
        <v>29094.1</v>
      </c>
      <c r="EH838">
        <v>29089.2</v>
      </c>
      <c r="EI838">
        <v>34679.1</v>
      </c>
      <c r="EJ838">
        <v>36967.2</v>
      </c>
      <c r="EK838">
        <v>41001.6</v>
      </c>
      <c r="EL838">
        <v>41441.9</v>
      </c>
      <c r="EM838">
        <v>1.90298</v>
      </c>
      <c r="EN838">
        <v>1.7313</v>
      </c>
      <c r="EO838">
        <v>-0.09646639999999999</v>
      </c>
      <c r="EP838">
        <v>0</v>
      </c>
      <c r="EQ838">
        <v>29.4569</v>
      </c>
      <c r="ER838">
        <v>999.9</v>
      </c>
      <c r="ES838">
        <v>43.7</v>
      </c>
      <c r="ET838">
        <v>36.6</v>
      </c>
      <c r="EU838">
        <v>29.7408</v>
      </c>
      <c r="EV838">
        <v>63.0816</v>
      </c>
      <c r="EW838">
        <v>32.7083</v>
      </c>
      <c r="EX838">
        <v>1</v>
      </c>
      <c r="EY838">
        <v>0.600249</v>
      </c>
      <c r="EZ838">
        <v>3.80132</v>
      </c>
      <c r="FA838">
        <v>20.347</v>
      </c>
      <c r="FB838">
        <v>5.21609</v>
      </c>
      <c r="FC838">
        <v>12.0143</v>
      </c>
      <c r="FD838">
        <v>4.9871</v>
      </c>
      <c r="FE838">
        <v>3.28765</v>
      </c>
      <c r="FF838">
        <v>9999</v>
      </c>
      <c r="FG838">
        <v>9999</v>
      </c>
      <c r="FH838">
        <v>9999</v>
      </c>
      <c r="FI838">
        <v>238.3</v>
      </c>
      <c r="FJ838">
        <v>1.86752</v>
      </c>
      <c r="FK838">
        <v>1.86657</v>
      </c>
      <c r="FL838">
        <v>1.86595</v>
      </c>
      <c r="FM838">
        <v>1.86584</v>
      </c>
      <c r="FN838">
        <v>1.86769</v>
      </c>
      <c r="FO838">
        <v>1.87012</v>
      </c>
      <c r="FP838">
        <v>1.86875</v>
      </c>
      <c r="FQ838">
        <v>1.87026</v>
      </c>
      <c r="FR838">
        <v>0</v>
      </c>
      <c r="FS838">
        <v>0</v>
      </c>
      <c r="FT838">
        <v>0</v>
      </c>
      <c r="FU838">
        <v>0</v>
      </c>
      <c r="FV838" t="s">
        <v>358</v>
      </c>
      <c r="FW838" t="s">
        <v>359</v>
      </c>
      <c r="FX838" t="s">
        <v>360</v>
      </c>
      <c r="FY838" t="s">
        <v>360</v>
      </c>
      <c r="FZ838" t="s">
        <v>360</v>
      </c>
      <c r="GA838" t="s">
        <v>360</v>
      </c>
      <c r="GB838">
        <v>0</v>
      </c>
      <c r="GC838">
        <v>100</v>
      </c>
      <c r="GD838">
        <v>100</v>
      </c>
      <c r="GE838">
        <v>-5.378</v>
      </c>
      <c r="GF838">
        <v>-0.1392</v>
      </c>
      <c r="GG838">
        <v>-2.195102806586654</v>
      </c>
      <c r="GH838">
        <v>-0.004122691595359968</v>
      </c>
      <c r="GI838">
        <v>1.072409145259099E-06</v>
      </c>
      <c r="GJ838">
        <v>-3.02996143763856E-10</v>
      </c>
      <c r="GK838">
        <v>-0.2199643628225807</v>
      </c>
      <c r="GL838">
        <v>-0.007501815610006822</v>
      </c>
      <c r="GM838">
        <v>0.0006897476983249637</v>
      </c>
      <c r="GN838">
        <v>-8.847485469147719E-06</v>
      </c>
      <c r="GO838">
        <v>3</v>
      </c>
      <c r="GP838">
        <v>2326</v>
      </c>
      <c r="GQ838">
        <v>1</v>
      </c>
      <c r="GR838">
        <v>31</v>
      </c>
      <c r="GS838">
        <v>20185.8</v>
      </c>
      <c r="GT838">
        <v>20185.8</v>
      </c>
      <c r="GU838">
        <v>2.12524</v>
      </c>
      <c r="GV838">
        <v>2.22412</v>
      </c>
      <c r="GW838">
        <v>1.39648</v>
      </c>
      <c r="GX838">
        <v>2.34619</v>
      </c>
      <c r="GY838">
        <v>1.49536</v>
      </c>
      <c r="GZ838">
        <v>2.46094</v>
      </c>
      <c r="HA838">
        <v>40.5787</v>
      </c>
      <c r="HB838">
        <v>13.2127</v>
      </c>
      <c r="HC838">
        <v>18</v>
      </c>
      <c r="HD838">
        <v>551.282</v>
      </c>
      <c r="HE838">
        <v>393.375</v>
      </c>
      <c r="HF838">
        <v>25.0007</v>
      </c>
      <c r="HG838">
        <v>34.6442</v>
      </c>
      <c r="HH838">
        <v>30.0004</v>
      </c>
      <c r="HI838">
        <v>34.5705</v>
      </c>
      <c r="HJ838">
        <v>34.5071</v>
      </c>
      <c r="HK838">
        <v>42.544</v>
      </c>
      <c r="HL838">
        <v>65.1741</v>
      </c>
      <c r="HM838">
        <v>0</v>
      </c>
      <c r="HN838">
        <v>25</v>
      </c>
      <c r="HO838">
        <v>1042.44</v>
      </c>
      <c r="HP838">
        <v>7.55457</v>
      </c>
      <c r="HQ838">
        <v>99.52119999999999</v>
      </c>
      <c r="HR838">
        <v>99.54000000000001</v>
      </c>
    </row>
    <row r="839" spans="1:226">
      <c r="A839">
        <v>823</v>
      </c>
      <c r="B839">
        <v>1663354088.1</v>
      </c>
      <c r="C839">
        <v>16346.59999990463</v>
      </c>
      <c r="D839" t="s">
        <v>2012</v>
      </c>
      <c r="E839" t="s">
        <v>2013</v>
      </c>
      <c r="F839">
        <v>5</v>
      </c>
      <c r="G839" t="s">
        <v>1699</v>
      </c>
      <c r="H839" t="s">
        <v>354</v>
      </c>
      <c r="I839">
        <v>1663354080.6</v>
      </c>
      <c r="J839">
        <f>(K839)/1000</f>
        <v>0</v>
      </c>
      <c r="K839">
        <f>IF(BF839, AN839, AH839)</f>
        <v>0</v>
      </c>
      <c r="L839">
        <f>IF(BF839, AI839, AG839)</f>
        <v>0</v>
      </c>
      <c r="M839">
        <f>BH839 - IF(AU839&gt;1, L839*BB839*100.0/(AW839*BV839), 0)</f>
        <v>0</v>
      </c>
      <c r="N839">
        <f>((T839-J839/2)*M839-L839)/(T839+J839/2)</f>
        <v>0</v>
      </c>
      <c r="O839">
        <f>N839*(BO839+BP839)/1000.0</f>
        <v>0</v>
      </c>
      <c r="P839">
        <f>(BH839 - IF(AU839&gt;1, L839*BB839*100.0/(AW839*BV839), 0))*(BO839+BP839)/1000.0</f>
        <v>0</v>
      </c>
      <c r="Q839">
        <f>2.0/((1/S839-1/R839)+SIGN(S839)*SQRT((1/S839-1/R839)*(1/S839-1/R839) + 4*BC839/((BC839+1)*(BC839+1))*(2*1/S839*1/R839-1/R839*1/R839)))</f>
        <v>0</v>
      </c>
      <c r="R839">
        <f>IF(LEFT(BD839,1)&lt;&gt;"0",IF(LEFT(BD839,1)="1",3.0,BE839),$D$5+$E$5*(BV839*BO839/($K$5*1000))+$F$5*(BV839*BO839/($K$5*1000))*MAX(MIN(BB839,$J$5),$I$5)*MAX(MIN(BB839,$J$5),$I$5)+$G$5*MAX(MIN(BB839,$J$5),$I$5)*(BV839*BO839/($K$5*1000))+$H$5*(BV839*BO839/($K$5*1000))*(BV839*BO839/($K$5*1000)))</f>
        <v>0</v>
      </c>
      <c r="S839">
        <f>J839*(1000-(1000*0.61365*exp(17.502*W839/(240.97+W839))/(BO839+BP839)+BJ839)/2)/(1000*0.61365*exp(17.502*W839/(240.97+W839))/(BO839+BP839)-BJ839)</f>
        <v>0</v>
      </c>
      <c r="T839">
        <f>1/((BC839+1)/(Q839/1.6)+1/(R839/1.37)) + BC839/((BC839+1)/(Q839/1.6) + BC839/(R839/1.37))</f>
        <v>0</v>
      </c>
      <c r="U839">
        <f>(AX839*BA839)</f>
        <v>0</v>
      </c>
      <c r="V839">
        <f>(BQ839+(U839+2*0.95*5.67E-8*(((BQ839+$B$7)+273)^4-(BQ839+273)^4)-44100*J839)/(1.84*29.3*R839+8*0.95*5.67E-8*(BQ839+273)^3))</f>
        <v>0</v>
      </c>
      <c r="W839">
        <f>($C$7*BR839+$D$7*BS839+$E$7*V839)</f>
        <v>0</v>
      </c>
      <c r="X839">
        <f>0.61365*exp(17.502*W839/(240.97+W839))</f>
        <v>0</v>
      </c>
      <c r="Y839">
        <f>(Z839/AA839*100)</f>
        <v>0</v>
      </c>
      <c r="Z839">
        <f>BJ839*(BO839+BP839)/1000</f>
        <v>0</v>
      </c>
      <c r="AA839">
        <f>0.61365*exp(17.502*BQ839/(240.97+BQ839))</f>
        <v>0</v>
      </c>
      <c r="AB839">
        <f>(X839-BJ839*(BO839+BP839)/1000)</f>
        <v>0</v>
      </c>
      <c r="AC839">
        <f>(-J839*44100)</f>
        <v>0</v>
      </c>
      <c r="AD839">
        <f>2*29.3*R839*0.92*(BQ839-W839)</f>
        <v>0</v>
      </c>
      <c r="AE839">
        <f>2*0.95*5.67E-8*(((BQ839+$B$7)+273)^4-(W839+273)^4)</f>
        <v>0</v>
      </c>
      <c r="AF839">
        <f>U839+AE839+AC839+AD839</f>
        <v>0</v>
      </c>
      <c r="AG839">
        <f>BN839*AU839*(BI839-BH839*(1000-AU839*BK839)/(1000-AU839*BJ839))/(100*BB839)</f>
        <v>0</v>
      </c>
      <c r="AH839">
        <f>1000*BN839*AU839*(BJ839-BK839)/(100*BB839*(1000-AU839*BJ839))</f>
        <v>0</v>
      </c>
      <c r="AI839">
        <f>(AJ839 - AK839 - BO839*1E3/(8.314*(BQ839+273.15)) * AM839/BN839 * AL839) * BN839/(100*BB839) * (1000 - BK839)/1000</f>
        <v>0</v>
      </c>
      <c r="AJ839">
        <v>1035.666204701413</v>
      </c>
      <c r="AK839">
        <v>972.4181636363633</v>
      </c>
      <c r="AL839">
        <v>3.392154328035206</v>
      </c>
      <c r="AM839">
        <v>64.64027058929599</v>
      </c>
      <c r="AN839">
        <f>(AP839 - AO839 + BO839*1E3/(8.314*(BQ839+273.15)) * AR839/BN839 * AQ839) * BN839/(100*BB839) * 1000/(1000 - AP839)</f>
        <v>0</v>
      </c>
      <c r="AO839">
        <v>7.490966626499965</v>
      </c>
      <c r="AP839">
        <v>22.48678121212122</v>
      </c>
      <c r="AQ839">
        <v>0.0001276721320452808</v>
      </c>
      <c r="AR839">
        <v>85.55727596216782</v>
      </c>
      <c r="AS839">
        <v>0</v>
      </c>
      <c r="AT839">
        <v>0</v>
      </c>
      <c r="AU839">
        <f>IF(AS839*$H$13&gt;=AW839,1.0,(AW839/(AW839-AS839*$H$13)))</f>
        <v>0</v>
      </c>
      <c r="AV839">
        <f>(AU839-1)*100</f>
        <v>0</v>
      </c>
      <c r="AW839">
        <f>MAX(0,($B$13+$C$13*BV839)/(1+$D$13*BV839)*BO839/(BQ839+273)*$E$13)</f>
        <v>0</v>
      </c>
      <c r="AX839">
        <f>$B$11*BW839+$C$11*BX839+$F$11*CI839*(1-CL839)</f>
        <v>0</v>
      </c>
      <c r="AY839">
        <f>AX839*AZ839</f>
        <v>0</v>
      </c>
      <c r="AZ839">
        <f>($B$11*$D$9+$C$11*$D$9+$F$11*((CV839+CN839)/MAX(CV839+CN839+CW839, 0.1)*$I$9+CW839/MAX(CV839+CN839+CW839, 0.1)*$J$9))/($B$11+$C$11+$F$11)</f>
        <v>0</v>
      </c>
      <c r="BA839">
        <f>($B$11*$K$9+$C$11*$K$9+$F$11*((CV839+CN839)/MAX(CV839+CN839+CW839, 0.1)*$P$9+CW839/MAX(CV839+CN839+CW839, 0.1)*$Q$9))/($B$11+$C$11+$F$11)</f>
        <v>0</v>
      </c>
      <c r="BB839">
        <v>6</v>
      </c>
      <c r="BC839">
        <v>0.5</v>
      </c>
      <c r="BD839" t="s">
        <v>355</v>
      </c>
      <c r="BE839">
        <v>2</v>
      </c>
      <c r="BF839" t="b">
        <v>1</v>
      </c>
      <c r="BG839">
        <v>1663354080.6</v>
      </c>
      <c r="BH839">
        <v>927.3941851851851</v>
      </c>
      <c r="BI839">
        <v>1011.152555555556</v>
      </c>
      <c r="BJ839">
        <v>22.4810074074074</v>
      </c>
      <c r="BK839">
        <v>7.491504814814814</v>
      </c>
      <c r="BL839">
        <v>932.7476296296297</v>
      </c>
      <c r="BM839">
        <v>22.62014814814815</v>
      </c>
      <c r="BN839">
        <v>500.0596666666667</v>
      </c>
      <c r="BO839">
        <v>90.62883333333333</v>
      </c>
      <c r="BP839">
        <v>0.09996675925925927</v>
      </c>
      <c r="BQ839">
        <v>29.22711851851852</v>
      </c>
      <c r="BR839">
        <v>27.89313333333333</v>
      </c>
      <c r="BS839">
        <v>999.9000000000001</v>
      </c>
      <c r="BT839">
        <v>0</v>
      </c>
      <c r="BU839">
        <v>0</v>
      </c>
      <c r="BV839">
        <v>10003.14333333333</v>
      </c>
      <c r="BW839">
        <v>0</v>
      </c>
      <c r="BX839">
        <v>233.9561481481481</v>
      </c>
      <c r="BY839">
        <v>-83.75809259259259</v>
      </c>
      <c r="BZ839">
        <v>948.7224444444445</v>
      </c>
      <c r="CA839">
        <v>1018.784037037037</v>
      </c>
      <c r="CB839">
        <v>14.98948888888889</v>
      </c>
      <c r="CC839">
        <v>1011.152555555556</v>
      </c>
      <c r="CD839">
        <v>7.491504814814814</v>
      </c>
      <c r="CE839">
        <v>2.037428888888889</v>
      </c>
      <c r="CF839">
        <v>0.6789462592592591</v>
      </c>
      <c r="CG839">
        <v>17.73823703703703</v>
      </c>
      <c r="CH839">
        <v>1.400288148148148</v>
      </c>
      <c r="CI839">
        <v>1500.012222222222</v>
      </c>
      <c r="CJ839">
        <v>0.9729925555555555</v>
      </c>
      <c r="CK839">
        <v>0.02700755925925925</v>
      </c>
      <c r="CL839">
        <v>0</v>
      </c>
      <c r="CM839">
        <v>2.414425925925926</v>
      </c>
      <c r="CN839">
        <v>0</v>
      </c>
      <c r="CO839">
        <v>14482.74444444444</v>
      </c>
      <c r="CP839">
        <v>12533.45555555555</v>
      </c>
      <c r="CQ839">
        <v>42.00459259259259</v>
      </c>
      <c r="CR839">
        <v>43.68699999999998</v>
      </c>
      <c r="CS839">
        <v>42.52296296296296</v>
      </c>
      <c r="CT839">
        <v>42.875</v>
      </c>
      <c r="CU839">
        <v>41.30970370370369</v>
      </c>
      <c r="CV839">
        <v>1459.501481481481</v>
      </c>
      <c r="CW839">
        <v>40.51074074074074</v>
      </c>
      <c r="CX839">
        <v>0</v>
      </c>
      <c r="CY839">
        <v>1663354088.6</v>
      </c>
      <c r="CZ839">
        <v>0</v>
      </c>
      <c r="DA839">
        <v>0</v>
      </c>
      <c r="DB839" t="s">
        <v>356</v>
      </c>
      <c r="DC839">
        <v>1662142938.1</v>
      </c>
      <c r="DD839">
        <v>1662142938.1</v>
      </c>
      <c r="DE839">
        <v>0</v>
      </c>
      <c r="DF839">
        <v>0.077</v>
      </c>
      <c r="DG839">
        <v>-0.133</v>
      </c>
      <c r="DH839">
        <v>-3.393</v>
      </c>
      <c r="DI839">
        <v>-0.24</v>
      </c>
      <c r="DJ839">
        <v>419</v>
      </c>
      <c r="DK839">
        <v>24</v>
      </c>
      <c r="DL839">
        <v>0.26</v>
      </c>
      <c r="DM839">
        <v>0.23</v>
      </c>
      <c r="DN839">
        <v>-83.57296097560975</v>
      </c>
      <c r="DO839">
        <v>-2.543805574912834</v>
      </c>
      <c r="DP839">
        <v>0.2640487740218896</v>
      </c>
      <c r="DQ839">
        <v>0</v>
      </c>
      <c r="DR839">
        <v>14.98701463414634</v>
      </c>
      <c r="DS839">
        <v>0.02412752613240958</v>
      </c>
      <c r="DT839">
        <v>0.003162629422830014</v>
      </c>
      <c r="DU839">
        <v>1</v>
      </c>
      <c r="DV839">
        <v>1</v>
      </c>
      <c r="DW839">
        <v>2</v>
      </c>
      <c r="DX839" t="s">
        <v>357</v>
      </c>
      <c r="DY839">
        <v>2.97284</v>
      </c>
      <c r="DZ839">
        <v>2.71557</v>
      </c>
      <c r="EA839">
        <v>0.165334</v>
      </c>
      <c r="EB839">
        <v>0.172014</v>
      </c>
      <c r="EC839">
        <v>0.101194</v>
      </c>
      <c r="ED839">
        <v>0.0438925</v>
      </c>
      <c r="EE839">
        <v>26079.8</v>
      </c>
      <c r="EF839">
        <v>26007.4</v>
      </c>
      <c r="EG839">
        <v>29094.8</v>
      </c>
      <c r="EH839">
        <v>29089.3</v>
      </c>
      <c r="EI839">
        <v>34679.6</v>
      </c>
      <c r="EJ839">
        <v>36967.4</v>
      </c>
      <c r="EK839">
        <v>41003.5</v>
      </c>
      <c r="EL839">
        <v>41441.7</v>
      </c>
      <c r="EM839">
        <v>1.9029</v>
      </c>
      <c r="EN839">
        <v>1.73137</v>
      </c>
      <c r="EO839">
        <v>-0.0957102</v>
      </c>
      <c r="EP839">
        <v>0</v>
      </c>
      <c r="EQ839">
        <v>29.4586</v>
      </c>
      <c r="ER839">
        <v>999.9</v>
      </c>
      <c r="ES839">
        <v>43.7</v>
      </c>
      <c r="ET839">
        <v>36.6</v>
      </c>
      <c r="EU839">
        <v>29.7427</v>
      </c>
      <c r="EV839">
        <v>63.0916</v>
      </c>
      <c r="EW839">
        <v>33.1611</v>
      </c>
      <c r="EX839">
        <v>1</v>
      </c>
      <c r="EY839">
        <v>0.6002110000000001</v>
      </c>
      <c r="EZ839">
        <v>3.80568</v>
      </c>
      <c r="FA839">
        <v>20.3469</v>
      </c>
      <c r="FB839">
        <v>5.21534</v>
      </c>
      <c r="FC839">
        <v>12.0138</v>
      </c>
      <c r="FD839">
        <v>4.987</v>
      </c>
      <c r="FE839">
        <v>3.2875</v>
      </c>
      <c r="FF839">
        <v>9999</v>
      </c>
      <c r="FG839">
        <v>9999</v>
      </c>
      <c r="FH839">
        <v>9999</v>
      </c>
      <c r="FI839">
        <v>238.3</v>
      </c>
      <c r="FJ839">
        <v>1.86751</v>
      </c>
      <c r="FK839">
        <v>1.86657</v>
      </c>
      <c r="FL839">
        <v>1.86594</v>
      </c>
      <c r="FM839">
        <v>1.86584</v>
      </c>
      <c r="FN839">
        <v>1.86768</v>
      </c>
      <c r="FO839">
        <v>1.87012</v>
      </c>
      <c r="FP839">
        <v>1.86878</v>
      </c>
      <c r="FQ839">
        <v>1.87027</v>
      </c>
      <c r="FR839">
        <v>0</v>
      </c>
      <c r="FS839">
        <v>0</v>
      </c>
      <c r="FT839">
        <v>0</v>
      </c>
      <c r="FU839">
        <v>0</v>
      </c>
      <c r="FV839" t="s">
        <v>358</v>
      </c>
      <c r="FW839" t="s">
        <v>359</v>
      </c>
      <c r="FX839" t="s">
        <v>360</v>
      </c>
      <c r="FY839" t="s">
        <v>360</v>
      </c>
      <c r="FZ839" t="s">
        <v>360</v>
      </c>
      <c r="GA839" t="s">
        <v>360</v>
      </c>
      <c r="GB839">
        <v>0</v>
      </c>
      <c r="GC839">
        <v>100</v>
      </c>
      <c r="GD839">
        <v>100</v>
      </c>
      <c r="GE839">
        <v>-5.425</v>
      </c>
      <c r="GF839">
        <v>-0.1391</v>
      </c>
      <c r="GG839">
        <v>-2.195102806586654</v>
      </c>
      <c r="GH839">
        <v>-0.004122691595359968</v>
      </c>
      <c r="GI839">
        <v>1.072409145259099E-06</v>
      </c>
      <c r="GJ839">
        <v>-3.02996143763856E-10</v>
      </c>
      <c r="GK839">
        <v>-0.2199643628225807</v>
      </c>
      <c r="GL839">
        <v>-0.007501815610006822</v>
      </c>
      <c r="GM839">
        <v>0.0006897476983249637</v>
      </c>
      <c r="GN839">
        <v>-8.847485469147719E-06</v>
      </c>
      <c r="GO839">
        <v>3</v>
      </c>
      <c r="GP839">
        <v>2326</v>
      </c>
      <c r="GQ839">
        <v>1</v>
      </c>
      <c r="GR839">
        <v>31</v>
      </c>
      <c r="GS839">
        <v>20185.8</v>
      </c>
      <c r="GT839">
        <v>20185.8</v>
      </c>
      <c r="GU839">
        <v>2.15454</v>
      </c>
      <c r="GV839">
        <v>2.22534</v>
      </c>
      <c r="GW839">
        <v>1.39648</v>
      </c>
      <c r="GX839">
        <v>2.34619</v>
      </c>
      <c r="GY839">
        <v>1.49536</v>
      </c>
      <c r="GZ839">
        <v>2.44507</v>
      </c>
      <c r="HA839">
        <v>40.5787</v>
      </c>
      <c r="HB839">
        <v>13.2039</v>
      </c>
      <c r="HC839">
        <v>18</v>
      </c>
      <c r="HD839">
        <v>551.253</v>
      </c>
      <c r="HE839">
        <v>393.43</v>
      </c>
      <c r="HF839">
        <v>25.0008</v>
      </c>
      <c r="HG839">
        <v>34.6442</v>
      </c>
      <c r="HH839">
        <v>30.0002</v>
      </c>
      <c r="HI839">
        <v>34.5736</v>
      </c>
      <c r="HJ839">
        <v>34.5092</v>
      </c>
      <c r="HK839">
        <v>43.1304</v>
      </c>
      <c r="HL839">
        <v>65.1741</v>
      </c>
      <c r="HM839">
        <v>0</v>
      </c>
      <c r="HN839">
        <v>25</v>
      </c>
      <c r="HO839">
        <v>1055.82</v>
      </c>
      <c r="HP839">
        <v>7.55457</v>
      </c>
      <c r="HQ839">
        <v>99.5249</v>
      </c>
      <c r="HR839">
        <v>99.5399</v>
      </c>
    </row>
    <row r="840" spans="1:226">
      <c r="A840">
        <v>824</v>
      </c>
      <c r="B840">
        <v>1663354093.1</v>
      </c>
      <c r="C840">
        <v>16351.59999990463</v>
      </c>
      <c r="D840" t="s">
        <v>2014</v>
      </c>
      <c r="E840" t="s">
        <v>2015</v>
      </c>
      <c r="F840">
        <v>5</v>
      </c>
      <c r="G840" t="s">
        <v>1699</v>
      </c>
      <c r="H840" t="s">
        <v>354</v>
      </c>
      <c r="I840">
        <v>1663354085.314285</v>
      </c>
      <c r="J840">
        <f>(K840)/1000</f>
        <v>0</v>
      </c>
      <c r="K840">
        <f>IF(BF840, AN840, AH840)</f>
        <v>0</v>
      </c>
      <c r="L840">
        <f>IF(BF840, AI840, AG840)</f>
        <v>0</v>
      </c>
      <c r="M840">
        <f>BH840 - IF(AU840&gt;1, L840*BB840*100.0/(AW840*BV840), 0)</f>
        <v>0</v>
      </c>
      <c r="N840">
        <f>((T840-J840/2)*M840-L840)/(T840+J840/2)</f>
        <v>0</v>
      </c>
      <c r="O840">
        <f>N840*(BO840+BP840)/1000.0</f>
        <v>0</v>
      </c>
      <c r="P840">
        <f>(BH840 - IF(AU840&gt;1, L840*BB840*100.0/(AW840*BV840), 0))*(BO840+BP840)/1000.0</f>
        <v>0</v>
      </c>
      <c r="Q840">
        <f>2.0/((1/S840-1/R840)+SIGN(S840)*SQRT((1/S840-1/R840)*(1/S840-1/R840) + 4*BC840/((BC840+1)*(BC840+1))*(2*1/S840*1/R840-1/R840*1/R840)))</f>
        <v>0</v>
      </c>
      <c r="R840">
        <f>IF(LEFT(BD840,1)&lt;&gt;"0",IF(LEFT(BD840,1)="1",3.0,BE840),$D$5+$E$5*(BV840*BO840/($K$5*1000))+$F$5*(BV840*BO840/($K$5*1000))*MAX(MIN(BB840,$J$5),$I$5)*MAX(MIN(BB840,$J$5),$I$5)+$G$5*MAX(MIN(BB840,$J$5),$I$5)*(BV840*BO840/($K$5*1000))+$H$5*(BV840*BO840/($K$5*1000))*(BV840*BO840/($K$5*1000)))</f>
        <v>0</v>
      </c>
      <c r="S840">
        <f>J840*(1000-(1000*0.61365*exp(17.502*W840/(240.97+W840))/(BO840+BP840)+BJ840)/2)/(1000*0.61365*exp(17.502*W840/(240.97+W840))/(BO840+BP840)-BJ840)</f>
        <v>0</v>
      </c>
      <c r="T840">
        <f>1/((BC840+1)/(Q840/1.6)+1/(R840/1.37)) + BC840/((BC840+1)/(Q840/1.6) + BC840/(R840/1.37))</f>
        <v>0</v>
      </c>
      <c r="U840">
        <f>(AX840*BA840)</f>
        <v>0</v>
      </c>
      <c r="V840">
        <f>(BQ840+(U840+2*0.95*5.67E-8*(((BQ840+$B$7)+273)^4-(BQ840+273)^4)-44100*J840)/(1.84*29.3*R840+8*0.95*5.67E-8*(BQ840+273)^3))</f>
        <v>0</v>
      </c>
      <c r="W840">
        <f>($C$7*BR840+$D$7*BS840+$E$7*V840)</f>
        <v>0</v>
      </c>
      <c r="X840">
        <f>0.61365*exp(17.502*W840/(240.97+W840))</f>
        <v>0</v>
      </c>
      <c r="Y840">
        <f>(Z840/AA840*100)</f>
        <v>0</v>
      </c>
      <c r="Z840">
        <f>BJ840*(BO840+BP840)/1000</f>
        <v>0</v>
      </c>
      <c r="AA840">
        <f>0.61365*exp(17.502*BQ840/(240.97+BQ840))</f>
        <v>0</v>
      </c>
      <c r="AB840">
        <f>(X840-BJ840*(BO840+BP840)/1000)</f>
        <v>0</v>
      </c>
      <c r="AC840">
        <f>(-J840*44100)</f>
        <v>0</v>
      </c>
      <c r="AD840">
        <f>2*29.3*R840*0.92*(BQ840-W840)</f>
        <v>0</v>
      </c>
      <c r="AE840">
        <f>2*0.95*5.67E-8*(((BQ840+$B$7)+273)^4-(W840+273)^4)</f>
        <v>0</v>
      </c>
      <c r="AF840">
        <f>U840+AE840+AC840+AD840</f>
        <v>0</v>
      </c>
      <c r="AG840">
        <f>BN840*AU840*(BI840-BH840*(1000-AU840*BK840)/(1000-AU840*BJ840))/(100*BB840)</f>
        <v>0</v>
      </c>
      <c r="AH840">
        <f>1000*BN840*AU840*(BJ840-BK840)/(100*BB840*(1000-AU840*BJ840))</f>
        <v>0</v>
      </c>
      <c r="AI840">
        <f>(AJ840 - AK840 - BO840*1E3/(8.314*(BQ840+273.15)) * AM840/BN840 * AL840) * BN840/(100*BB840) * (1000 - BK840)/1000</f>
        <v>0</v>
      </c>
      <c r="AJ840">
        <v>1052.61372136527</v>
      </c>
      <c r="AK840">
        <v>989.4298969696965</v>
      </c>
      <c r="AL840">
        <v>3.398318995201222</v>
      </c>
      <c r="AM840">
        <v>64.64027058929599</v>
      </c>
      <c r="AN840">
        <f>(AP840 - AO840 + BO840*1E3/(8.314*(BQ840+273.15)) * AR840/BN840 * AQ840) * BN840/(100*BB840) * 1000/(1000 - AP840)</f>
        <v>0</v>
      </c>
      <c r="AO840">
        <v>7.489891856217605</v>
      </c>
      <c r="AP840">
        <v>22.49041636363636</v>
      </c>
      <c r="AQ840">
        <v>3.580795398207378E-06</v>
      </c>
      <c r="AR840">
        <v>85.55727596216782</v>
      </c>
      <c r="AS840">
        <v>0</v>
      </c>
      <c r="AT840">
        <v>0</v>
      </c>
      <c r="AU840">
        <f>IF(AS840*$H$13&gt;=AW840,1.0,(AW840/(AW840-AS840*$H$13)))</f>
        <v>0</v>
      </c>
      <c r="AV840">
        <f>(AU840-1)*100</f>
        <v>0</v>
      </c>
      <c r="AW840">
        <f>MAX(0,($B$13+$C$13*BV840)/(1+$D$13*BV840)*BO840/(BQ840+273)*$E$13)</f>
        <v>0</v>
      </c>
      <c r="AX840">
        <f>$B$11*BW840+$C$11*BX840+$F$11*CI840*(1-CL840)</f>
        <v>0</v>
      </c>
      <c r="AY840">
        <f>AX840*AZ840</f>
        <v>0</v>
      </c>
      <c r="AZ840">
        <f>($B$11*$D$9+$C$11*$D$9+$F$11*((CV840+CN840)/MAX(CV840+CN840+CW840, 0.1)*$I$9+CW840/MAX(CV840+CN840+CW840, 0.1)*$J$9))/($B$11+$C$11+$F$11)</f>
        <v>0</v>
      </c>
      <c r="BA840">
        <f>($B$11*$K$9+$C$11*$K$9+$F$11*((CV840+CN840)/MAX(CV840+CN840+CW840, 0.1)*$P$9+CW840/MAX(CV840+CN840+CW840, 0.1)*$Q$9))/($B$11+$C$11+$F$11)</f>
        <v>0</v>
      </c>
      <c r="BB840">
        <v>6</v>
      </c>
      <c r="BC840">
        <v>0.5</v>
      </c>
      <c r="BD840" t="s">
        <v>355</v>
      </c>
      <c r="BE840">
        <v>2</v>
      </c>
      <c r="BF840" t="b">
        <v>1</v>
      </c>
      <c r="BG840">
        <v>1663354085.314285</v>
      </c>
      <c r="BH840">
        <v>943.0160357142856</v>
      </c>
      <c r="BI840">
        <v>1026.9875</v>
      </c>
      <c r="BJ840">
        <v>22.48350714285714</v>
      </c>
      <c r="BK840">
        <v>7.490846071428572</v>
      </c>
      <c r="BL840">
        <v>948.4150714285714</v>
      </c>
      <c r="BM840">
        <v>22.622625</v>
      </c>
      <c r="BN840">
        <v>500.0616785714286</v>
      </c>
      <c r="BO840">
        <v>90.62866071428572</v>
      </c>
      <c r="BP840">
        <v>0.09999341071428572</v>
      </c>
      <c r="BQ840">
        <v>29.22990714285714</v>
      </c>
      <c r="BR840">
        <v>27.8928</v>
      </c>
      <c r="BS840">
        <v>999.9000000000002</v>
      </c>
      <c r="BT840">
        <v>0</v>
      </c>
      <c r="BU840">
        <v>0</v>
      </c>
      <c r="BV840">
        <v>10002.13571428571</v>
      </c>
      <c r="BW840">
        <v>0</v>
      </c>
      <c r="BX840">
        <v>233.6688928571429</v>
      </c>
      <c r="BY840">
        <v>-83.97111428571429</v>
      </c>
      <c r="BZ840">
        <v>964.706107142857</v>
      </c>
      <c r="CA840">
        <v>1034.7375</v>
      </c>
      <c r="CB840">
        <v>14.99265714285714</v>
      </c>
      <c r="CC840">
        <v>1026.9875</v>
      </c>
      <c r="CD840">
        <v>7.490846071428572</v>
      </c>
      <c r="CE840">
        <v>2.037650714285714</v>
      </c>
      <c r="CF840">
        <v>0.6788853928571429</v>
      </c>
      <c r="CG840">
        <v>17.73997142857143</v>
      </c>
      <c r="CH840">
        <v>1.399036428571428</v>
      </c>
      <c r="CI840">
        <v>1500.013571428571</v>
      </c>
      <c r="CJ840">
        <v>0.9729926428571429</v>
      </c>
      <c r="CK840">
        <v>0.02700748214285714</v>
      </c>
      <c r="CL840">
        <v>0</v>
      </c>
      <c r="CM840">
        <v>2.392696428571429</v>
      </c>
      <c r="CN840">
        <v>0</v>
      </c>
      <c r="CO840">
        <v>14473.60357142857</v>
      </c>
      <c r="CP840">
        <v>12533.46785714286</v>
      </c>
      <c r="CQ840">
        <v>42.00664285714286</v>
      </c>
      <c r="CR840">
        <v>43.68699999999998</v>
      </c>
      <c r="CS840">
        <v>42.53764285714284</v>
      </c>
      <c r="CT840">
        <v>42.875</v>
      </c>
      <c r="CU840">
        <v>41.3097857142857</v>
      </c>
      <c r="CV840">
        <v>1459.502857142857</v>
      </c>
      <c r="CW840">
        <v>40.51071428571429</v>
      </c>
      <c r="CX840">
        <v>0</v>
      </c>
      <c r="CY840">
        <v>1663354093.4</v>
      </c>
      <c r="CZ840">
        <v>0</v>
      </c>
      <c r="DA840">
        <v>0</v>
      </c>
      <c r="DB840" t="s">
        <v>356</v>
      </c>
      <c r="DC840">
        <v>1662142938.1</v>
      </c>
      <c r="DD840">
        <v>1662142938.1</v>
      </c>
      <c r="DE840">
        <v>0</v>
      </c>
      <c r="DF840">
        <v>0.077</v>
      </c>
      <c r="DG840">
        <v>-0.133</v>
      </c>
      <c r="DH840">
        <v>-3.393</v>
      </c>
      <c r="DI840">
        <v>-0.24</v>
      </c>
      <c r="DJ840">
        <v>419</v>
      </c>
      <c r="DK840">
        <v>24</v>
      </c>
      <c r="DL840">
        <v>0.26</v>
      </c>
      <c r="DM840">
        <v>0.23</v>
      </c>
      <c r="DN840">
        <v>-83.81090487804877</v>
      </c>
      <c r="DO840">
        <v>-2.869678745644668</v>
      </c>
      <c r="DP840">
        <v>0.2944825697365533</v>
      </c>
      <c r="DQ840">
        <v>0</v>
      </c>
      <c r="DR840">
        <v>14.99090731707317</v>
      </c>
      <c r="DS840">
        <v>0.03523902439021541</v>
      </c>
      <c r="DT840">
        <v>0.004474556265990348</v>
      </c>
      <c r="DU840">
        <v>1</v>
      </c>
      <c r="DV840">
        <v>1</v>
      </c>
      <c r="DW840">
        <v>2</v>
      </c>
      <c r="DX840" t="s">
        <v>357</v>
      </c>
      <c r="DY840">
        <v>2.9732</v>
      </c>
      <c r="DZ840">
        <v>2.71588</v>
      </c>
      <c r="EA840">
        <v>0.167198</v>
      </c>
      <c r="EB840">
        <v>0.173787</v>
      </c>
      <c r="EC840">
        <v>0.101203</v>
      </c>
      <c r="ED840">
        <v>0.0438993</v>
      </c>
      <c r="EE840">
        <v>26020.7</v>
      </c>
      <c r="EF840">
        <v>25950.8</v>
      </c>
      <c r="EG840">
        <v>29094.2</v>
      </c>
      <c r="EH840">
        <v>29088.5</v>
      </c>
      <c r="EI840">
        <v>34678.4</v>
      </c>
      <c r="EJ840">
        <v>36966.5</v>
      </c>
      <c r="EK840">
        <v>41002.4</v>
      </c>
      <c r="EL840">
        <v>41441</v>
      </c>
      <c r="EM840">
        <v>1.90287</v>
      </c>
      <c r="EN840">
        <v>1.73145</v>
      </c>
      <c r="EO840">
        <v>-0.0960194</v>
      </c>
      <c r="EP840">
        <v>0</v>
      </c>
      <c r="EQ840">
        <v>29.4631</v>
      </c>
      <c r="ER840">
        <v>999.9</v>
      </c>
      <c r="ES840">
        <v>43.7</v>
      </c>
      <c r="ET840">
        <v>36.6</v>
      </c>
      <c r="EU840">
        <v>29.7443</v>
      </c>
      <c r="EV840">
        <v>63.0416</v>
      </c>
      <c r="EW840">
        <v>32.6242</v>
      </c>
      <c r="EX840">
        <v>1</v>
      </c>
      <c r="EY840">
        <v>0.600556</v>
      </c>
      <c r="EZ840">
        <v>3.81119</v>
      </c>
      <c r="FA840">
        <v>20.3468</v>
      </c>
      <c r="FB840">
        <v>5.21474</v>
      </c>
      <c r="FC840">
        <v>12.0132</v>
      </c>
      <c r="FD840">
        <v>4.98695</v>
      </c>
      <c r="FE840">
        <v>3.2875</v>
      </c>
      <c r="FF840">
        <v>9999</v>
      </c>
      <c r="FG840">
        <v>9999</v>
      </c>
      <c r="FH840">
        <v>9999</v>
      </c>
      <c r="FI840">
        <v>238.3</v>
      </c>
      <c r="FJ840">
        <v>1.86752</v>
      </c>
      <c r="FK840">
        <v>1.86659</v>
      </c>
      <c r="FL840">
        <v>1.86599</v>
      </c>
      <c r="FM840">
        <v>1.86584</v>
      </c>
      <c r="FN840">
        <v>1.86773</v>
      </c>
      <c r="FO840">
        <v>1.87012</v>
      </c>
      <c r="FP840">
        <v>1.86877</v>
      </c>
      <c r="FQ840">
        <v>1.87027</v>
      </c>
      <c r="FR840">
        <v>0</v>
      </c>
      <c r="FS840">
        <v>0</v>
      </c>
      <c r="FT840">
        <v>0</v>
      </c>
      <c r="FU840">
        <v>0</v>
      </c>
      <c r="FV840" t="s">
        <v>358</v>
      </c>
      <c r="FW840" t="s">
        <v>359</v>
      </c>
      <c r="FX840" t="s">
        <v>360</v>
      </c>
      <c r="FY840" t="s">
        <v>360</v>
      </c>
      <c r="FZ840" t="s">
        <v>360</v>
      </c>
      <c r="GA840" t="s">
        <v>360</v>
      </c>
      <c r="GB840">
        <v>0</v>
      </c>
      <c r="GC840">
        <v>100</v>
      </c>
      <c r="GD840">
        <v>100</v>
      </c>
      <c r="GE840">
        <v>-5.475</v>
      </c>
      <c r="GF840">
        <v>-0.1391</v>
      </c>
      <c r="GG840">
        <v>-2.195102806586654</v>
      </c>
      <c r="GH840">
        <v>-0.004122691595359968</v>
      </c>
      <c r="GI840">
        <v>1.072409145259099E-06</v>
      </c>
      <c r="GJ840">
        <v>-3.02996143763856E-10</v>
      </c>
      <c r="GK840">
        <v>-0.2199643628225807</v>
      </c>
      <c r="GL840">
        <v>-0.007501815610006822</v>
      </c>
      <c r="GM840">
        <v>0.0006897476983249637</v>
      </c>
      <c r="GN840">
        <v>-8.847485469147719E-06</v>
      </c>
      <c r="GO840">
        <v>3</v>
      </c>
      <c r="GP840">
        <v>2326</v>
      </c>
      <c r="GQ840">
        <v>1</v>
      </c>
      <c r="GR840">
        <v>31</v>
      </c>
      <c r="GS840">
        <v>20185.9</v>
      </c>
      <c r="GT840">
        <v>20185.9</v>
      </c>
      <c r="GU840">
        <v>2.18018</v>
      </c>
      <c r="GV840">
        <v>2.22656</v>
      </c>
      <c r="GW840">
        <v>1.39648</v>
      </c>
      <c r="GX840">
        <v>2.34741</v>
      </c>
      <c r="GY840">
        <v>1.49536</v>
      </c>
      <c r="GZ840">
        <v>2.42798</v>
      </c>
      <c r="HA840">
        <v>40.6042</v>
      </c>
      <c r="HB840">
        <v>13.2039</v>
      </c>
      <c r="HC840">
        <v>18</v>
      </c>
      <c r="HD840">
        <v>551.237</v>
      </c>
      <c r="HE840">
        <v>393.483</v>
      </c>
      <c r="HF840">
        <v>25.001</v>
      </c>
      <c r="HG840">
        <v>34.6473</v>
      </c>
      <c r="HH840">
        <v>30.0003</v>
      </c>
      <c r="HI840">
        <v>34.5736</v>
      </c>
      <c r="HJ840">
        <v>34.5108</v>
      </c>
      <c r="HK840">
        <v>43.6396</v>
      </c>
      <c r="HL840">
        <v>64.8993</v>
      </c>
      <c r="HM840">
        <v>0</v>
      </c>
      <c r="HN840">
        <v>25</v>
      </c>
      <c r="HO840">
        <v>1075.85</v>
      </c>
      <c r="HP840">
        <v>7.55457</v>
      </c>
      <c r="HQ840">
        <v>99.5223</v>
      </c>
      <c r="HR840">
        <v>99.5378</v>
      </c>
    </row>
    <row r="841" spans="1:226">
      <c r="A841">
        <v>825</v>
      </c>
      <c r="B841">
        <v>1663354098.1</v>
      </c>
      <c r="C841">
        <v>16356.59999990463</v>
      </c>
      <c r="D841" t="s">
        <v>2016</v>
      </c>
      <c r="E841" t="s">
        <v>2017</v>
      </c>
      <c r="F841">
        <v>5</v>
      </c>
      <c r="G841" t="s">
        <v>1699</v>
      </c>
      <c r="H841" t="s">
        <v>354</v>
      </c>
      <c r="I841">
        <v>1663354090.6</v>
      </c>
      <c r="J841">
        <f>(K841)/1000</f>
        <v>0</v>
      </c>
      <c r="K841">
        <f>IF(BF841, AN841, AH841)</f>
        <v>0</v>
      </c>
      <c r="L841">
        <f>IF(BF841, AI841, AG841)</f>
        <v>0</v>
      </c>
      <c r="M841">
        <f>BH841 - IF(AU841&gt;1, L841*BB841*100.0/(AW841*BV841), 0)</f>
        <v>0</v>
      </c>
      <c r="N841">
        <f>((T841-J841/2)*M841-L841)/(T841+J841/2)</f>
        <v>0</v>
      </c>
      <c r="O841">
        <f>N841*(BO841+BP841)/1000.0</f>
        <v>0</v>
      </c>
      <c r="P841">
        <f>(BH841 - IF(AU841&gt;1, L841*BB841*100.0/(AW841*BV841), 0))*(BO841+BP841)/1000.0</f>
        <v>0</v>
      </c>
      <c r="Q841">
        <f>2.0/((1/S841-1/R841)+SIGN(S841)*SQRT((1/S841-1/R841)*(1/S841-1/R841) + 4*BC841/((BC841+1)*(BC841+1))*(2*1/S841*1/R841-1/R841*1/R841)))</f>
        <v>0</v>
      </c>
      <c r="R841">
        <f>IF(LEFT(BD841,1)&lt;&gt;"0",IF(LEFT(BD841,1)="1",3.0,BE841),$D$5+$E$5*(BV841*BO841/($K$5*1000))+$F$5*(BV841*BO841/($K$5*1000))*MAX(MIN(BB841,$J$5),$I$5)*MAX(MIN(BB841,$J$5),$I$5)+$G$5*MAX(MIN(BB841,$J$5),$I$5)*(BV841*BO841/($K$5*1000))+$H$5*(BV841*BO841/($K$5*1000))*(BV841*BO841/($K$5*1000)))</f>
        <v>0</v>
      </c>
      <c r="S841">
        <f>J841*(1000-(1000*0.61365*exp(17.502*W841/(240.97+W841))/(BO841+BP841)+BJ841)/2)/(1000*0.61365*exp(17.502*W841/(240.97+W841))/(BO841+BP841)-BJ841)</f>
        <v>0</v>
      </c>
      <c r="T841">
        <f>1/((BC841+1)/(Q841/1.6)+1/(R841/1.37)) + BC841/((BC841+1)/(Q841/1.6) + BC841/(R841/1.37))</f>
        <v>0</v>
      </c>
      <c r="U841">
        <f>(AX841*BA841)</f>
        <v>0</v>
      </c>
      <c r="V841">
        <f>(BQ841+(U841+2*0.95*5.67E-8*(((BQ841+$B$7)+273)^4-(BQ841+273)^4)-44100*J841)/(1.84*29.3*R841+8*0.95*5.67E-8*(BQ841+273)^3))</f>
        <v>0</v>
      </c>
      <c r="W841">
        <f>($C$7*BR841+$D$7*BS841+$E$7*V841)</f>
        <v>0</v>
      </c>
      <c r="X841">
        <f>0.61365*exp(17.502*W841/(240.97+W841))</f>
        <v>0</v>
      </c>
      <c r="Y841">
        <f>(Z841/AA841*100)</f>
        <v>0</v>
      </c>
      <c r="Z841">
        <f>BJ841*(BO841+BP841)/1000</f>
        <v>0</v>
      </c>
      <c r="AA841">
        <f>0.61365*exp(17.502*BQ841/(240.97+BQ841))</f>
        <v>0</v>
      </c>
      <c r="AB841">
        <f>(X841-BJ841*(BO841+BP841)/1000)</f>
        <v>0</v>
      </c>
      <c r="AC841">
        <f>(-J841*44100)</f>
        <v>0</v>
      </c>
      <c r="AD841">
        <f>2*29.3*R841*0.92*(BQ841-W841)</f>
        <v>0</v>
      </c>
      <c r="AE841">
        <f>2*0.95*5.67E-8*(((BQ841+$B$7)+273)^4-(W841+273)^4)</f>
        <v>0</v>
      </c>
      <c r="AF841">
        <f>U841+AE841+AC841+AD841</f>
        <v>0</v>
      </c>
      <c r="AG841">
        <f>BN841*AU841*(BI841-BH841*(1000-AU841*BK841)/(1000-AU841*BJ841))/(100*BB841)</f>
        <v>0</v>
      </c>
      <c r="AH841">
        <f>1000*BN841*AU841*(BJ841-BK841)/(100*BB841*(1000-AU841*BJ841))</f>
        <v>0</v>
      </c>
      <c r="AI841">
        <f>(AJ841 - AK841 - BO841*1E3/(8.314*(BQ841+273.15)) * AM841/BN841 * AL841) * BN841/(100*BB841) * (1000 - BK841)/1000</f>
        <v>0</v>
      </c>
      <c r="AJ841">
        <v>1069.345065324263</v>
      </c>
      <c r="AK841">
        <v>1006.49223030303</v>
      </c>
      <c r="AL841">
        <v>3.402761485088853</v>
      </c>
      <c r="AM841">
        <v>64.64027058929599</v>
      </c>
      <c r="AN841">
        <f>(AP841 - AO841 + BO841*1E3/(8.314*(BQ841+273.15)) * AR841/BN841 * AQ841) * BN841/(100*BB841) * 1000/(1000 - AP841)</f>
        <v>0</v>
      </c>
      <c r="AO841">
        <v>7.50468300144592</v>
      </c>
      <c r="AP841">
        <v>22.50107636363636</v>
      </c>
      <c r="AQ841">
        <v>5.66882183434194E-05</v>
      </c>
      <c r="AR841">
        <v>85.55727596216782</v>
      </c>
      <c r="AS841">
        <v>0</v>
      </c>
      <c r="AT841">
        <v>0</v>
      </c>
      <c r="AU841">
        <f>IF(AS841*$H$13&gt;=AW841,1.0,(AW841/(AW841-AS841*$H$13)))</f>
        <v>0</v>
      </c>
      <c r="AV841">
        <f>(AU841-1)*100</f>
        <v>0</v>
      </c>
      <c r="AW841">
        <f>MAX(0,($B$13+$C$13*BV841)/(1+$D$13*BV841)*BO841/(BQ841+273)*$E$13)</f>
        <v>0</v>
      </c>
      <c r="AX841">
        <f>$B$11*BW841+$C$11*BX841+$F$11*CI841*(1-CL841)</f>
        <v>0</v>
      </c>
      <c r="AY841">
        <f>AX841*AZ841</f>
        <v>0</v>
      </c>
      <c r="AZ841">
        <f>($B$11*$D$9+$C$11*$D$9+$F$11*((CV841+CN841)/MAX(CV841+CN841+CW841, 0.1)*$I$9+CW841/MAX(CV841+CN841+CW841, 0.1)*$J$9))/($B$11+$C$11+$F$11)</f>
        <v>0</v>
      </c>
      <c r="BA841">
        <f>($B$11*$K$9+$C$11*$K$9+$F$11*((CV841+CN841)/MAX(CV841+CN841+CW841, 0.1)*$P$9+CW841/MAX(CV841+CN841+CW841, 0.1)*$Q$9))/($B$11+$C$11+$F$11)</f>
        <v>0</v>
      </c>
      <c r="BB841">
        <v>6</v>
      </c>
      <c r="BC841">
        <v>0.5</v>
      </c>
      <c r="BD841" t="s">
        <v>355</v>
      </c>
      <c r="BE841">
        <v>2</v>
      </c>
      <c r="BF841" t="b">
        <v>1</v>
      </c>
      <c r="BG841">
        <v>1663354090.6</v>
      </c>
      <c r="BH841">
        <v>960.5541111111111</v>
      </c>
      <c r="BI841">
        <v>1044.705555555556</v>
      </c>
      <c r="BJ841">
        <v>22.48834814814815</v>
      </c>
      <c r="BK841">
        <v>7.497572592592593</v>
      </c>
      <c r="BL841">
        <v>966.0041481481481</v>
      </c>
      <c r="BM841">
        <v>22.62741481481482</v>
      </c>
      <c r="BN841">
        <v>500.0656666666667</v>
      </c>
      <c r="BO841">
        <v>90.62791851851851</v>
      </c>
      <c r="BP841">
        <v>0.1000128296296296</v>
      </c>
      <c r="BQ841">
        <v>29.23296296296296</v>
      </c>
      <c r="BR841">
        <v>27.8962</v>
      </c>
      <c r="BS841">
        <v>999.9000000000001</v>
      </c>
      <c r="BT841">
        <v>0</v>
      </c>
      <c r="BU841">
        <v>0</v>
      </c>
      <c r="BV841">
        <v>10002.19259259259</v>
      </c>
      <c r="BW841">
        <v>0</v>
      </c>
      <c r="BX841">
        <v>233.3538148148148</v>
      </c>
      <c r="BY841">
        <v>-84.15154444444445</v>
      </c>
      <c r="BZ841">
        <v>982.6525925925926</v>
      </c>
      <c r="CA841">
        <v>1052.597037037037</v>
      </c>
      <c r="CB841">
        <v>14.99077777777778</v>
      </c>
      <c r="CC841">
        <v>1044.705555555556</v>
      </c>
      <c r="CD841">
        <v>7.497572592592593</v>
      </c>
      <c r="CE841">
        <v>2.038072222222222</v>
      </c>
      <c r="CF841">
        <v>0.6794894814814817</v>
      </c>
      <c r="CG841">
        <v>17.74326296296296</v>
      </c>
      <c r="CH841">
        <v>1.411405555555556</v>
      </c>
      <c r="CI841">
        <v>1500.013333333333</v>
      </c>
      <c r="CJ841">
        <v>0.9729925555555555</v>
      </c>
      <c r="CK841">
        <v>0.02700755925925925</v>
      </c>
      <c r="CL841">
        <v>0</v>
      </c>
      <c r="CM841">
        <v>2.352025925925926</v>
      </c>
      <c r="CN841">
        <v>0</v>
      </c>
      <c r="CO841">
        <v>14458.94444444444</v>
      </c>
      <c r="CP841">
        <v>12533.46296296297</v>
      </c>
      <c r="CQ841">
        <v>42.01148148148148</v>
      </c>
      <c r="CR841">
        <v>43.68699999999998</v>
      </c>
      <c r="CS841">
        <v>42.54133333333333</v>
      </c>
      <c r="CT841">
        <v>42.875</v>
      </c>
      <c r="CU841">
        <v>41.31199999999999</v>
      </c>
      <c r="CV841">
        <v>1459.502592592593</v>
      </c>
      <c r="CW841">
        <v>40.51074074074074</v>
      </c>
      <c r="CX841">
        <v>0</v>
      </c>
      <c r="CY841">
        <v>1663354098.2</v>
      </c>
      <c r="CZ841">
        <v>0</v>
      </c>
      <c r="DA841">
        <v>0</v>
      </c>
      <c r="DB841" t="s">
        <v>356</v>
      </c>
      <c r="DC841">
        <v>1662142938.1</v>
      </c>
      <c r="DD841">
        <v>1662142938.1</v>
      </c>
      <c r="DE841">
        <v>0</v>
      </c>
      <c r="DF841">
        <v>0.077</v>
      </c>
      <c r="DG841">
        <v>-0.133</v>
      </c>
      <c r="DH841">
        <v>-3.393</v>
      </c>
      <c r="DI841">
        <v>-0.24</v>
      </c>
      <c r="DJ841">
        <v>419</v>
      </c>
      <c r="DK841">
        <v>24</v>
      </c>
      <c r="DL841">
        <v>0.26</v>
      </c>
      <c r="DM841">
        <v>0.23</v>
      </c>
      <c r="DN841">
        <v>-84.01590975609757</v>
      </c>
      <c r="DO841">
        <v>-2.12659024390243</v>
      </c>
      <c r="DP841">
        <v>0.249029841296256</v>
      </c>
      <c r="DQ841">
        <v>0</v>
      </c>
      <c r="DR841">
        <v>14.9904487804878</v>
      </c>
      <c r="DS841">
        <v>-0.009520557491280736</v>
      </c>
      <c r="DT841">
        <v>0.008158883291331616</v>
      </c>
      <c r="DU841">
        <v>1</v>
      </c>
      <c r="DV841">
        <v>1</v>
      </c>
      <c r="DW841">
        <v>2</v>
      </c>
      <c r="DX841" t="s">
        <v>357</v>
      </c>
      <c r="DY841">
        <v>2.97326</v>
      </c>
      <c r="DZ841">
        <v>2.7163</v>
      </c>
      <c r="EA841">
        <v>0.16904</v>
      </c>
      <c r="EB841">
        <v>0.175521</v>
      </c>
      <c r="EC841">
        <v>0.101236</v>
      </c>
      <c r="ED841">
        <v>0.0441196</v>
      </c>
      <c r="EE841">
        <v>25962.6</v>
      </c>
      <c r="EF841">
        <v>25896.3</v>
      </c>
      <c r="EG841">
        <v>29093.6</v>
      </c>
      <c r="EH841">
        <v>29088.7</v>
      </c>
      <c r="EI841">
        <v>34676.6</v>
      </c>
      <c r="EJ841">
        <v>36958.2</v>
      </c>
      <c r="EK841">
        <v>41001.8</v>
      </c>
      <c r="EL841">
        <v>41441.1</v>
      </c>
      <c r="EM841">
        <v>1.90292</v>
      </c>
      <c r="EN841">
        <v>1.73123</v>
      </c>
      <c r="EO841">
        <v>-0.0954159</v>
      </c>
      <c r="EP841">
        <v>0</v>
      </c>
      <c r="EQ841">
        <v>29.4682</v>
      </c>
      <c r="ER841">
        <v>999.9</v>
      </c>
      <c r="ES841">
        <v>43.7</v>
      </c>
      <c r="ET841">
        <v>36.6</v>
      </c>
      <c r="EU841">
        <v>29.743</v>
      </c>
      <c r="EV841">
        <v>63.0816</v>
      </c>
      <c r="EW841">
        <v>33.2131</v>
      </c>
      <c r="EX841">
        <v>1</v>
      </c>
      <c r="EY841">
        <v>0.600894</v>
      </c>
      <c r="EZ841">
        <v>3.81603</v>
      </c>
      <c r="FA841">
        <v>20.3468</v>
      </c>
      <c r="FB841">
        <v>5.21489</v>
      </c>
      <c r="FC841">
        <v>12.0128</v>
      </c>
      <c r="FD841">
        <v>4.9875</v>
      </c>
      <c r="FE841">
        <v>3.28765</v>
      </c>
      <c r="FF841">
        <v>9999</v>
      </c>
      <c r="FG841">
        <v>9999</v>
      </c>
      <c r="FH841">
        <v>9999</v>
      </c>
      <c r="FI841">
        <v>238.3</v>
      </c>
      <c r="FJ841">
        <v>1.86752</v>
      </c>
      <c r="FK841">
        <v>1.8666</v>
      </c>
      <c r="FL841">
        <v>1.86597</v>
      </c>
      <c r="FM841">
        <v>1.86584</v>
      </c>
      <c r="FN841">
        <v>1.86771</v>
      </c>
      <c r="FO841">
        <v>1.87012</v>
      </c>
      <c r="FP841">
        <v>1.86876</v>
      </c>
      <c r="FQ841">
        <v>1.87025</v>
      </c>
      <c r="FR841">
        <v>0</v>
      </c>
      <c r="FS841">
        <v>0</v>
      </c>
      <c r="FT841">
        <v>0</v>
      </c>
      <c r="FU841">
        <v>0</v>
      </c>
      <c r="FV841" t="s">
        <v>358</v>
      </c>
      <c r="FW841" t="s">
        <v>359</v>
      </c>
      <c r="FX841" t="s">
        <v>360</v>
      </c>
      <c r="FY841" t="s">
        <v>360</v>
      </c>
      <c r="FZ841" t="s">
        <v>360</v>
      </c>
      <c r="GA841" t="s">
        <v>360</v>
      </c>
      <c r="GB841">
        <v>0</v>
      </c>
      <c r="GC841">
        <v>100</v>
      </c>
      <c r="GD841">
        <v>100</v>
      </c>
      <c r="GE841">
        <v>-5.523</v>
      </c>
      <c r="GF841">
        <v>-0.1389</v>
      </c>
      <c r="GG841">
        <v>-2.195102806586654</v>
      </c>
      <c r="GH841">
        <v>-0.004122691595359968</v>
      </c>
      <c r="GI841">
        <v>1.072409145259099E-06</v>
      </c>
      <c r="GJ841">
        <v>-3.02996143763856E-10</v>
      </c>
      <c r="GK841">
        <v>-0.2199643628225807</v>
      </c>
      <c r="GL841">
        <v>-0.007501815610006822</v>
      </c>
      <c r="GM841">
        <v>0.0006897476983249637</v>
      </c>
      <c r="GN841">
        <v>-8.847485469147719E-06</v>
      </c>
      <c r="GO841">
        <v>3</v>
      </c>
      <c r="GP841">
        <v>2326</v>
      </c>
      <c r="GQ841">
        <v>1</v>
      </c>
      <c r="GR841">
        <v>31</v>
      </c>
      <c r="GS841">
        <v>20186</v>
      </c>
      <c r="GT841">
        <v>20186</v>
      </c>
      <c r="GU841">
        <v>2.21069</v>
      </c>
      <c r="GV841">
        <v>2.2229</v>
      </c>
      <c r="GW841">
        <v>1.39648</v>
      </c>
      <c r="GX841">
        <v>2.34619</v>
      </c>
      <c r="GY841">
        <v>1.49536</v>
      </c>
      <c r="GZ841">
        <v>2.4353</v>
      </c>
      <c r="HA841">
        <v>40.6042</v>
      </c>
      <c r="HB841">
        <v>13.1952</v>
      </c>
      <c r="HC841">
        <v>18</v>
      </c>
      <c r="HD841">
        <v>551.299</v>
      </c>
      <c r="HE841">
        <v>393.368</v>
      </c>
      <c r="HF841">
        <v>25.0009</v>
      </c>
      <c r="HG841">
        <v>34.648</v>
      </c>
      <c r="HH841">
        <v>30.0003</v>
      </c>
      <c r="HI841">
        <v>34.5768</v>
      </c>
      <c r="HJ841">
        <v>34.5133</v>
      </c>
      <c r="HK841">
        <v>44.2361</v>
      </c>
      <c r="HL841">
        <v>64.8993</v>
      </c>
      <c r="HM841">
        <v>0</v>
      </c>
      <c r="HN841">
        <v>25</v>
      </c>
      <c r="HO841">
        <v>1089.28</v>
      </c>
      <c r="HP841">
        <v>7.55387</v>
      </c>
      <c r="HQ841">
        <v>99.52070000000001</v>
      </c>
      <c r="HR841">
        <v>99.5382</v>
      </c>
    </row>
    <row r="842" spans="1:226">
      <c r="A842">
        <v>826</v>
      </c>
      <c r="B842">
        <v>1663354103.1</v>
      </c>
      <c r="C842">
        <v>16361.59999990463</v>
      </c>
      <c r="D842" t="s">
        <v>2018</v>
      </c>
      <c r="E842" t="s">
        <v>2019</v>
      </c>
      <c r="F842">
        <v>5</v>
      </c>
      <c r="G842" t="s">
        <v>1699</v>
      </c>
      <c r="H842" t="s">
        <v>354</v>
      </c>
      <c r="I842">
        <v>1663354095.314285</v>
      </c>
      <c r="J842">
        <f>(K842)/1000</f>
        <v>0</v>
      </c>
      <c r="K842">
        <f>IF(BF842, AN842, AH842)</f>
        <v>0</v>
      </c>
      <c r="L842">
        <f>IF(BF842, AI842, AG842)</f>
        <v>0</v>
      </c>
      <c r="M842">
        <f>BH842 - IF(AU842&gt;1, L842*BB842*100.0/(AW842*BV842), 0)</f>
        <v>0</v>
      </c>
      <c r="N842">
        <f>((T842-J842/2)*M842-L842)/(T842+J842/2)</f>
        <v>0</v>
      </c>
      <c r="O842">
        <f>N842*(BO842+BP842)/1000.0</f>
        <v>0</v>
      </c>
      <c r="P842">
        <f>(BH842 - IF(AU842&gt;1, L842*BB842*100.0/(AW842*BV842), 0))*(BO842+BP842)/1000.0</f>
        <v>0</v>
      </c>
      <c r="Q842">
        <f>2.0/((1/S842-1/R842)+SIGN(S842)*SQRT((1/S842-1/R842)*(1/S842-1/R842) + 4*BC842/((BC842+1)*(BC842+1))*(2*1/S842*1/R842-1/R842*1/R842)))</f>
        <v>0</v>
      </c>
      <c r="R842">
        <f>IF(LEFT(BD842,1)&lt;&gt;"0",IF(LEFT(BD842,1)="1",3.0,BE842),$D$5+$E$5*(BV842*BO842/($K$5*1000))+$F$5*(BV842*BO842/($K$5*1000))*MAX(MIN(BB842,$J$5),$I$5)*MAX(MIN(BB842,$J$5),$I$5)+$G$5*MAX(MIN(BB842,$J$5),$I$5)*(BV842*BO842/($K$5*1000))+$H$5*(BV842*BO842/($K$5*1000))*(BV842*BO842/($K$5*1000)))</f>
        <v>0</v>
      </c>
      <c r="S842">
        <f>J842*(1000-(1000*0.61365*exp(17.502*W842/(240.97+W842))/(BO842+BP842)+BJ842)/2)/(1000*0.61365*exp(17.502*W842/(240.97+W842))/(BO842+BP842)-BJ842)</f>
        <v>0</v>
      </c>
      <c r="T842">
        <f>1/((BC842+1)/(Q842/1.6)+1/(R842/1.37)) + BC842/((BC842+1)/(Q842/1.6) + BC842/(R842/1.37))</f>
        <v>0</v>
      </c>
      <c r="U842">
        <f>(AX842*BA842)</f>
        <v>0</v>
      </c>
      <c r="V842">
        <f>(BQ842+(U842+2*0.95*5.67E-8*(((BQ842+$B$7)+273)^4-(BQ842+273)^4)-44100*J842)/(1.84*29.3*R842+8*0.95*5.67E-8*(BQ842+273)^3))</f>
        <v>0</v>
      </c>
      <c r="W842">
        <f>($C$7*BR842+$D$7*BS842+$E$7*V842)</f>
        <v>0</v>
      </c>
      <c r="X842">
        <f>0.61365*exp(17.502*W842/(240.97+W842))</f>
        <v>0</v>
      </c>
      <c r="Y842">
        <f>(Z842/AA842*100)</f>
        <v>0</v>
      </c>
      <c r="Z842">
        <f>BJ842*(BO842+BP842)/1000</f>
        <v>0</v>
      </c>
      <c r="AA842">
        <f>0.61365*exp(17.502*BQ842/(240.97+BQ842))</f>
        <v>0</v>
      </c>
      <c r="AB842">
        <f>(X842-BJ842*(BO842+BP842)/1000)</f>
        <v>0</v>
      </c>
      <c r="AC842">
        <f>(-J842*44100)</f>
        <v>0</v>
      </c>
      <c r="AD842">
        <f>2*29.3*R842*0.92*(BQ842-W842)</f>
        <v>0</v>
      </c>
      <c r="AE842">
        <f>2*0.95*5.67E-8*(((BQ842+$B$7)+273)^4-(W842+273)^4)</f>
        <v>0</v>
      </c>
      <c r="AF842">
        <f>U842+AE842+AC842+AD842</f>
        <v>0</v>
      </c>
      <c r="AG842">
        <f>BN842*AU842*(BI842-BH842*(1000-AU842*BK842)/(1000-AU842*BJ842))/(100*BB842)</f>
        <v>0</v>
      </c>
      <c r="AH842">
        <f>1000*BN842*AU842*(BJ842-BK842)/(100*BB842*(1000-AU842*BJ842))</f>
        <v>0</v>
      </c>
      <c r="AI842">
        <f>(AJ842 - AK842 - BO842*1E3/(8.314*(BQ842+273.15)) * AM842/BN842 * AL842) * BN842/(100*BB842) * (1000 - BK842)/1000</f>
        <v>0</v>
      </c>
      <c r="AJ842">
        <v>1086.290896181336</v>
      </c>
      <c r="AK842">
        <v>1023.371272727273</v>
      </c>
      <c r="AL842">
        <v>3.389859979934124</v>
      </c>
      <c r="AM842">
        <v>64.64027058929599</v>
      </c>
      <c r="AN842">
        <f>(AP842 - AO842 + BO842*1E3/(8.314*(BQ842+273.15)) * AR842/BN842 * AQ842) * BN842/(100*BB842) * 1000/(1000 - AP842)</f>
        <v>0</v>
      </c>
      <c r="AO842">
        <v>7.545298842701949</v>
      </c>
      <c r="AP842">
        <v>22.50610969696968</v>
      </c>
      <c r="AQ842">
        <v>3.001186231411239E-05</v>
      </c>
      <c r="AR842">
        <v>85.55727596216782</v>
      </c>
      <c r="AS842">
        <v>0</v>
      </c>
      <c r="AT842">
        <v>0</v>
      </c>
      <c r="AU842">
        <f>IF(AS842*$H$13&gt;=AW842,1.0,(AW842/(AW842-AS842*$H$13)))</f>
        <v>0</v>
      </c>
      <c r="AV842">
        <f>(AU842-1)*100</f>
        <v>0</v>
      </c>
      <c r="AW842">
        <f>MAX(0,($B$13+$C$13*BV842)/(1+$D$13*BV842)*BO842/(BQ842+273)*$E$13)</f>
        <v>0</v>
      </c>
      <c r="AX842">
        <f>$B$11*BW842+$C$11*BX842+$F$11*CI842*(1-CL842)</f>
        <v>0</v>
      </c>
      <c r="AY842">
        <f>AX842*AZ842</f>
        <v>0</v>
      </c>
      <c r="AZ842">
        <f>($B$11*$D$9+$C$11*$D$9+$F$11*((CV842+CN842)/MAX(CV842+CN842+CW842, 0.1)*$I$9+CW842/MAX(CV842+CN842+CW842, 0.1)*$J$9))/($B$11+$C$11+$F$11)</f>
        <v>0</v>
      </c>
      <c r="BA842">
        <f>($B$11*$K$9+$C$11*$K$9+$F$11*((CV842+CN842)/MAX(CV842+CN842+CW842, 0.1)*$P$9+CW842/MAX(CV842+CN842+CW842, 0.1)*$Q$9))/($B$11+$C$11+$F$11)</f>
        <v>0</v>
      </c>
      <c r="BB842">
        <v>6</v>
      </c>
      <c r="BC842">
        <v>0.5</v>
      </c>
      <c r="BD842" t="s">
        <v>355</v>
      </c>
      <c r="BE842">
        <v>2</v>
      </c>
      <c r="BF842" t="b">
        <v>1</v>
      </c>
      <c r="BG842">
        <v>1663354095.314285</v>
      </c>
      <c r="BH842">
        <v>976.2007142857144</v>
      </c>
      <c r="BI842">
        <v>1060.478928571429</v>
      </c>
      <c r="BJ842">
        <v>22.49564642857143</v>
      </c>
      <c r="BK842">
        <v>7.514897500000002</v>
      </c>
      <c r="BL842">
        <v>981.6959285714286</v>
      </c>
      <c r="BM842">
        <v>22.63463571428571</v>
      </c>
      <c r="BN842">
        <v>500.0827857142856</v>
      </c>
      <c r="BO842">
        <v>90.62749285714285</v>
      </c>
      <c r="BP842">
        <v>0.1000805357142857</v>
      </c>
      <c r="BQ842">
        <v>29.23683928571429</v>
      </c>
      <c r="BR842">
        <v>27.90691071428571</v>
      </c>
      <c r="BS842">
        <v>999.9000000000002</v>
      </c>
      <c r="BT842">
        <v>0</v>
      </c>
      <c r="BU842">
        <v>0</v>
      </c>
      <c r="BV842">
        <v>9998.543928571427</v>
      </c>
      <c r="BW842">
        <v>0</v>
      </c>
      <c r="BX842">
        <v>232.6410714285715</v>
      </c>
      <c r="BY842">
        <v>-84.27770357142857</v>
      </c>
      <c r="BZ842">
        <v>998.6660714285715</v>
      </c>
      <c r="CA842">
        <v>1068.5075</v>
      </c>
      <c r="CB842">
        <v>14.98075357142857</v>
      </c>
      <c r="CC842">
        <v>1060.478928571429</v>
      </c>
      <c r="CD842">
        <v>7.514897500000002</v>
      </c>
      <c r="CE842">
        <v>2.038723928571428</v>
      </c>
      <c r="CF842">
        <v>0.6810564642857144</v>
      </c>
      <c r="CG842">
        <v>17.74833928571429</v>
      </c>
      <c r="CH842">
        <v>1.443449642857143</v>
      </c>
      <c r="CI842">
        <v>1500.026785714286</v>
      </c>
      <c r="CJ842">
        <v>0.9729926428571429</v>
      </c>
      <c r="CK842">
        <v>0.02700748214285714</v>
      </c>
      <c r="CL842">
        <v>0</v>
      </c>
      <c r="CM842">
        <v>2.369910714285714</v>
      </c>
      <c r="CN842">
        <v>0</v>
      </c>
      <c r="CO842">
        <v>14447.42142857143</v>
      </c>
      <c r="CP842">
        <v>12533.575</v>
      </c>
      <c r="CQ842">
        <v>42.01992857142856</v>
      </c>
      <c r="CR842">
        <v>43.68699999999998</v>
      </c>
      <c r="CS842">
        <v>42.55092857142856</v>
      </c>
      <c r="CT842">
        <v>42.875</v>
      </c>
      <c r="CU842">
        <v>41.31199999999999</v>
      </c>
      <c r="CV842">
        <v>1459.515714285714</v>
      </c>
      <c r="CW842">
        <v>40.51107142857143</v>
      </c>
      <c r="CX842">
        <v>0</v>
      </c>
      <c r="CY842">
        <v>1663354103.6</v>
      </c>
      <c r="CZ842">
        <v>0</v>
      </c>
      <c r="DA842">
        <v>0</v>
      </c>
      <c r="DB842" t="s">
        <v>356</v>
      </c>
      <c r="DC842">
        <v>1662142938.1</v>
      </c>
      <c r="DD842">
        <v>1662142938.1</v>
      </c>
      <c r="DE842">
        <v>0</v>
      </c>
      <c r="DF842">
        <v>0.077</v>
      </c>
      <c r="DG842">
        <v>-0.133</v>
      </c>
      <c r="DH842">
        <v>-3.393</v>
      </c>
      <c r="DI842">
        <v>-0.24</v>
      </c>
      <c r="DJ842">
        <v>419</v>
      </c>
      <c r="DK842">
        <v>24</v>
      </c>
      <c r="DL842">
        <v>0.26</v>
      </c>
      <c r="DM842">
        <v>0.23</v>
      </c>
      <c r="DN842">
        <v>-84.18594</v>
      </c>
      <c r="DO842">
        <v>-1.501512945590843</v>
      </c>
      <c r="DP842">
        <v>0.1904735753326427</v>
      </c>
      <c r="DQ842">
        <v>0</v>
      </c>
      <c r="DR842">
        <v>14.9839525</v>
      </c>
      <c r="DS842">
        <v>-0.118402626641697</v>
      </c>
      <c r="DT842">
        <v>0.01552741104466554</v>
      </c>
      <c r="DU842">
        <v>0</v>
      </c>
      <c r="DV842">
        <v>0</v>
      </c>
      <c r="DW842">
        <v>2</v>
      </c>
      <c r="DX842" t="s">
        <v>363</v>
      </c>
      <c r="DY842">
        <v>2.97263</v>
      </c>
      <c r="DZ842">
        <v>2.71532</v>
      </c>
      <c r="EA842">
        <v>0.17086</v>
      </c>
      <c r="EB842">
        <v>0.177285</v>
      </c>
      <c r="EC842">
        <v>0.101254</v>
      </c>
      <c r="ED842">
        <v>0.0441566</v>
      </c>
      <c r="EE842">
        <v>25905.7</v>
      </c>
      <c r="EF842">
        <v>25840.8</v>
      </c>
      <c r="EG842">
        <v>29093.8</v>
      </c>
      <c r="EH842">
        <v>29088.9</v>
      </c>
      <c r="EI842">
        <v>34676.1</v>
      </c>
      <c r="EJ842">
        <v>36957.2</v>
      </c>
      <c r="EK842">
        <v>41001.9</v>
      </c>
      <c r="EL842">
        <v>41441.6</v>
      </c>
      <c r="EM842">
        <v>1.90282</v>
      </c>
      <c r="EN842">
        <v>1.73153</v>
      </c>
      <c r="EO842">
        <v>-0.09531530000000001</v>
      </c>
      <c r="EP842">
        <v>0</v>
      </c>
      <c r="EQ842">
        <v>29.472</v>
      </c>
      <c r="ER842">
        <v>999.9</v>
      </c>
      <c r="ES842">
        <v>43.7</v>
      </c>
      <c r="ET842">
        <v>36.6</v>
      </c>
      <c r="EU842">
        <v>29.7451</v>
      </c>
      <c r="EV842">
        <v>63.1816</v>
      </c>
      <c r="EW842">
        <v>33.149</v>
      </c>
      <c r="EX842">
        <v>1</v>
      </c>
      <c r="EY842">
        <v>0.600976</v>
      </c>
      <c r="EZ842">
        <v>3.81667</v>
      </c>
      <c r="FA842">
        <v>20.3467</v>
      </c>
      <c r="FB842">
        <v>5.21504</v>
      </c>
      <c r="FC842">
        <v>12.0138</v>
      </c>
      <c r="FD842">
        <v>4.9875</v>
      </c>
      <c r="FE842">
        <v>3.28765</v>
      </c>
      <c r="FF842">
        <v>9999</v>
      </c>
      <c r="FG842">
        <v>9999</v>
      </c>
      <c r="FH842">
        <v>9999</v>
      </c>
      <c r="FI842">
        <v>238.3</v>
      </c>
      <c r="FJ842">
        <v>1.86752</v>
      </c>
      <c r="FK842">
        <v>1.86661</v>
      </c>
      <c r="FL842">
        <v>1.86594</v>
      </c>
      <c r="FM842">
        <v>1.86584</v>
      </c>
      <c r="FN842">
        <v>1.86772</v>
      </c>
      <c r="FO842">
        <v>1.87012</v>
      </c>
      <c r="FP842">
        <v>1.86876</v>
      </c>
      <c r="FQ842">
        <v>1.87026</v>
      </c>
      <c r="FR842">
        <v>0</v>
      </c>
      <c r="FS842">
        <v>0</v>
      </c>
      <c r="FT842">
        <v>0</v>
      </c>
      <c r="FU842">
        <v>0</v>
      </c>
      <c r="FV842" t="s">
        <v>358</v>
      </c>
      <c r="FW842" t="s">
        <v>359</v>
      </c>
      <c r="FX842" t="s">
        <v>360</v>
      </c>
      <c r="FY842" t="s">
        <v>360</v>
      </c>
      <c r="FZ842" t="s">
        <v>360</v>
      </c>
      <c r="GA842" t="s">
        <v>360</v>
      </c>
      <c r="GB842">
        <v>0</v>
      </c>
      <c r="GC842">
        <v>100</v>
      </c>
      <c r="GD842">
        <v>100</v>
      </c>
      <c r="GE842">
        <v>-5.57</v>
      </c>
      <c r="GF842">
        <v>-0.1388</v>
      </c>
      <c r="GG842">
        <v>-2.195102806586654</v>
      </c>
      <c r="GH842">
        <v>-0.004122691595359968</v>
      </c>
      <c r="GI842">
        <v>1.072409145259099E-06</v>
      </c>
      <c r="GJ842">
        <v>-3.02996143763856E-10</v>
      </c>
      <c r="GK842">
        <v>-0.2199643628225807</v>
      </c>
      <c r="GL842">
        <v>-0.007501815610006822</v>
      </c>
      <c r="GM842">
        <v>0.0006897476983249637</v>
      </c>
      <c r="GN842">
        <v>-8.847485469147719E-06</v>
      </c>
      <c r="GO842">
        <v>3</v>
      </c>
      <c r="GP842">
        <v>2326</v>
      </c>
      <c r="GQ842">
        <v>1</v>
      </c>
      <c r="GR842">
        <v>31</v>
      </c>
      <c r="GS842">
        <v>20186.1</v>
      </c>
      <c r="GT842">
        <v>20186.1</v>
      </c>
      <c r="GU842">
        <v>2.23511</v>
      </c>
      <c r="GV842">
        <v>2.22412</v>
      </c>
      <c r="GW842">
        <v>1.39648</v>
      </c>
      <c r="GX842">
        <v>2.34741</v>
      </c>
      <c r="GY842">
        <v>1.49536</v>
      </c>
      <c r="GZ842">
        <v>2.46338</v>
      </c>
      <c r="HA842">
        <v>40.6042</v>
      </c>
      <c r="HB842">
        <v>13.2039</v>
      </c>
      <c r="HC842">
        <v>18</v>
      </c>
      <c r="HD842">
        <v>551.2380000000001</v>
      </c>
      <c r="HE842">
        <v>393.549</v>
      </c>
      <c r="HF842">
        <v>25.0004</v>
      </c>
      <c r="HG842">
        <v>34.6505</v>
      </c>
      <c r="HH842">
        <v>30.0003</v>
      </c>
      <c r="HI842">
        <v>34.5783</v>
      </c>
      <c r="HJ842">
        <v>34.5147</v>
      </c>
      <c r="HK842">
        <v>44.7449</v>
      </c>
      <c r="HL842">
        <v>64.8993</v>
      </c>
      <c r="HM842">
        <v>0</v>
      </c>
      <c r="HN842">
        <v>25</v>
      </c>
      <c r="HO842">
        <v>1102.63</v>
      </c>
      <c r="HP842">
        <v>7.54795</v>
      </c>
      <c r="HQ842">
        <v>99.52119999999999</v>
      </c>
      <c r="HR842">
        <v>99.53919999999999</v>
      </c>
    </row>
    <row r="843" spans="1:226">
      <c r="A843">
        <v>827</v>
      </c>
      <c r="B843">
        <v>1663354108.1</v>
      </c>
      <c r="C843">
        <v>16366.59999990463</v>
      </c>
      <c r="D843" t="s">
        <v>2020</v>
      </c>
      <c r="E843" t="s">
        <v>2021</v>
      </c>
      <c r="F843">
        <v>5</v>
      </c>
      <c r="G843" t="s">
        <v>1699</v>
      </c>
      <c r="H843" t="s">
        <v>354</v>
      </c>
      <c r="I843">
        <v>1663354100.6</v>
      </c>
      <c r="J843">
        <f>(K843)/1000</f>
        <v>0</v>
      </c>
      <c r="K843">
        <f>IF(BF843, AN843, AH843)</f>
        <v>0</v>
      </c>
      <c r="L843">
        <f>IF(BF843, AI843, AG843)</f>
        <v>0</v>
      </c>
      <c r="M843">
        <f>BH843 - IF(AU843&gt;1, L843*BB843*100.0/(AW843*BV843), 0)</f>
        <v>0</v>
      </c>
      <c r="N843">
        <f>((T843-J843/2)*M843-L843)/(T843+J843/2)</f>
        <v>0</v>
      </c>
      <c r="O843">
        <f>N843*(BO843+BP843)/1000.0</f>
        <v>0</v>
      </c>
      <c r="P843">
        <f>(BH843 - IF(AU843&gt;1, L843*BB843*100.0/(AW843*BV843), 0))*(BO843+BP843)/1000.0</f>
        <v>0</v>
      </c>
      <c r="Q843">
        <f>2.0/((1/S843-1/R843)+SIGN(S843)*SQRT((1/S843-1/R843)*(1/S843-1/R843) + 4*BC843/((BC843+1)*(BC843+1))*(2*1/S843*1/R843-1/R843*1/R843)))</f>
        <v>0</v>
      </c>
      <c r="R843">
        <f>IF(LEFT(BD843,1)&lt;&gt;"0",IF(LEFT(BD843,1)="1",3.0,BE843),$D$5+$E$5*(BV843*BO843/($K$5*1000))+$F$5*(BV843*BO843/($K$5*1000))*MAX(MIN(BB843,$J$5),$I$5)*MAX(MIN(BB843,$J$5),$I$5)+$G$5*MAX(MIN(BB843,$J$5),$I$5)*(BV843*BO843/($K$5*1000))+$H$5*(BV843*BO843/($K$5*1000))*(BV843*BO843/($K$5*1000)))</f>
        <v>0</v>
      </c>
      <c r="S843">
        <f>J843*(1000-(1000*0.61365*exp(17.502*W843/(240.97+W843))/(BO843+BP843)+BJ843)/2)/(1000*0.61365*exp(17.502*W843/(240.97+W843))/(BO843+BP843)-BJ843)</f>
        <v>0</v>
      </c>
      <c r="T843">
        <f>1/((BC843+1)/(Q843/1.6)+1/(R843/1.37)) + BC843/((BC843+1)/(Q843/1.6) + BC843/(R843/1.37))</f>
        <v>0</v>
      </c>
      <c r="U843">
        <f>(AX843*BA843)</f>
        <v>0</v>
      </c>
      <c r="V843">
        <f>(BQ843+(U843+2*0.95*5.67E-8*(((BQ843+$B$7)+273)^4-(BQ843+273)^4)-44100*J843)/(1.84*29.3*R843+8*0.95*5.67E-8*(BQ843+273)^3))</f>
        <v>0</v>
      </c>
      <c r="W843">
        <f>($C$7*BR843+$D$7*BS843+$E$7*V843)</f>
        <v>0</v>
      </c>
      <c r="X843">
        <f>0.61365*exp(17.502*W843/(240.97+W843))</f>
        <v>0</v>
      </c>
      <c r="Y843">
        <f>(Z843/AA843*100)</f>
        <v>0</v>
      </c>
      <c r="Z843">
        <f>BJ843*(BO843+BP843)/1000</f>
        <v>0</v>
      </c>
      <c r="AA843">
        <f>0.61365*exp(17.502*BQ843/(240.97+BQ843))</f>
        <v>0</v>
      </c>
      <c r="AB843">
        <f>(X843-BJ843*(BO843+BP843)/1000)</f>
        <v>0</v>
      </c>
      <c r="AC843">
        <f>(-J843*44100)</f>
        <v>0</v>
      </c>
      <c r="AD843">
        <f>2*29.3*R843*0.92*(BQ843-W843)</f>
        <v>0</v>
      </c>
      <c r="AE843">
        <f>2*0.95*5.67E-8*(((BQ843+$B$7)+273)^4-(W843+273)^4)</f>
        <v>0</v>
      </c>
      <c r="AF843">
        <f>U843+AE843+AC843+AD843</f>
        <v>0</v>
      </c>
      <c r="AG843">
        <f>BN843*AU843*(BI843-BH843*(1000-AU843*BK843)/(1000-AU843*BJ843))/(100*BB843)</f>
        <v>0</v>
      </c>
      <c r="AH843">
        <f>1000*BN843*AU843*(BJ843-BK843)/(100*BB843*(1000-AU843*BJ843))</f>
        <v>0</v>
      </c>
      <c r="AI843">
        <f>(AJ843 - AK843 - BO843*1E3/(8.314*(BQ843+273.15)) * AM843/BN843 * AL843) * BN843/(100*BB843) * (1000 - BK843)/1000</f>
        <v>0</v>
      </c>
      <c r="AJ843">
        <v>1103.315886709278</v>
      </c>
      <c r="AK843">
        <v>1040.346303030302</v>
      </c>
      <c r="AL843">
        <v>3.392534711065487</v>
      </c>
      <c r="AM843">
        <v>64.64027058929599</v>
      </c>
      <c r="AN843">
        <f>(AP843 - AO843 + BO843*1E3/(8.314*(BQ843+273.15)) * AR843/BN843 * AQ843) * BN843/(100*BB843) * 1000/(1000 - AP843)</f>
        <v>0</v>
      </c>
      <c r="AO843">
        <v>7.547447066410586</v>
      </c>
      <c r="AP843">
        <v>22.50888121212121</v>
      </c>
      <c r="AQ843">
        <v>-1.374881585086808E-05</v>
      </c>
      <c r="AR843">
        <v>85.55727596216782</v>
      </c>
      <c r="AS843">
        <v>0</v>
      </c>
      <c r="AT843">
        <v>0</v>
      </c>
      <c r="AU843">
        <f>IF(AS843*$H$13&gt;=AW843,1.0,(AW843/(AW843-AS843*$H$13)))</f>
        <v>0</v>
      </c>
      <c r="AV843">
        <f>(AU843-1)*100</f>
        <v>0</v>
      </c>
      <c r="AW843">
        <f>MAX(0,($B$13+$C$13*BV843)/(1+$D$13*BV843)*BO843/(BQ843+273)*$E$13)</f>
        <v>0</v>
      </c>
      <c r="AX843">
        <f>$B$11*BW843+$C$11*BX843+$F$11*CI843*(1-CL843)</f>
        <v>0</v>
      </c>
      <c r="AY843">
        <f>AX843*AZ843</f>
        <v>0</v>
      </c>
      <c r="AZ843">
        <f>($B$11*$D$9+$C$11*$D$9+$F$11*((CV843+CN843)/MAX(CV843+CN843+CW843, 0.1)*$I$9+CW843/MAX(CV843+CN843+CW843, 0.1)*$J$9))/($B$11+$C$11+$F$11)</f>
        <v>0</v>
      </c>
      <c r="BA843">
        <f>($B$11*$K$9+$C$11*$K$9+$F$11*((CV843+CN843)/MAX(CV843+CN843+CW843, 0.1)*$P$9+CW843/MAX(CV843+CN843+CW843, 0.1)*$Q$9))/($B$11+$C$11+$F$11)</f>
        <v>0</v>
      </c>
      <c r="BB843">
        <v>6</v>
      </c>
      <c r="BC843">
        <v>0.5</v>
      </c>
      <c r="BD843" t="s">
        <v>355</v>
      </c>
      <c r="BE843">
        <v>2</v>
      </c>
      <c r="BF843" t="b">
        <v>1</v>
      </c>
      <c r="BG843">
        <v>1663354100.6</v>
      </c>
      <c r="BH843">
        <v>993.7372592592592</v>
      </c>
      <c r="BI843">
        <v>1078.177037037037</v>
      </c>
      <c r="BJ843">
        <v>22.50227777777777</v>
      </c>
      <c r="BK843">
        <v>7.535073333333333</v>
      </c>
      <c r="BL843">
        <v>999.2837407407408</v>
      </c>
      <c r="BM843">
        <v>22.6411962962963</v>
      </c>
      <c r="BN843">
        <v>500.0757037037037</v>
      </c>
      <c r="BO843">
        <v>90.62666666666665</v>
      </c>
      <c r="BP843">
        <v>0.1000231888888889</v>
      </c>
      <c r="BQ843">
        <v>29.23851111111111</v>
      </c>
      <c r="BR843">
        <v>27.91301111111111</v>
      </c>
      <c r="BS843">
        <v>999.9000000000001</v>
      </c>
      <c r="BT843">
        <v>0</v>
      </c>
      <c r="BU843">
        <v>0</v>
      </c>
      <c r="BV843">
        <v>10000.18518518518</v>
      </c>
      <c r="BW843">
        <v>0</v>
      </c>
      <c r="BX843">
        <v>233.0841851851852</v>
      </c>
      <c r="BY843">
        <v>-84.43907407407407</v>
      </c>
      <c r="BZ843">
        <v>1016.613037037037</v>
      </c>
      <c r="CA843">
        <v>1086.361851851852</v>
      </c>
      <c r="CB843">
        <v>14.9672037037037</v>
      </c>
      <c r="CC843">
        <v>1078.177037037037</v>
      </c>
      <c r="CD843">
        <v>7.535073333333333</v>
      </c>
      <c r="CE843">
        <v>2.039305925925926</v>
      </c>
      <c r="CF843">
        <v>0.6828785925925926</v>
      </c>
      <c r="CG843">
        <v>17.75287777777778</v>
      </c>
      <c r="CH843">
        <v>1.480714074074074</v>
      </c>
      <c r="CI843">
        <v>1500.013333333333</v>
      </c>
      <c r="CJ843">
        <v>0.9729918888888888</v>
      </c>
      <c r="CK843">
        <v>0.02700814814814814</v>
      </c>
      <c r="CL843">
        <v>0</v>
      </c>
      <c r="CM843">
        <v>2.365866666666667</v>
      </c>
      <c r="CN843">
        <v>0</v>
      </c>
      <c r="CO843">
        <v>14435.20740740741</v>
      </c>
      <c r="CP843">
        <v>12533.45555555555</v>
      </c>
      <c r="CQ843">
        <v>42.02985185185184</v>
      </c>
      <c r="CR843">
        <v>43.68699999999998</v>
      </c>
      <c r="CS843">
        <v>42.5528148148148</v>
      </c>
      <c r="CT843">
        <v>42.875</v>
      </c>
      <c r="CU843">
        <v>41.31199999999999</v>
      </c>
      <c r="CV843">
        <v>1459.501481481481</v>
      </c>
      <c r="CW843">
        <v>40.51185185185185</v>
      </c>
      <c r="CX843">
        <v>0</v>
      </c>
      <c r="CY843">
        <v>1663354108.4</v>
      </c>
      <c r="CZ843">
        <v>0</v>
      </c>
      <c r="DA843">
        <v>0</v>
      </c>
      <c r="DB843" t="s">
        <v>356</v>
      </c>
      <c r="DC843">
        <v>1662142938.1</v>
      </c>
      <c r="DD843">
        <v>1662142938.1</v>
      </c>
      <c r="DE843">
        <v>0</v>
      </c>
      <c r="DF843">
        <v>0.077</v>
      </c>
      <c r="DG843">
        <v>-0.133</v>
      </c>
      <c r="DH843">
        <v>-3.393</v>
      </c>
      <c r="DI843">
        <v>-0.24</v>
      </c>
      <c r="DJ843">
        <v>419</v>
      </c>
      <c r="DK843">
        <v>24</v>
      </c>
      <c r="DL843">
        <v>0.26</v>
      </c>
      <c r="DM843">
        <v>0.23</v>
      </c>
      <c r="DN843">
        <v>-84.37939512195122</v>
      </c>
      <c r="DO843">
        <v>-1.819609756097669</v>
      </c>
      <c r="DP843">
        <v>0.2176246959076274</v>
      </c>
      <c r="DQ843">
        <v>0</v>
      </c>
      <c r="DR843">
        <v>14.97621219512195</v>
      </c>
      <c r="DS843">
        <v>-0.1637832752613192</v>
      </c>
      <c r="DT843">
        <v>0.01780857829909786</v>
      </c>
      <c r="DU843">
        <v>0</v>
      </c>
      <c r="DV843">
        <v>0</v>
      </c>
      <c r="DW843">
        <v>2</v>
      </c>
      <c r="DX843" t="s">
        <v>363</v>
      </c>
      <c r="DY843">
        <v>2.97293</v>
      </c>
      <c r="DZ843">
        <v>2.71555</v>
      </c>
      <c r="EA843">
        <v>0.172672</v>
      </c>
      <c r="EB843">
        <v>0.179027</v>
      </c>
      <c r="EC843">
        <v>0.101247</v>
      </c>
      <c r="ED843">
        <v>0.0441647</v>
      </c>
      <c r="EE843">
        <v>25849.4</v>
      </c>
      <c r="EF843">
        <v>25785.6</v>
      </c>
      <c r="EG843">
        <v>29094.4</v>
      </c>
      <c r="EH843">
        <v>29088.5</v>
      </c>
      <c r="EI843">
        <v>34676.8</v>
      </c>
      <c r="EJ843">
        <v>36956.3</v>
      </c>
      <c r="EK843">
        <v>41002.4</v>
      </c>
      <c r="EL843">
        <v>41440.9</v>
      </c>
      <c r="EM843">
        <v>1.90275</v>
      </c>
      <c r="EN843">
        <v>1.73142</v>
      </c>
      <c r="EO843">
        <v>-0.0962317</v>
      </c>
      <c r="EP843">
        <v>0</v>
      </c>
      <c r="EQ843">
        <v>29.4717</v>
      </c>
      <c r="ER843">
        <v>999.9</v>
      </c>
      <c r="ES843">
        <v>43.7</v>
      </c>
      <c r="ET843">
        <v>36.6</v>
      </c>
      <c r="EU843">
        <v>29.7443</v>
      </c>
      <c r="EV843">
        <v>63.1616</v>
      </c>
      <c r="EW843">
        <v>33.097</v>
      </c>
      <c r="EX843">
        <v>1</v>
      </c>
      <c r="EY843">
        <v>0.601136</v>
      </c>
      <c r="EZ843">
        <v>3.81412</v>
      </c>
      <c r="FA843">
        <v>20.3467</v>
      </c>
      <c r="FB843">
        <v>5.21519</v>
      </c>
      <c r="FC843">
        <v>12.0134</v>
      </c>
      <c r="FD843">
        <v>4.9872</v>
      </c>
      <c r="FE843">
        <v>3.28765</v>
      </c>
      <c r="FF843">
        <v>9999</v>
      </c>
      <c r="FG843">
        <v>9999</v>
      </c>
      <c r="FH843">
        <v>9999</v>
      </c>
      <c r="FI843">
        <v>238.3</v>
      </c>
      <c r="FJ843">
        <v>1.86752</v>
      </c>
      <c r="FK843">
        <v>1.8666</v>
      </c>
      <c r="FL843">
        <v>1.86592</v>
      </c>
      <c r="FM843">
        <v>1.86584</v>
      </c>
      <c r="FN843">
        <v>1.86771</v>
      </c>
      <c r="FO843">
        <v>1.87012</v>
      </c>
      <c r="FP843">
        <v>1.86876</v>
      </c>
      <c r="FQ843">
        <v>1.87026</v>
      </c>
      <c r="FR843">
        <v>0</v>
      </c>
      <c r="FS843">
        <v>0</v>
      </c>
      <c r="FT843">
        <v>0</v>
      </c>
      <c r="FU843">
        <v>0</v>
      </c>
      <c r="FV843" t="s">
        <v>358</v>
      </c>
      <c r="FW843" t="s">
        <v>359</v>
      </c>
      <c r="FX843" t="s">
        <v>360</v>
      </c>
      <c r="FY843" t="s">
        <v>360</v>
      </c>
      <c r="FZ843" t="s">
        <v>360</v>
      </c>
      <c r="GA843" t="s">
        <v>360</v>
      </c>
      <c r="GB843">
        <v>0</v>
      </c>
      <c r="GC843">
        <v>100</v>
      </c>
      <c r="GD843">
        <v>100</v>
      </c>
      <c r="GE843">
        <v>-5.62</v>
      </c>
      <c r="GF843">
        <v>-0.1389</v>
      </c>
      <c r="GG843">
        <v>-2.195102806586654</v>
      </c>
      <c r="GH843">
        <v>-0.004122691595359968</v>
      </c>
      <c r="GI843">
        <v>1.072409145259099E-06</v>
      </c>
      <c r="GJ843">
        <v>-3.02996143763856E-10</v>
      </c>
      <c r="GK843">
        <v>-0.2199643628225807</v>
      </c>
      <c r="GL843">
        <v>-0.007501815610006822</v>
      </c>
      <c r="GM843">
        <v>0.0006897476983249637</v>
      </c>
      <c r="GN843">
        <v>-8.847485469147719E-06</v>
      </c>
      <c r="GO843">
        <v>3</v>
      </c>
      <c r="GP843">
        <v>2326</v>
      </c>
      <c r="GQ843">
        <v>1</v>
      </c>
      <c r="GR843">
        <v>31</v>
      </c>
      <c r="GS843">
        <v>20186.2</v>
      </c>
      <c r="GT843">
        <v>20186.2</v>
      </c>
      <c r="GU843">
        <v>2.26196</v>
      </c>
      <c r="GV843">
        <v>2.2229</v>
      </c>
      <c r="GW843">
        <v>1.39648</v>
      </c>
      <c r="GX843">
        <v>2.34619</v>
      </c>
      <c r="GY843">
        <v>1.49536</v>
      </c>
      <c r="GZ843">
        <v>2.40479</v>
      </c>
      <c r="HA843">
        <v>40.6042</v>
      </c>
      <c r="HB843">
        <v>13.2127</v>
      </c>
      <c r="HC843">
        <v>18</v>
      </c>
      <c r="HD843">
        <v>551.199</v>
      </c>
      <c r="HE843">
        <v>393.502</v>
      </c>
      <c r="HF843">
        <v>24.9997</v>
      </c>
      <c r="HG843">
        <v>34.6512</v>
      </c>
      <c r="HH843">
        <v>30.0003</v>
      </c>
      <c r="HI843">
        <v>34.5799</v>
      </c>
      <c r="HJ843">
        <v>34.5165</v>
      </c>
      <c r="HK843">
        <v>45.3298</v>
      </c>
      <c r="HL843">
        <v>64.8993</v>
      </c>
      <c r="HM843">
        <v>0</v>
      </c>
      <c r="HN843">
        <v>25</v>
      </c>
      <c r="HO843">
        <v>1122.67</v>
      </c>
      <c r="HP843">
        <v>7.55075</v>
      </c>
      <c r="HQ843">
        <v>99.5226</v>
      </c>
      <c r="HR843">
        <v>99.5376</v>
      </c>
    </row>
    <row r="844" spans="1:226">
      <c r="A844">
        <v>828</v>
      </c>
      <c r="B844">
        <v>1663354113.1</v>
      </c>
      <c r="C844">
        <v>16371.59999990463</v>
      </c>
      <c r="D844" t="s">
        <v>2022</v>
      </c>
      <c r="E844" t="s">
        <v>2023</v>
      </c>
      <c r="F844">
        <v>5</v>
      </c>
      <c r="G844" t="s">
        <v>1699</v>
      </c>
      <c r="H844" t="s">
        <v>354</v>
      </c>
      <c r="I844">
        <v>1663354105.314285</v>
      </c>
      <c r="J844">
        <f>(K844)/1000</f>
        <v>0</v>
      </c>
      <c r="K844">
        <f>IF(BF844, AN844, AH844)</f>
        <v>0</v>
      </c>
      <c r="L844">
        <f>IF(BF844, AI844, AG844)</f>
        <v>0</v>
      </c>
      <c r="M844">
        <f>BH844 - IF(AU844&gt;1, L844*BB844*100.0/(AW844*BV844), 0)</f>
        <v>0</v>
      </c>
      <c r="N844">
        <f>((T844-J844/2)*M844-L844)/(T844+J844/2)</f>
        <v>0</v>
      </c>
      <c r="O844">
        <f>N844*(BO844+BP844)/1000.0</f>
        <v>0</v>
      </c>
      <c r="P844">
        <f>(BH844 - IF(AU844&gt;1, L844*BB844*100.0/(AW844*BV844), 0))*(BO844+BP844)/1000.0</f>
        <v>0</v>
      </c>
      <c r="Q844">
        <f>2.0/((1/S844-1/R844)+SIGN(S844)*SQRT((1/S844-1/R844)*(1/S844-1/R844) + 4*BC844/((BC844+1)*(BC844+1))*(2*1/S844*1/R844-1/R844*1/R844)))</f>
        <v>0</v>
      </c>
      <c r="R844">
        <f>IF(LEFT(BD844,1)&lt;&gt;"0",IF(LEFT(BD844,1)="1",3.0,BE844),$D$5+$E$5*(BV844*BO844/($K$5*1000))+$F$5*(BV844*BO844/($K$5*1000))*MAX(MIN(BB844,$J$5),$I$5)*MAX(MIN(BB844,$J$5),$I$5)+$G$5*MAX(MIN(BB844,$J$5),$I$5)*(BV844*BO844/($K$5*1000))+$H$5*(BV844*BO844/($K$5*1000))*(BV844*BO844/($K$5*1000)))</f>
        <v>0</v>
      </c>
      <c r="S844">
        <f>J844*(1000-(1000*0.61365*exp(17.502*W844/(240.97+W844))/(BO844+BP844)+BJ844)/2)/(1000*0.61365*exp(17.502*W844/(240.97+W844))/(BO844+BP844)-BJ844)</f>
        <v>0</v>
      </c>
      <c r="T844">
        <f>1/((BC844+1)/(Q844/1.6)+1/(R844/1.37)) + BC844/((BC844+1)/(Q844/1.6) + BC844/(R844/1.37))</f>
        <v>0</v>
      </c>
      <c r="U844">
        <f>(AX844*BA844)</f>
        <v>0</v>
      </c>
      <c r="V844">
        <f>(BQ844+(U844+2*0.95*5.67E-8*(((BQ844+$B$7)+273)^4-(BQ844+273)^4)-44100*J844)/(1.84*29.3*R844+8*0.95*5.67E-8*(BQ844+273)^3))</f>
        <v>0</v>
      </c>
      <c r="W844">
        <f>($C$7*BR844+$D$7*BS844+$E$7*V844)</f>
        <v>0</v>
      </c>
      <c r="X844">
        <f>0.61365*exp(17.502*W844/(240.97+W844))</f>
        <v>0</v>
      </c>
      <c r="Y844">
        <f>(Z844/AA844*100)</f>
        <v>0</v>
      </c>
      <c r="Z844">
        <f>BJ844*(BO844+BP844)/1000</f>
        <v>0</v>
      </c>
      <c r="AA844">
        <f>0.61365*exp(17.502*BQ844/(240.97+BQ844))</f>
        <v>0</v>
      </c>
      <c r="AB844">
        <f>(X844-BJ844*(BO844+BP844)/1000)</f>
        <v>0</v>
      </c>
      <c r="AC844">
        <f>(-J844*44100)</f>
        <v>0</v>
      </c>
      <c r="AD844">
        <f>2*29.3*R844*0.92*(BQ844-W844)</f>
        <v>0</v>
      </c>
      <c r="AE844">
        <f>2*0.95*5.67E-8*(((BQ844+$B$7)+273)^4-(W844+273)^4)</f>
        <v>0</v>
      </c>
      <c r="AF844">
        <f>U844+AE844+AC844+AD844</f>
        <v>0</v>
      </c>
      <c r="AG844">
        <f>BN844*AU844*(BI844-BH844*(1000-AU844*BK844)/(1000-AU844*BJ844))/(100*BB844)</f>
        <v>0</v>
      </c>
      <c r="AH844">
        <f>1000*BN844*AU844*(BJ844-BK844)/(100*BB844*(1000-AU844*BJ844))</f>
        <v>0</v>
      </c>
      <c r="AI844">
        <f>(AJ844 - AK844 - BO844*1E3/(8.314*(BQ844+273.15)) * AM844/BN844 * AL844) * BN844/(100*BB844) * (1000 - BK844)/1000</f>
        <v>0</v>
      </c>
      <c r="AJ844">
        <v>1120.041885515834</v>
      </c>
      <c r="AK844">
        <v>1057.305696969697</v>
      </c>
      <c r="AL844">
        <v>3.388922513403398</v>
      </c>
      <c r="AM844">
        <v>64.64027058929599</v>
      </c>
      <c r="AN844">
        <f>(AP844 - AO844 + BO844*1E3/(8.314*(BQ844+273.15)) * AR844/BN844 * AQ844) * BN844/(100*BB844) * 1000/(1000 - AP844)</f>
        <v>0</v>
      </c>
      <c r="AO844">
        <v>7.549320055249549</v>
      </c>
      <c r="AP844">
        <v>22.50508363636364</v>
      </c>
      <c r="AQ844">
        <v>-5.439626723580125E-05</v>
      </c>
      <c r="AR844">
        <v>85.55727596216782</v>
      </c>
      <c r="AS844">
        <v>0</v>
      </c>
      <c r="AT844">
        <v>0</v>
      </c>
      <c r="AU844">
        <f>IF(AS844*$H$13&gt;=AW844,1.0,(AW844/(AW844-AS844*$H$13)))</f>
        <v>0</v>
      </c>
      <c r="AV844">
        <f>(AU844-1)*100</f>
        <v>0</v>
      </c>
      <c r="AW844">
        <f>MAX(0,($B$13+$C$13*BV844)/(1+$D$13*BV844)*BO844/(BQ844+273)*$E$13)</f>
        <v>0</v>
      </c>
      <c r="AX844">
        <f>$B$11*BW844+$C$11*BX844+$F$11*CI844*(1-CL844)</f>
        <v>0</v>
      </c>
      <c r="AY844">
        <f>AX844*AZ844</f>
        <v>0</v>
      </c>
      <c r="AZ844">
        <f>($B$11*$D$9+$C$11*$D$9+$F$11*((CV844+CN844)/MAX(CV844+CN844+CW844, 0.1)*$I$9+CW844/MAX(CV844+CN844+CW844, 0.1)*$J$9))/($B$11+$C$11+$F$11)</f>
        <v>0</v>
      </c>
      <c r="BA844">
        <f>($B$11*$K$9+$C$11*$K$9+$F$11*((CV844+CN844)/MAX(CV844+CN844+CW844, 0.1)*$P$9+CW844/MAX(CV844+CN844+CW844, 0.1)*$Q$9))/($B$11+$C$11+$F$11)</f>
        <v>0</v>
      </c>
      <c r="BB844">
        <v>6</v>
      </c>
      <c r="BC844">
        <v>0.5</v>
      </c>
      <c r="BD844" t="s">
        <v>355</v>
      </c>
      <c r="BE844">
        <v>2</v>
      </c>
      <c r="BF844" t="b">
        <v>1</v>
      </c>
      <c r="BG844">
        <v>1663354105.314285</v>
      </c>
      <c r="BH844">
        <v>1009.354178571429</v>
      </c>
      <c r="BI844">
        <v>1093.972857142857</v>
      </c>
      <c r="BJ844">
        <v>22.50546428571429</v>
      </c>
      <c r="BK844">
        <v>7.547050357142858</v>
      </c>
      <c r="BL844">
        <v>1014.945857142857</v>
      </c>
      <c r="BM844">
        <v>22.64435357142857</v>
      </c>
      <c r="BN844">
        <v>500.0699642857143</v>
      </c>
      <c r="BO844">
        <v>90.62593928571428</v>
      </c>
      <c r="BP844">
        <v>0.100019025</v>
      </c>
      <c r="BQ844">
        <v>29.23749642857143</v>
      </c>
      <c r="BR844">
        <v>27.91295</v>
      </c>
      <c r="BS844">
        <v>999.9000000000002</v>
      </c>
      <c r="BT844">
        <v>0</v>
      </c>
      <c r="BU844">
        <v>0</v>
      </c>
      <c r="BV844">
        <v>9999.602499999997</v>
      </c>
      <c r="BW844">
        <v>0</v>
      </c>
      <c r="BX844">
        <v>233.4845</v>
      </c>
      <c r="BY844">
        <v>-84.61780714285715</v>
      </c>
      <c r="BZ844">
        <v>1032.5925</v>
      </c>
      <c r="CA844">
        <v>1102.290357142857</v>
      </c>
      <c r="CB844">
        <v>14.95841071428571</v>
      </c>
      <c r="CC844">
        <v>1093.972857142857</v>
      </c>
      <c r="CD844">
        <v>7.547050357142858</v>
      </c>
      <c r="CE844">
        <v>2.039578928571429</v>
      </c>
      <c r="CF844">
        <v>0.6839585000000001</v>
      </c>
      <c r="CG844">
        <v>17.75499285714286</v>
      </c>
      <c r="CH844">
        <v>1.5027775</v>
      </c>
      <c r="CI844">
        <v>1500.014642857143</v>
      </c>
      <c r="CJ844">
        <v>0.9729917857142858</v>
      </c>
      <c r="CK844">
        <v>0.02700823928571428</v>
      </c>
      <c r="CL844">
        <v>0</v>
      </c>
      <c r="CM844">
        <v>2.401939285714286</v>
      </c>
      <c r="CN844">
        <v>0</v>
      </c>
      <c r="CO844">
        <v>14426.16071428571</v>
      </c>
      <c r="CP844">
        <v>12533.46428571429</v>
      </c>
      <c r="CQ844">
        <v>42.0442857142857</v>
      </c>
      <c r="CR844">
        <v>43.68699999999998</v>
      </c>
      <c r="CS844">
        <v>42.5597857142857</v>
      </c>
      <c r="CT844">
        <v>42.875</v>
      </c>
      <c r="CU844">
        <v>41.31199999999999</v>
      </c>
      <c r="CV844">
        <v>1459.502499999999</v>
      </c>
      <c r="CW844">
        <v>40.51214285714286</v>
      </c>
      <c r="CX844">
        <v>0</v>
      </c>
      <c r="CY844">
        <v>1663354113.2</v>
      </c>
      <c r="CZ844">
        <v>0</v>
      </c>
      <c r="DA844">
        <v>0</v>
      </c>
      <c r="DB844" t="s">
        <v>356</v>
      </c>
      <c r="DC844">
        <v>1662142938.1</v>
      </c>
      <c r="DD844">
        <v>1662142938.1</v>
      </c>
      <c r="DE844">
        <v>0</v>
      </c>
      <c r="DF844">
        <v>0.077</v>
      </c>
      <c r="DG844">
        <v>-0.133</v>
      </c>
      <c r="DH844">
        <v>-3.393</v>
      </c>
      <c r="DI844">
        <v>-0.24</v>
      </c>
      <c r="DJ844">
        <v>419</v>
      </c>
      <c r="DK844">
        <v>24</v>
      </c>
      <c r="DL844">
        <v>0.26</v>
      </c>
      <c r="DM844">
        <v>0.23</v>
      </c>
      <c r="DN844">
        <v>-84.48111219512195</v>
      </c>
      <c r="DO844">
        <v>-2.224388153310106</v>
      </c>
      <c r="DP844">
        <v>0.2435338351762827</v>
      </c>
      <c r="DQ844">
        <v>0</v>
      </c>
      <c r="DR844">
        <v>14.96775853658536</v>
      </c>
      <c r="DS844">
        <v>-0.1302313588850144</v>
      </c>
      <c r="DT844">
        <v>0.0152723722438913</v>
      </c>
      <c r="DU844">
        <v>0</v>
      </c>
      <c r="DV844">
        <v>0</v>
      </c>
      <c r="DW844">
        <v>2</v>
      </c>
      <c r="DX844" t="s">
        <v>363</v>
      </c>
      <c r="DY844">
        <v>2.97284</v>
      </c>
      <c r="DZ844">
        <v>2.7158</v>
      </c>
      <c r="EA844">
        <v>0.174467</v>
      </c>
      <c r="EB844">
        <v>0.180744</v>
      </c>
      <c r="EC844">
        <v>0.101241</v>
      </c>
      <c r="ED844">
        <v>0.0441649</v>
      </c>
      <c r="EE844">
        <v>25793.2</v>
      </c>
      <c r="EF844">
        <v>25731.2</v>
      </c>
      <c r="EG844">
        <v>29094.5</v>
      </c>
      <c r="EH844">
        <v>29088.2</v>
      </c>
      <c r="EI844">
        <v>34677.2</v>
      </c>
      <c r="EJ844">
        <v>36956</v>
      </c>
      <c r="EK844">
        <v>41002.6</v>
      </c>
      <c r="EL844">
        <v>41440.5</v>
      </c>
      <c r="EM844">
        <v>1.90265</v>
      </c>
      <c r="EN844">
        <v>1.73145</v>
      </c>
      <c r="EO844">
        <v>-0.0954792</v>
      </c>
      <c r="EP844">
        <v>0</v>
      </c>
      <c r="EQ844">
        <v>29.4685</v>
      </c>
      <c r="ER844">
        <v>999.9</v>
      </c>
      <c r="ES844">
        <v>43.7</v>
      </c>
      <c r="ET844">
        <v>36.6</v>
      </c>
      <c r="EU844">
        <v>29.7445</v>
      </c>
      <c r="EV844">
        <v>63.0216</v>
      </c>
      <c r="EW844">
        <v>33.0689</v>
      </c>
      <c r="EX844">
        <v>1</v>
      </c>
      <c r="EY844">
        <v>0.601479</v>
      </c>
      <c r="EZ844">
        <v>3.80929</v>
      </c>
      <c r="FA844">
        <v>20.3467</v>
      </c>
      <c r="FB844">
        <v>5.21444</v>
      </c>
      <c r="FC844">
        <v>12.0128</v>
      </c>
      <c r="FD844">
        <v>4.9873</v>
      </c>
      <c r="FE844">
        <v>3.28765</v>
      </c>
      <c r="FF844">
        <v>9999</v>
      </c>
      <c r="FG844">
        <v>9999</v>
      </c>
      <c r="FH844">
        <v>9999</v>
      </c>
      <c r="FI844">
        <v>238.3</v>
      </c>
      <c r="FJ844">
        <v>1.86751</v>
      </c>
      <c r="FK844">
        <v>1.86658</v>
      </c>
      <c r="FL844">
        <v>1.86594</v>
      </c>
      <c r="FM844">
        <v>1.86584</v>
      </c>
      <c r="FN844">
        <v>1.86769</v>
      </c>
      <c r="FO844">
        <v>1.87012</v>
      </c>
      <c r="FP844">
        <v>1.86875</v>
      </c>
      <c r="FQ844">
        <v>1.87027</v>
      </c>
      <c r="FR844">
        <v>0</v>
      </c>
      <c r="FS844">
        <v>0</v>
      </c>
      <c r="FT844">
        <v>0</v>
      </c>
      <c r="FU844">
        <v>0</v>
      </c>
      <c r="FV844" t="s">
        <v>358</v>
      </c>
      <c r="FW844" t="s">
        <v>359</v>
      </c>
      <c r="FX844" t="s">
        <v>360</v>
      </c>
      <c r="FY844" t="s">
        <v>360</v>
      </c>
      <c r="FZ844" t="s">
        <v>360</v>
      </c>
      <c r="GA844" t="s">
        <v>360</v>
      </c>
      <c r="GB844">
        <v>0</v>
      </c>
      <c r="GC844">
        <v>100</v>
      </c>
      <c r="GD844">
        <v>100</v>
      </c>
      <c r="GE844">
        <v>-5.67</v>
      </c>
      <c r="GF844">
        <v>-0.1389</v>
      </c>
      <c r="GG844">
        <v>-2.195102806586654</v>
      </c>
      <c r="GH844">
        <v>-0.004122691595359968</v>
      </c>
      <c r="GI844">
        <v>1.072409145259099E-06</v>
      </c>
      <c r="GJ844">
        <v>-3.02996143763856E-10</v>
      </c>
      <c r="GK844">
        <v>-0.2199643628225807</v>
      </c>
      <c r="GL844">
        <v>-0.007501815610006822</v>
      </c>
      <c r="GM844">
        <v>0.0006897476983249637</v>
      </c>
      <c r="GN844">
        <v>-8.847485469147719E-06</v>
      </c>
      <c r="GO844">
        <v>3</v>
      </c>
      <c r="GP844">
        <v>2326</v>
      </c>
      <c r="GQ844">
        <v>1</v>
      </c>
      <c r="GR844">
        <v>31</v>
      </c>
      <c r="GS844">
        <v>20186.2</v>
      </c>
      <c r="GT844">
        <v>20186.2</v>
      </c>
      <c r="GU844">
        <v>2.29004</v>
      </c>
      <c r="GV844">
        <v>2.22168</v>
      </c>
      <c r="GW844">
        <v>1.39648</v>
      </c>
      <c r="GX844">
        <v>2.34741</v>
      </c>
      <c r="GY844">
        <v>1.49536</v>
      </c>
      <c r="GZ844">
        <v>2.45117</v>
      </c>
      <c r="HA844">
        <v>40.6042</v>
      </c>
      <c r="HB844">
        <v>13.2127</v>
      </c>
      <c r="HC844">
        <v>18</v>
      </c>
      <c r="HD844">
        <v>551.128</v>
      </c>
      <c r="HE844">
        <v>393.517</v>
      </c>
      <c r="HF844">
        <v>24.9992</v>
      </c>
      <c r="HG844">
        <v>34.6536</v>
      </c>
      <c r="HH844">
        <v>30.0003</v>
      </c>
      <c r="HI844">
        <v>34.5799</v>
      </c>
      <c r="HJ844">
        <v>34.5165</v>
      </c>
      <c r="HK844">
        <v>45.835</v>
      </c>
      <c r="HL844">
        <v>64.8993</v>
      </c>
      <c r="HM844">
        <v>0</v>
      </c>
      <c r="HN844">
        <v>25</v>
      </c>
      <c r="HO844">
        <v>1136.02</v>
      </c>
      <c r="HP844">
        <v>7.55002</v>
      </c>
      <c r="HQ844">
        <v>99.5231</v>
      </c>
      <c r="HR844">
        <v>99.5367</v>
      </c>
    </row>
    <row r="845" spans="1:226">
      <c r="A845">
        <v>829</v>
      </c>
      <c r="B845">
        <v>1663354118.1</v>
      </c>
      <c r="C845">
        <v>16376.59999990463</v>
      </c>
      <c r="D845" t="s">
        <v>2024</v>
      </c>
      <c r="E845" t="s">
        <v>2025</v>
      </c>
      <c r="F845">
        <v>5</v>
      </c>
      <c r="G845" t="s">
        <v>1699</v>
      </c>
      <c r="H845" t="s">
        <v>354</v>
      </c>
      <c r="I845">
        <v>1663354110.6</v>
      </c>
      <c r="J845">
        <f>(K845)/1000</f>
        <v>0</v>
      </c>
      <c r="K845">
        <f>IF(BF845, AN845, AH845)</f>
        <v>0</v>
      </c>
      <c r="L845">
        <f>IF(BF845, AI845, AG845)</f>
        <v>0</v>
      </c>
      <c r="M845">
        <f>BH845 - IF(AU845&gt;1, L845*BB845*100.0/(AW845*BV845), 0)</f>
        <v>0</v>
      </c>
      <c r="N845">
        <f>((T845-J845/2)*M845-L845)/(T845+J845/2)</f>
        <v>0</v>
      </c>
      <c r="O845">
        <f>N845*(BO845+BP845)/1000.0</f>
        <v>0</v>
      </c>
      <c r="P845">
        <f>(BH845 - IF(AU845&gt;1, L845*BB845*100.0/(AW845*BV845), 0))*(BO845+BP845)/1000.0</f>
        <v>0</v>
      </c>
      <c r="Q845">
        <f>2.0/((1/S845-1/R845)+SIGN(S845)*SQRT((1/S845-1/R845)*(1/S845-1/R845) + 4*BC845/((BC845+1)*(BC845+1))*(2*1/S845*1/R845-1/R845*1/R845)))</f>
        <v>0</v>
      </c>
      <c r="R845">
        <f>IF(LEFT(BD845,1)&lt;&gt;"0",IF(LEFT(BD845,1)="1",3.0,BE845),$D$5+$E$5*(BV845*BO845/($K$5*1000))+$F$5*(BV845*BO845/($K$5*1000))*MAX(MIN(BB845,$J$5),$I$5)*MAX(MIN(BB845,$J$5),$I$5)+$G$5*MAX(MIN(BB845,$J$5),$I$5)*(BV845*BO845/($K$5*1000))+$H$5*(BV845*BO845/($K$5*1000))*(BV845*BO845/($K$5*1000)))</f>
        <v>0</v>
      </c>
      <c r="S845">
        <f>J845*(1000-(1000*0.61365*exp(17.502*W845/(240.97+W845))/(BO845+BP845)+BJ845)/2)/(1000*0.61365*exp(17.502*W845/(240.97+W845))/(BO845+BP845)-BJ845)</f>
        <v>0</v>
      </c>
      <c r="T845">
        <f>1/((BC845+1)/(Q845/1.6)+1/(R845/1.37)) + BC845/((BC845+1)/(Q845/1.6) + BC845/(R845/1.37))</f>
        <v>0</v>
      </c>
      <c r="U845">
        <f>(AX845*BA845)</f>
        <v>0</v>
      </c>
      <c r="V845">
        <f>(BQ845+(U845+2*0.95*5.67E-8*(((BQ845+$B$7)+273)^4-(BQ845+273)^4)-44100*J845)/(1.84*29.3*R845+8*0.95*5.67E-8*(BQ845+273)^3))</f>
        <v>0</v>
      </c>
      <c r="W845">
        <f>($C$7*BR845+$D$7*BS845+$E$7*V845)</f>
        <v>0</v>
      </c>
      <c r="X845">
        <f>0.61365*exp(17.502*W845/(240.97+W845))</f>
        <v>0</v>
      </c>
      <c r="Y845">
        <f>(Z845/AA845*100)</f>
        <v>0</v>
      </c>
      <c r="Z845">
        <f>BJ845*(BO845+BP845)/1000</f>
        <v>0</v>
      </c>
      <c r="AA845">
        <f>0.61365*exp(17.502*BQ845/(240.97+BQ845))</f>
        <v>0</v>
      </c>
      <c r="AB845">
        <f>(X845-BJ845*(BO845+BP845)/1000)</f>
        <v>0</v>
      </c>
      <c r="AC845">
        <f>(-J845*44100)</f>
        <v>0</v>
      </c>
      <c r="AD845">
        <f>2*29.3*R845*0.92*(BQ845-W845)</f>
        <v>0</v>
      </c>
      <c r="AE845">
        <f>2*0.95*5.67E-8*(((BQ845+$B$7)+273)^4-(W845+273)^4)</f>
        <v>0</v>
      </c>
      <c r="AF845">
        <f>U845+AE845+AC845+AD845</f>
        <v>0</v>
      </c>
      <c r="AG845">
        <f>BN845*AU845*(BI845-BH845*(1000-AU845*BK845)/(1000-AU845*BJ845))/(100*BB845)</f>
        <v>0</v>
      </c>
      <c r="AH845">
        <f>1000*BN845*AU845*(BJ845-BK845)/(100*BB845*(1000-AU845*BJ845))</f>
        <v>0</v>
      </c>
      <c r="AI845">
        <f>(AJ845 - AK845 - BO845*1E3/(8.314*(BQ845+273.15)) * AM845/BN845 * AL845) * BN845/(100*BB845) * (1000 - BK845)/1000</f>
        <v>0</v>
      </c>
      <c r="AJ845">
        <v>1137.04305110828</v>
      </c>
      <c r="AK845">
        <v>1074.340727272728</v>
      </c>
      <c r="AL845">
        <v>3.407703393848663</v>
      </c>
      <c r="AM845">
        <v>64.64027058929599</v>
      </c>
      <c r="AN845">
        <f>(AP845 - AO845 + BO845*1E3/(8.314*(BQ845+273.15)) * AR845/BN845 * AQ845) * BN845/(100*BB845) * 1000/(1000 - AP845)</f>
        <v>0</v>
      </c>
      <c r="AO845">
        <v>7.549533373990092</v>
      </c>
      <c r="AP845">
        <v>22.49246484848484</v>
      </c>
      <c r="AQ845">
        <v>-0.000101684189579911</v>
      </c>
      <c r="AR845">
        <v>85.55727596216782</v>
      </c>
      <c r="AS845">
        <v>0</v>
      </c>
      <c r="AT845">
        <v>0</v>
      </c>
      <c r="AU845">
        <f>IF(AS845*$H$13&gt;=AW845,1.0,(AW845/(AW845-AS845*$H$13)))</f>
        <v>0</v>
      </c>
      <c r="AV845">
        <f>(AU845-1)*100</f>
        <v>0</v>
      </c>
      <c r="AW845">
        <f>MAX(0,($B$13+$C$13*BV845)/(1+$D$13*BV845)*BO845/(BQ845+273)*$E$13)</f>
        <v>0</v>
      </c>
      <c r="AX845">
        <f>$B$11*BW845+$C$11*BX845+$F$11*CI845*(1-CL845)</f>
        <v>0</v>
      </c>
      <c r="AY845">
        <f>AX845*AZ845</f>
        <v>0</v>
      </c>
      <c r="AZ845">
        <f>($B$11*$D$9+$C$11*$D$9+$F$11*((CV845+CN845)/MAX(CV845+CN845+CW845, 0.1)*$I$9+CW845/MAX(CV845+CN845+CW845, 0.1)*$J$9))/($B$11+$C$11+$F$11)</f>
        <v>0</v>
      </c>
      <c r="BA845">
        <f>($B$11*$K$9+$C$11*$K$9+$F$11*((CV845+CN845)/MAX(CV845+CN845+CW845, 0.1)*$P$9+CW845/MAX(CV845+CN845+CW845, 0.1)*$Q$9))/($B$11+$C$11+$F$11)</f>
        <v>0</v>
      </c>
      <c r="BB845">
        <v>6</v>
      </c>
      <c r="BC845">
        <v>0.5</v>
      </c>
      <c r="BD845" t="s">
        <v>355</v>
      </c>
      <c r="BE845">
        <v>2</v>
      </c>
      <c r="BF845" t="b">
        <v>1</v>
      </c>
      <c r="BG845">
        <v>1663354110.6</v>
      </c>
      <c r="BH845">
        <v>1026.897777777778</v>
      </c>
      <c r="BI845">
        <v>1111.737407407408</v>
      </c>
      <c r="BJ845">
        <v>22.50341111111111</v>
      </c>
      <c r="BK845">
        <v>7.548827037037036</v>
      </c>
      <c r="BL845">
        <v>1032.540370370371</v>
      </c>
      <c r="BM845">
        <v>22.64231481481482</v>
      </c>
      <c r="BN845">
        <v>500.0504814814815</v>
      </c>
      <c r="BO845">
        <v>90.62497777777777</v>
      </c>
      <c r="BP845">
        <v>0.09993909259259261</v>
      </c>
      <c r="BQ845">
        <v>29.23445555555556</v>
      </c>
      <c r="BR845">
        <v>27.90774444444445</v>
      </c>
      <c r="BS845">
        <v>999.9000000000001</v>
      </c>
      <c r="BT845">
        <v>0</v>
      </c>
      <c r="BU845">
        <v>0</v>
      </c>
      <c r="BV845">
        <v>10005.72111111111</v>
      </c>
      <c r="BW845">
        <v>0</v>
      </c>
      <c r="BX845">
        <v>234.3208888888889</v>
      </c>
      <c r="BY845">
        <v>-84.83945185185185</v>
      </c>
      <c r="BZ845">
        <v>1050.537777777778</v>
      </c>
      <c r="CA845">
        <v>1120.192962962963</v>
      </c>
      <c r="CB845">
        <v>14.95457037037037</v>
      </c>
      <c r="CC845">
        <v>1111.737407407408</v>
      </c>
      <c r="CD845">
        <v>7.548827037037036</v>
      </c>
      <c r="CE845">
        <v>2.039371111111111</v>
      </c>
      <c r="CF845">
        <v>0.6841122592592593</v>
      </c>
      <c r="CG845">
        <v>17.75337037037037</v>
      </c>
      <c r="CH845">
        <v>1.505912962962963</v>
      </c>
      <c r="CI845">
        <v>1500.003703703704</v>
      </c>
      <c r="CJ845">
        <v>0.9729918888888889</v>
      </c>
      <c r="CK845">
        <v>0.02700814814814814</v>
      </c>
      <c r="CL845">
        <v>0</v>
      </c>
      <c r="CM845">
        <v>2.316062962962963</v>
      </c>
      <c r="CN845">
        <v>0</v>
      </c>
      <c r="CO845">
        <v>14416.34444444444</v>
      </c>
      <c r="CP845">
        <v>12533.38148148148</v>
      </c>
      <c r="CQ845">
        <v>42.0574074074074</v>
      </c>
      <c r="CR845">
        <v>43.68699999999998</v>
      </c>
      <c r="CS845">
        <v>42.56199999999999</v>
      </c>
      <c r="CT845">
        <v>42.875</v>
      </c>
      <c r="CU845">
        <v>41.31199999999999</v>
      </c>
      <c r="CV845">
        <v>1459.492222222222</v>
      </c>
      <c r="CW845">
        <v>40.51148148148148</v>
      </c>
      <c r="CX845">
        <v>0</v>
      </c>
      <c r="CY845">
        <v>1663354118.6</v>
      </c>
      <c r="CZ845">
        <v>0</v>
      </c>
      <c r="DA845">
        <v>0</v>
      </c>
      <c r="DB845" t="s">
        <v>356</v>
      </c>
      <c r="DC845">
        <v>1662142938.1</v>
      </c>
      <c r="DD845">
        <v>1662142938.1</v>
      </c>
      <c r="DE845">
        <v>0</v>
      </c>
      <c r="DF845">
        <v>0.077</v>
      </c>
      <c r="DG845">
        <v>-0.133</v>
      </c>
      <c r="DH845">
        <v>-3.393</v>
      </c>
      <c r="DI845">
        <v>-0.24</v>
      </c>
      <c r="DJ845">
        <v>419</v>
      </c>
      <c r="DK845">
        <v>24</v>
      </c>
      <c r="DL845">
        <v>0.26</v>
      </c>
      <c r="DM845">
        <v>0.23</v>
      </c>
      <c r="DN845">
        <v>-84.70516341463416</v>
      </c>
      <c r="DO845">
        <v>-2.450377003484365</v>
      </c>
      <c r="DP845">
        <v>0.2530686051358671</v>
      </c>
      <c r="DQ845">
        <v>0</v>
      </c>
      <c r="DR845">
        <v>14.95625365853658</v>
      </c>
      <c r="DS845">
        <v>-0.04532195121948354</v>
      </c>
      <c r="DT845">
        <v>0.005142320704202119</v>
      </c>
      <c r="DU845">
        <v>1</v>
      </c>
      <c r="DV845">
        <v>1</v>
      </c>
      <c r="DW845">
        <v>2</v>
      </c>
      <c r="DX845" t="s">
        <v>357</v>
      </c>
      <c r="DY845">
        <v>2.9729</v>
      </c>
      <c r="DZ845">
        <v>2.71576</v>
      </c>
      <c r="EA845">
        <v>0.176253</v>
      </c>
      <c r="EB845">
        <v>0.182463</v>
      </c>
      <c r="EC845">
        <v>0.101199</v>
      </c>
      <c r="ED845">
        <v>0.0441629</v>
      </c>
      <c r="EE845">
        <v>25737.3</v>
      </c>
      <c r="EF845">
        <v>25676.9</v>
      </c>
      <c r="EG845">
        <v>29094.5</v>
      </c>
      <c r="EH845">
        <v>29088</v>
      </c>
      <c r="EI845">
        <v>34678.9</v>
      </c>
      <c r="EJ845">
        <v>36956.1</v>
      </c>
      <c r="EK845">
        <v>41002.7</v>
      </c>
      <c r="EL845">
        <v>41440.5</v>
      </c>
      <c r="EM845">
        <v>1.9027</v>
      </c>
      <c r="EN845">
        <v>1.7316</v>
      </c>
      <c r="EO845">
        <v>-0.09581820000000001</v>
      </c>
      <c r="EP845">
        <v>0</v>
      </c>
      <c r="EQ845">
        <v>29.4654</v>
      </c>
      <c r="ER845">
        <v>999.9</v>
      </c>
      <c r="ES845">
        <v>43.7</v>
      </c>
      <c r="ET845">
        <v>36.6</v>
      </c>
      <c r="EU845">
        <v>29.7449</v>
      </c>
      <c r="EV845">
        <v>62.8516</v>
      </c>
      <c r="EW845">
        <v>33.2051</v>
      </c>
      <c r="EX845">
        <v>1</v>
      </c>
      <c r="EY845">
        <v>0.601433</v>
      </c>
      <c r="EZ845">
        <v>3.80759</v>
      </c>
      <c r="FA845">
        <v>20.3469</v>
      </c>
      <c r="FB845">
        <v>5.2134</v>
      </c>
      <c r="FC845">
        <v>12.0119</v>
      </c>
      <c r="FD845">
        <v>4.9867</v>
      </c>
      <c r="FE845">
        <v>3.28753</v>
      </c>
      <c r="FF845">
        <v>9999</v>
      </c>
      <c r="FG845">
        <v>9999</v>
      </c>
      <c r="FH845">
        <v>9999</v>
      </c>
      <c r="FI845">
        <v>238.3</v>
      </c>
      <c r="FJ845">
        <v>1.86752</v>
      </c>
      <c r="FK845">
        <v>1.8666</v>
      </c>
      <c r="FL845">
        <v>1.86592</v>
      </c>
      <c r="FM845">
        <v>1.86584</v>
      </c>
      <c r="FN845">
        <v>1.8677</v>
      </c>
      <c r="FO845">
        <v>1.87012</v>
      </c>
      <c r="FP845">
        <v>1.86875</v>
      </c>
      <c r="FQ845">
        <v>1.87025</v>
      </c>
      <c r="FR845">
        <v>0</v>
      </c>
      <c r="FS845">
        <v>0</v>
      </c>
      <c r="FT845">
        <v>0</v>
      </c>
      <c r="FU845">
        <v>0</v>
      </c>
      <c r="FV845" t="s">
        <v>358</v>
      </c>
      <c r="FW845" t="s">
        <v>359</v>
      </c>
      <c r="FX845" t="s">
        <v>360</v>
      </c>
      <c r="FY845" t="s">
        <v>360</v>
      </c>
      <c r="FZ845" t="s">
        <v>360</v>
      </c>
      <c r="GA845" t="s">
        <v>360</v>
      </c>
      <c r="GB845">
        <v>0</v>
      </c>
      <c r="GC845">
        <v>100</v>
      </c>
      <c r="GD845">
        <v>100</v>
      </c>
      <c r="GE845">
        <v>-5.72</v>
      </c>
      <c r="GF845">
        <v>-0.1391</v>
      </c>
      <c r="GG845">
        <v>-2.195102806586654</v>
      </c>
      <c r="GH845">
        <v>-0.004122691595359968</v>
      </c>
      <c r="GI845">
        <v>1.072409145259099E-06</v>
      </c>
      <c r="GJ845">
        <v>-3.02996143763856E-10</v>
      </c>
      <c r="GK845">
        <v>-0.2199643628225807</v>
      </c>
      <c r="GL845">
        <v>-0.007501815610006822</v>
      </c>
      <c r="GM845">
        <v>0.0006897476983249637</v>
      </c>
      <c r="GN845">
        <v>-8.847485469147719E-06</v>
      </c>
      <c r="GO845">
        <v>3</v>
      </c>
      <c r="GP845">
        <v>2326</v>
      </c>
      <c r="GQ845">
        <v>1</v>
      </c>
      <c r="GR845">
        <v>31</v>
      </c>
      <c r="GS845">
        <v>20186.3</v>
      </c>
      <c r="GT845">
        <v>20186.3</v>
      </c>
      <c r="GU845">
        <v>2.31934</v>
      </c>
      <c r="GV845">
        <v>2.22046</v>
      </c>
      <c r="GW845">
        <v>1.39648</v>
      </c>
      <c r="GX845">
        <v>2.34619</v>
      </c>
      <c r="GY845">
        <v>1.49536</v>
      </c>
      <c r="GZ845">
        <v>2.45117</v>
      </c>
      <c r="HA845">
        <v>40.6042</v>
      </c>
      <c r="HB845">
        <v>13.2039</v>
      </c>
      <c r="HC845">
        <v>18</v>
      </c>
      <c r="HD845">
        <v>551.188</v>
      </c>
      <c r="HE845">
        <v>393.616</v>
      </c>
      <c r="HF845">
        <v>24.9994</v>
      </c>
      <c r="HG845">
        <v>34.6536</v>
      </c>
      <c r="HH845">
        <v>30.0002</v>
      </c>
      <c r="HI845">
        <v>34.583</v>
      </c>
      <c r="HJ845">
        <v>34.5186</v>
      </c>
      <c r="HK845">
        <v>46.4155</v>
      </c>
      <c r="HL845">
        <v>64.8993</v>
      </c>
      <c r="HM845">
        <v>0</v>
      </c>
      <c r="HN845">
        <v>25</v>
      </c>
      <c r="HO845">
        <v>1156.14</v>
      </c>
      <c r="HP845">
        <v>7.55002</v>
      </c>
      <c r="HQ845">
        <v>99.52330000000001</v>
      </c>
      <c r="HR845">
        <v>99.5365</v>
      </c>
    </row>
    <row r="846" spans="1:226">
      <c r="A846">
        <v>830</v>
      </c>
      <c r="B846">
        <v>1663354123.1</v>
      </c>
      <c r="C846">
        <v>16381.59999990463</v>
      </c>
      <c r="D846" t="s">
        <v>2026</v>
      </c>
      <c r="E846" t="s">
        <v>2027</v>
      </c>
      <c r="F846">
        <v>5</v>
      </c>
      <c r="G846" t="s">
        <v>1699</v>
      </c>
      <c r="H846" t="s">
        <v>354</v>
      </c>
      <c r="I846">
        <v>1663354115.314285</v>
      </c>
      <c r="J846">
        <f>(K846)/1000</f>
        <v>0</v>
      </c>
      <c r="K846">
        <f>IF(BF846, AN846, AH846)</f>
        <v>0</v>
      </c>
      <c r="L846">
        <f>IF(BF846, AI846, AG846)</f>
        <v>0</v>
      </c>
      <c r="M846">
        <f>BH846 - IF(AU846&gt;1, L846*BB846*100.0/(AW846*BV846), 0)</f>
        <v>0</v>
      </c>
      <c r="N846">
        <f>((T846-J846/2)*M846-L846)/(T846+J846/2)</f>
        <v>0</v>
      </c>
      <c r="O846">
        <f>N846*(BO846+BP846)/1000.0</f>
        <v>0</v>
      </c>
      <c r="P846">
        <f>(BH846 - IF(AU846&gt;1, L846*BB846*100.0/(AW846*BV846), 0))*(BO846+BP846)/1000.0</f>
        <v>0</v>
      </c>
      <c r="Q846">
        <f>2.0/((1/S846-1/R846)+SIGN(S846)*SQRT((1/S846-1/R846)*(1/S846-1/R846) + 4*BC846/((BC846+1)*(BC846+1))*(2*1/S846*1/R846-1/R846*1/R846)))</f>
        <v>0</v>
      </c>
      <c r="R846">
        <f>IF(LEFT(BD846,1)&lt;&gt;"0",IF(LEFT(BD846,1)="1",3.0,BE846),$D$5+$E$5*(BV846*BO846/($K$5*1000))+$F$5*(BV846*BO846/($K$5*1000))*MAX(MIN(BB846,$J$5),$I$5)*MAX(MIN(BB846,$J$5),$I$5)+$G$5*MAX(MIN(BB846,$J$5),$I$5)*(BV846*BO846/($K$5*1000))+$H$5*(BV846*BO846/($K$5*1000))*(BV846*BO846/($K$5*1000)))</f>
        <v>0</v>
      </c>
      <c r="S846">
        <f>J846*(1000-(1000*0.61365*exp(17.502*W846/(240.97+W846))/(BO846+BP846)+BJ846)/2)/(1000*0.61365*exp(17.502*W846/(240.97+W846))/(BO846+BP846)-BJ846)</f>
        <v>0</v>
      </c>
      <c r="T846">
        <f>1/((BC846+1)/(Q846/1.6)+1/(R846/1.37)) + BC846/((BC846+1)/(Q846/1.6) + BC846/(R846/1.37))</f>
        <v>0</v>
      </c>
      <c r="U846">
        <f>(AX846*BA846)</f>
        <v>0</v>
      </c>
      <c r="V846">
        <f>(BQ846+(U846+2*0.95*5.67E-8*(((BQ846+$B$7)+273)^4-(BQ846+273)^4)-44100*J846)/(1.84*29.3*R846+8*0.95*5.67E-8*(BQ846+273)^3))</f>
        <v>0</v>
      </c>
      <c r="W846">
        <f>($C$7*BR846+$D$7*BS846+$E$7*V846)</f>
        <v>0</v>
      </c>
      <c r="X846">
        <f>0.61365*exp(17.502*W846/(240.97+W846))</f>
        <v>0</v>
      </c>
      <c r="Y846">
        <f>(Z846/AA846*100)</f>
        <v>0</v>
      </c>
      <c r="Z846">
        <f>BJ846*(BO846+BP846)/1000</f>
        <v>0</v>
      </c>
      <c r="AA846">
        <f>0.61365*exp(17.502*BQ846/(240.97+BQ846))</f>
        <v>0</v>
      </c>
      <c r="AB846">
        <f>(X846-BJ846*(BO846+BP846)/1000)</f>
        <v>0</v>
      </c>
      <c r="AC846">
        <f>(-J846*44100)</f>
        <v>0</v>
      </c>
      <c r="AD846">
        <f>2*29.3*R846*0.92*(BQ846-W846)</f>
        <v>0</v>
      </c>
      <c r="AE846">
        <f>2*0.95*5.67E-8*(((BQ846+$B$7)+273)^4-(W846+273)^4)</f>
        <v>0</v>
      </c>
      <c r="AF846">
        <f>U846+AE846+AC846+AD846</f>
        <v>0</v>
      </c>
      <c r="AG846">
        <f>BN846*AU846*(BI846-BH846*(1000-AU846*BK846)/(1000-AU846*BJ846))/(100*BB846)</f>
        <v>0</v>
      </c>
      <c r="AH846">
        <f>1000*BN846*AU846*(BJ846-BK846)/(100*BB846*(1000-AU846*BJ846))</f>
        <v>0</v>
      </c>
      <c r="AI846">
        <f>(AJ846 - AK846 - BO846*1E3/(8.314*(BQ846+273.15)) * AM846/BN846 * AL846) * BN846/(100*BB846) * (1000 - BK846)/1000</f>
        <v>0</v>
      </c>
      <c r="AJ846">
        <v>1153.96703632402</v>
      </c>
      <c r="AK846">
        <v>1091.292848484848</v>
      </c>
      <c r="AL846">
        <v>3.397204603518024</v>
      </c>
      <c r="AM846">
        <v>64.64027058929599</v>
      </c>
      <c r="AN846">
        <f>(AP846 - AO846 + BO846*1E3/(8.314*(BQ846+273.15)) * AR846/BN846 * AQ846) * BN846/(100*BB846) * 1000/(1000 - AP846)</f>
        <v>0</v>
      </c>
      <c r="AO846">
        <v>7.548636095019106</v>
      </c>
      <c r="AP846">
        <v>22.48885818181818</v>
      </c>
      <c r="AQ846">
        <v>-7.016021285929027E-06</v>
      </c>
      <c r="AR846">
        <v>85.55727596216782</v>
      </c>
      <c r="AS846">
        <v>0</v>
      </c>
      <c r="AT846">
        <v>0</v>
      </c>
      <c r="AU846">
        <f>IF(AS846*$H$13&gt;=AW846,1.0,(AW846/(AW846-AS846*$H$13)))</f>
        <v>0</v>
      </c>
      <c r="AV846">
        <f>(AU846-1)*100</f>
        <v>0</v>
      </c>
      <c r="AW846">
        <f>MAX(0,($B$13+$C$13*BV846)/(1+$D$13*BV846)*BO846/(BQ846+273)*$E$13)</f>
        <v>0</v>
      </c>
      <c r="AX846">
        <f>$B$11*BW846+$C$11*BX846+$F$11*CI846*(1-CL846)</f>
        <v>0</v>
      </c>
      <c r="AY846">
        <f>AX846*AZ846</f>
        <v>0</v>
      </c>
      <c r="AZ846">
        <f>($B$11*$D$9+$C$11*$D$9+$F$11*((CV846+CN846)/MAX(CV846+CN846+CW846, 0.1)*$I$9+CW846/MAX(CV846+CN846+CW846, 0.1)*$J$9))/($B$11+$C$11+$F$11)</f>
        <v>0</v>
      </c>
      <c r="BA846">
        <f>($B$11*$K$9+$C$11*$K$9+$F$11*((CV846+CN846)/MAX(CV846+CN846+CW846, 0.1)*$P$9+CW846/MAX(CV846+CN846+CW846, 0.1)*$Q$9))/($B$11+$C$11+$F$11)</f>
        <v>0</v>
      </c>
      <c r="BB846">
        <v>6</v>
      </c>
      <c r="BC846">
        <v>0.5</v>
      </c>
      <c r="BD846" t="s">
        <v>355</v>
      </c>
      <c r="BE846">
        <v>2</v>
      </c>
      <c r="BF846" t="b">
        <v>1</v>
      </c>
      <c r="BG846">
        <v>1663354115.314285</v>
      </c>
      <c r="BH846">
        <v>1042.551785714285</v>
      </c>
      <c r="BI846">
        <v>1127.547857142857</v>
      </c>
      <c r="BJ846">
        <v>22.498475</v>
      </c>
      <c r="BK846">
        <v>7.549185357142858</v>
      </c>
      <c r="BL846">
        <v>1048.239642857143</v>
      </c>
      <c r="BM846">
        <v>22.63742857142858</v>
      </c>
      <c r="BN846">
        <v>500.0678928571428</v>
      </c>
      <c r="BO846">
        <v>90.62388571428572</v>
      </c>
      <c r="BP846">
        <v>0.1000334214285714</v>
      </c>
      <c r="BQ846">
        <v>29.22992857142858</v>
      </c>
      <c r="BR846">
        <v>27.90287142857143</v>
      </c>
      <c r="BS846">
        <v>999.9000000000002</v>
      </c>
      <c r="BT846">
        <v>0</v>
      </c>
      <c r="BU846">
        <v>0</v>
      </c>
      <c r="BV846">
        <v>10001.83107142857</v>
      </c>
      <c r="BW846">
        <v>0</v>
      </c>
      <c r="BX846">
        <v>233.5507142857143</v>
      </c>
      <c r="BY846">
        <v>-84.99643928571427</v>
      </c>
      <c r="BZ846">
        <v>1066.546785714286</v>
      </c>
      <c r="CA846">
        <v>1136.124285714286</v>
      </c>
      <c r="CB846">
        <v>14.94927857142857</v>
      </c>
      <c r="CC846">
        <v>1127.547857142857</v>
      </c>
      <c r="CD846">
        <v>7.549185357142858</v>
      </c>
      <c r="CE846">
        <v>2.038899642857143</v>
      </c>
      <c r="CF846">
        <v>0.6841365</v>
      </c>
      <c r="CG846">
        <v>17.74969285714286</v>
      </c>
      <c r="CH846">
        <v>1.506405714285714</v>
      </c>
      <c r="CI846">
        <v>1500.030357142857</v>
      </c>
      <c r="CJ846">
        <v>0.9729924285714286</v>
      </c>
      <c r="CK846">
        <v>0.02700767142857142</v>
      </c>
      <c r="CL846">
        <v>0</v>
      </c>
      <c r="CM846">
        <v>2.290328571428572</v>
      </c>
      <c r="CN846">
        <v>0</v>
      </c>
      <c r="CO846">
        <v>14397.24285714286</v>
      </c>
      <c r="CP846">
        <v>12533.60357142857</v>
      </c>
      <c r="CQ846">
        <v>42.05757142857141</v>
      </c>
      <c r="CR846">
        <v>43.68924999999998</v>
      </c>
      <c r="CS846">
        <v>42.55757142857141</v>
      </c>
      <c r="CT846">
        <v>42.875</v>
      </c>
      <c r="CU846">
        <v>41.31199999999999</v>
      </c>
      <c r="CV846">
        <v>1459.519285714285</v>
      </c>
      <c r="CW846">
        <v>40.51107142857143</v>
      </c>
      <c r="CX846">
        <v>0</v>
      </c>
      <c r="CY846">
        <v>1663354123.4</v>
      </c>
      <c r="CZ846">
        <v>0</v>
      </c>
      <c r="DA846">
        <v>0</v>
      </c>
      <c r="DB846" t="s">
        <v>356</v>
      </c>
      <c r="DC846">
        <v>1662142938.1</v>
      </c>
      <c r="DD846">
        <v>1662142938.1</v>
      </c>
      <c r="DE846">
        <v>0</v>
      </c>
      <c r="DF846">
        <v>0.077</v>
      </c>
      <c r="DG846">
        <v>-0.133</v>
      </c>
      <c r="DH846">
        <v>-3.393</v>
      </c>
      <c r="DI846">
        <v>-0.24</v>
      </c>
      <c r="DJ846">
        <v>419</v>
      </c>
      <c r="DK846">
        <v>24</v>
      </c>
      <c r="DL846">
        <v>0.26</v>
      </c>
      <c r="DM846">
        <v>0.23</v>
      </c>
      <c r="DN846">
        <v>-84.90383</v>
      </c>
      <c r="DO846">
        <v>-2.141450656660349</v>
      </c>
      <c r="DP846">
        <v>0.2137662885021872</v>
      </c>
      <c r="DQ846">
        <v>0</v>
      </c>
      <c r="DR846">
        <v>14.9524825</v>
      </c>
      <c r="DS846">
        <v>-0.06615422138834431</v>
      </c>
      <c r="DT846">
        <v>0.006625401402933951</v>
      </c>
      <c r="DU846">
        <v>1</v>
      </c>
      <c r="DV846">
        <v>1</v>
      </c>
      <c r="DW846">
        <v>2</v>
      </c>
      <c r="DX846" t="s">
        <v>357</v>
      </c>
      <c r="DY846">
        <v>2.9729</v>
      </c>
      <c r="DZ846">
        <v>2.71567</v>
      </c>
      <c r="EA846">
        <v>0.178021</v>
      </c>
      <c r="EB846">
        <v>0.184159</v>
      </c>
      <c r="EC846">
        <v>0.101181</v>
      </c>
      <c r="ED846">
        <v>0.0441645</v>
      </c>
      <c r="EE846">
        <v>25681.2</v>
      </c>
      <c r="EF846">
        <v>25623.6</v>
      </c>
      <c r="EG846">
        <v>29093.8</v>
      </c>
      <c r="EH846">
        <v>29088.1</v>
      </c>
      <c r="EI846">
        <v>34678.5</v>
      </c>
      <c r="EJ846">
        <v>36956.1</v>
      </c>
      <c r="EK846">
        <v>41001.3</v>
      </c>
      <c r="EL846">
        <v>41440.5</v>
      </c>
      <c r="EM846">
        <v>1.90287</v>
      </c>
      <c r="EN846">
        <v>1.7317</v>
      </c>
      <c r="EO846">
        <v>-0.0958852</v>
      </c>
      <c r="EP846">
        <v>0</v>
      </c>
      <c r="EQ846">
        <v>29.4599</v>
      </c>
      <c r="ER846">
        <v>999.9</v>
      </c>
      <c r="ES846">
        <v>43.7</v>
      </c>
      <c r="ET846">
        <v>36.6</v>
      </c>
      <c r="EU846">
        <v>29.7455</v>
      </c>
      <c r="EV846">
        <v>63.0716</v>
      </c>
      <c r="EW846">
        <v>33.097</v>
      </c>
      <c r="EX846">
        <v>1</v>
      </c>
      <c r="EY846">
        <v>0.601423</v>
      </c>
      <c r="EZ846">
        <v>3.80392</v>
      </c>
      <c r="FA846">
        <v>20.3468</v>
      </c>
      <c r="FB846">
        <v>5.21444</v>
      </c>
      <c r="FC846">
        <v>12.0132</v>
      </c>
      <c r="FD846">
        <v>4.98715</v>
      </c>
      <c r="FE846">
        <v>3.28765</v>
      </c>
      <c r="FF846">
        <v>9999</v>
      </c>
      <c r="FG846">
        <v>9999</v>
      </c>
      <c r="FH846">
        <v>9999</v>
      </c>
      <c r="FI846">
        <v>238.3</v>
      </c>
      <c r="FJ846">
        <v>1.86752</v>
      </c>
      <c r="FK846">
        <v>1.86659</v>
      </c>
      <c r="FL846">
        <v>1.86594</v>
      </c>
      <c r="FM846">
        <v>1.86584</v>
      </c>
      <c r="FN846">
        <v>1.86769</v>
      </c>
      <c r="FO846">
        <v>1.87012</v>
      </c>
      <c r="FP846">
        <v>1.86875</v>
      </c>
      <c r="FQ846">
        <v>1.87026</v>
      </c>
      <c r="FR846">
        <v>0</v>
      </c>
      <c r="FS846">
        <v>0</v>
      </c>
      <c r="FT846">
        <v>0</v>
      </c>
      <c r="FU846">
        <v>0</v>
      </c>
      <c r="FV846" t="s">
        <v>358</v>
      </c>
      <c r="FW846" t="s">
        <v>359</v>
      </c>
      <c r="FX846" t="s">
        <v>360</v>
      </c>
      <c r="FY846" t="s">
        <v>360</v>
      </c>
      <c r="FZ846" t="s">
        <v>360</v>
      </c>
      <c r="GA846" t="s">
        <v>360</v>
      </c>
      <c r="GB846">
        <v>0</v>
      </c>
      <c r="GC846">
        <v>100</v>
      </c>
      <c r="GD846">
        <v>100</v>
      </c>
      <c r="GE846">
        <v>-5.76</v>
      </c>
      <c r="GF846">
        <v>-0.1391</v>
      </c>
      <c r="GG846">
        <v>-2.195102806586654</v>
      </c>
      <c r="GH846">
        <v>-0.004122691595359968</v>
      </c>
      <c r="GI846">
        <v>1.072409145259099E-06</v>
      </c>
      <c r="GJ846">
        <v>-3.02996143763856E-10</v>
      </c>
      <c r="GK846">
        <v>-0.2199643628225807</v>
      </c>
      <c r="GL846">
        <v>-0.007501815610006822</v>
      </c>
      <c r="GM846">
        <v>0.0006897476983249637</v>
      </c>
      <c r="GN846">
        <v>-8.847485469147719E-06</v>
      </c>
      <c r="GO846">
        <v>3</v>
      </c>
      <c r="GP846">
        <v>2326</v>
      </c>
      <c r="GQ846">
        <v>1</v>
      </c>
      <c r="GR846">
        <v>31</v>
      </c>
      <c r="GS846">
        <v>20186.4</v>
      </c>
      <c r="GT846">
        <v>20186.4</v>
      </c>
      <c r="GU846">
        <v>2.34253</v>
      </c>
      <c r="GV846">
        <v>2.22168</v>
      </c>
      <c r="GW846">
        <v>1.39648</v>
      </c>
      <c r="GX846">
        <v>2.34741</v>
      </c>
      <c r="GY846">
        <v>1.49536</v>
      </c>
      <c r="GZ846">
        <v>2.39868</v>
      </c>
      <c r="HA846">
        <v>40.6042</v>
      </c>
      <c r="HB846">
        <v>13.2127</v>
      </c>
      <c r="HC846">
        <v>18</v>
      </c>
      <c r="HD846">
        <v>551.3150000000001</v>
      </c>
      <c r="HE846">
        <v>393.681</v>
      </c>
      <c r="HF846">
        <v>24.9993</v>
      </c>
      <c r="HG846">
        <v>34.6559</v>
      </c>
      <c r="HH846">
        <v>30.0001</v>
      </c>
      <c r="HI846">
        <v>34.5831</v>
      </c>
      <c r="HJ846">
        <v>34.5196</v>
      </c>
      <c r="HK846">
        <v>46.9239</v>
      </c>
      <c r="HL846">
        <v>64.8993</v>
      </c>
      <c r="HM846">
        <v>0</v>
      </c>
      <c r="HN846">
        <v>25</v>
      </c>
      <c r="HO846">
        <v>1169.76</v>
      </c>
      <c r="HP846">
        <v>7.55002</v>
      </c>
      <c r="HQ846">
        <v>99.5204</v>
      </c>
      <c r="HR846">
        <v>99.5367</v>
      </c>
    </row>
    <row r="847" spans="1:226">
      <c r="A847">
        <v>831</v>
      </c>
      <c r="B847">
        <v>1663354128.1</v>
      </c>
      <c r="C847">
        <v>16386.59999990463</v>
      </c>
      <c r="D847" t="s">
        <v>2028</v>
      </c>
      <c r="E847" t="s">
        <v>2029</v>
      </c>
      <c r="F847">
        <v>5</v>
      </c>
      <c r="G847" t="s">
        <v>1699</v>
      </c>
      <c r="H847" t="s">
        <v>354</v>
      </c>
      <c r="I847">
        <v>1663354120.6</v>
      </c>
      <c r="J847">
        <f>(K847)/1000</f>
        <v>0</v>
      </c>
      <c r="K847">
        <f>IF(BF847, AN847, AH847)</f>
        <v>0</v>
      </c>
      <c r="L847">
        <f>IF(BF847, AI847, AG847)</f>
        <v>0</v>
      </c>
      <c r="M847">
        <f>BH847 - IF(AU847&gt;1, L847*BB847*100.0/(AW847*BV847), 0)</f>
        <v>0</v>
      </c>
      <c r="N847">
        <f>((T847-J847/2)*M847-L847)/(T847+J847/2)</f>
        <v>0</v>
      </c>
      <c r="O847">
        <f>N847*(BO847+BP847)/1000.0</f>
        <v>0</v>
      </c>
      <c r="P847">
        <f>(BH847 - IF(AU847&gt;1, L847*BB847*100.0/(AW847*BV847), 0))*(BO847+BP847)/1000.0</f>
        <v>0</v>
      </c>
      <c r="Q847">
        <f>2.0/((1/S847-1/R847)+SIGN(S847)*SQRT((1/S847-1/R847)*(1/S847-1/R847) + 4*BC847/((BC847+1)*(BC847+1))*(2*1/S847*1/R847-1/R847*1/R847)))</f>
        <v>0</v>
      </c>
      <c r="R847">
        <f>IF(LEFT(BD847,1)&lt;&gt;"0",IF(LEFT(BD847,1)="1",3.0,BE847),$D$5+$E$5*(BV847*BO847/($K$5*1000))+$F$5*(BV847*BO847/($K$5*1000))*MAX(MIN(BB847,$J$5),$I$5)*MAX(MIN(BB847,$J$5),$I$5)+$G$5*MAX(MIN(BB847,$J$5),$I$5)*(BV847*BO847/($K$5*1000))+$H$5*(BV847*BO847/($K$5*1000))*(BV847*BO847/($K$5*1000)))</f>
        <v>0</v>
      </c>
      <c r="S847">
        <f>J847*(1000-(1000*0.61365*exp(17.502*W847/(240.97+W847))/(BO847+BP847)+BJ847)/2)/(1000*0.61365*exp(17.502*W847/(240.97+W847))/(BO847+BP847)-BJ847)</f>
        <v>0</v>
      </c>
      <c r="T847">
        <f>1/((BC847+1)/(Q847/1.6)+1/(R847/1.37)) + BC847/((BC847+1)/(Q847/1.6) + BC847/(R847/1.37))</f>
        <v>0</v>
      </c>
      <c r="U847">
        <f>(AX847*BA847)</f>
        <v>0</v>
      </c>
      <c r="V847">
        <f>(BQ847+(U847+2*0.95*5.67E-8*(((BQ847+$B$7)+273)^4-(BQ847+273)^4)-44100*J847)/(1.84*29.3*R847+8*0.95*5.67E-8*(BQ847+273)^3))</f>
        <v>0</v>
      </c>
      <c r="W847">
        <f>($C$7*BR847+$D$7*BS847+$E$7*V847)</f>
        <v>0</v>
      </c>
      <c r="X847">
        <f>0.61365*exp(17.502*W847/(240.97+W847))</f>
        <v>0</v>
      </c>
      <c r="Y847">
        <f>(Z847/AA847*100)</f>
        <v>0</v>
      </c>
      <c r="Z847">
        <f>BJ847*(BO847+BP847)/1000</f>
        <v>0</v>
      </c>
      <c r="AA847">
        <f>0.61365*exp(17.502*BQ847/(240.97+BQ847))</f>
        <v>0</v>
      </c>
      <c r="AB847">
        <f>(X847-BJ847*(BO847+BP847)/1000)</f>
        <v>0</v>
      </c>
      <c r="AC847">
        <f>(-J847*44100)</f>
        <v>0</v>
      </c>
      <c r="AD847">
        <f>2*29.3*R847*0.92*(BQ847-W847)</f>
        <v>0</v>
      </c>
      <c r="AE847">
        <f>2*0.95*5.67E-8*(((BQ847+$B$7)+273)^4-(W847+273)^4)</f>
        <v>0</v>
      </c>
      <c r="AF847">
        <f>U847+AE847+AC847+AD847</f>
        <v>0</v>
      </c>
      <c r="AG847">
        <f>BN847*AU847*(BI847-BH847*(1000-AU847*BK847)/(1000-AU847*BJ847))/(100*BB847)</f>
        <v>0</v>
      </c>
      <c r="AH847">
        <f>1000*BN847*AU847*(BJ847-BK847)/(100*BB847*(1000-AU847*BJ847))</f>
        <v>0</v>
      </c>
      <c r="AI847">
        <f>(AJ847 - AK847 - BO847*1E3/(8.314*(BQ847+273.15)) * AM847/BN847 * AL847) * BN847/(100*BB847) * (1000 - BK847)/1000</f>
        <v>0</v>
      </c>
      <c r="AJ847">
        <v>1170.814866278156</v>
      </c>
      <c r="AK847">
        <v>1108.334</v>
      </c>
      <c r="AL847">
        <v>3.40046609538056</v>
      </c>
      <c r="AM847">
        <v>64.64027058929599</v>
      </c>
      <c r="AN847">
        <f>(AP847 - AO847 + BO847*1E3/(8.314*(BQ847+273.15)) * AR847/BN847 * AQ847) * BN847/(100*BB847) * 1000/(1000 - AP847)</f>
        <v>0</v>
      </c>
      <c r="AO847">
        <v>7.549055225860614</v>
      </c>
      <c r="AP847">
        <v>22.47327393939394</v>
      </c>
      <c r="AQ847">
        <v>-6.734284514665021E-05</v>
      </c>
      <c r="AR847">
        <v>85.55727596216782</v>
      </c>
      <c r="AS847">
        <v>0</v>
      </c>
      <c r="AT847">
        <v>0</v>
      </c>
      <c r="AU847">
        <f>IF(AS847*$H$13&gt;=AW847,1.0,(AW847/(AW847-AS847*$H$13)))</f>
        <v>0</v>
      </c>
      <c r="AV847">
        <f>(AU847-1)*100</f>
        <v>0</v>
      </c>
      <c r="AW847">
        <f>MAX(0,($B$13+$C$13*BV847)/(1+$D$13*BV847)*BO847/(BQ847+273)*$E$13)</f>
        <v>0</v>
      </c>
      <c r="AX847">
        <f>$B$11*BW847+$C$11*BX847+$F$11*CI847*(1-CL847)</f>
        <v>0</v>
      </c>
      <c r="AY847">
        <f>AX847*AZ847</f>
        <v>0</v>
      </c>
      <c r="AZ847">
        <f>($B$11*$D$9+$C$11*$D$9+$F$11*((CV847+CN847)/MAX(CV847+CN847+CW847, 0.1)*$I$9+CW847/MAX(CV847+CN847+CW847, 0.1)*$J$9))/($B$11+$C$11+$F$11)</f>
        <v>0</v>
      </c>
      <c r="BA847">
        <f>($B$11*$K$9+$C$11*$K$9+$F$11*((CV847+CN847)/MAX(CV847+CN847+CW847, 0.1)*$P$9+CW847/MAX(CV847+CN847+CW847, 0.1)*$Q$9))/($B$11+$C$11+$F$11)</f>
        <v>0</v>
      </c>
      <c r="BB847">
        <v>6</v>
      </c>
      <c r="BC847">
        <v>0.5</v>
      </c>
      <c r="BD847" t="s">
        <v>355</v>
      </c>
      <c r="BE847">
        <v>2</v>
      </c>
      <c r="BF847" t="b">
        <v>1</v>
      </c>
      <c r="BG847">
        <v>1663354120.6</v>
      </c>
      <c r="BH847">
        <v>1060.128888888889</v>
      </c>
      <c r="BI847">
        <v>1145.282592592592</v>
      </c>
      <c r="BJ847">
        <v>22.4897962962963</v>
      </c>
      <c r="BK847">
        <v>7.549096666666666</v>
      </c>
      <c r="BL847">
        <v>1065.867037037037</v>
      </c>
      <c r="BM847">
        <v>22.62883703703703</v>
      </c>
      <c r="BN847">
        <v>500.0688518518519</v>
      </c>
      <c r="BO847">
        <v>90.62292592592593</v>
      </c>
      <c r="BP847">
        <v>0.1000539740740741</v>
      </c>
      <c r="BQ847">
        <v>29.22432592592593</v>
      </c>
      <c r="BR847">
        <v>27.89915925925926</v>
      </c>
      <c r="BS847">
        <v>999.9000000000001</v>
      </c>
      <c r="BT847">
        <v>0</v>
      </c>
      <c r="BU847">
        <v>0</v>
      </c>
      <c r="BV847">
        <v>9998.46962962963</v>
      </c>
      <c r="BW847">
        <v>0</v>
      </c>
      <c r="BX847">
        <v>229.4822962962963</v>
      </c>
      <c r="BY847">
        <v>-85.1551925925926</v>
      </c>
      <c r="BZ847">
        <v>1084.518888888889</v>
      </c>
      <c r="CA847">
        <v>1153.994814814815</v>
      </c>
      <c r="CB847">
        <v>14.94069259259259</v>
      </c>
      <c r="CC847">
        <v>1145.282592592592</v>
      </c>
      <c r="CD847">
        <v>7.549096666666666</v>
      </c>
      <c r="CE847">
        <v>2.038091111111112</v>
      </c>
      <c r="CF847">
        <v>0.6841211851851852</v>
      </c>
      <c r="CG847">
        <v>17.74340370370371</v>
      </c>
      <c r="CH847">
        <v>1.506095185185185</v>
      </c>
      <c r="CI847">
        <v>1500.021851851851</v>
      </c>
      <c r="CJ847">
        <v>0.9729918888888889</v>
      </c>
      <c r="CK847">
        <v>0.02700814814814814</v>
      </c>
      <c r="CL847">
        <v>0</v>
      </c>
      <c r="CM847">
        <v>2.300222222222222</v>
      </c>
      <c r="CN847">
        <v>0</v>
      </c>
      <c r="CO847">
        <v>14375.26296296296</v>
      </c>
      <c r="CP847">
        <v>12533.52962962963</v>
      </c>
      <c r="CQ847">
        <v>42.04822222222222</v>
      </c>
      <c r="CR847">
        <v>43.68933333333332</v>
      </c>
      <c r="CS847">
        <v>42.54822222222222</v>
      </c>
      <c r="CT847">
        <v>42.875</v>
      </c>
      <c r="CU847">
        <v>41.31199999999999</v>
      </c>
      <c r="CV847">
        <v>1459.510740740741</v>
      </c>
      <c r="CW847">
        <v>40.51111111111111</v>
      </c>
      <c r="CX847">
        <v>0</v>
      </c>
      <c r="CY847">
        <v>1663354128.2</v>
      </c>
      <c r="CZ847">
        <v>0</v>
      </c>
      <c r="DA847">
        <v>0</v>
      </c>
      <c r="DB847" t="s">
        <v>356</v>
      </c>
      <c r="DC847">
        <v>1662142938.1</v>
      </c>
      <c r="DD847">
        <v>1662142938.1</v>
      </c>
      <c r="DE847">
        <v>0</v>
      </c>
      <c r="DF847">
        <v>0.077</v>
      </c>
      <c r="DG847">
        <v>-0.133</v>
      </c>
      <c r="DH847">
        <v>-3.393</v>
      </c>
      <c r="DI847">
        <v>-0.24</v>
      </c>
      <c r="DJ847">
        <v>419</v>
      </c>
      <c r="DK847">
        <v>24</v>
      </c>
      <c r="DL847">
        <v>0.26</v>
      </c>
      <c r="DM847">
        <v>0.23</v>
      </c>
      <c r="DN847">
        <v>-85.04592682926828</v>
      </c>
      <c r="DO847">
        <v>-1.827367944250971</v>
      </c>
      <c r="DP847">
        <v>0.1966867932679881</v>
      </c>
      <c r="DQ847">
        <v>0</v>
      </c>
      <c r="DR847">
        <v>14.94508292682927</v>
      </c>
      <c r="DS847">
        <v>-0.09389686411149856</v>
      </c>
      <c r="DT847">
        <v>0.009540182092627971</v>
      </c>
      <c r="DU847">
        <v>1</v>
      </c>
      <c r="DV847">
        <v>1</v>
      </c>
      <c r="DW847">
        <v>2</v>
      </c>
      <c r="DX847" t="s">
        <v>357</v>
      </c>
      <c r="DY847">
        <v>2.97295</v>
      </c>
      <c r="DZ847">
        <v>2.71589</v>
      </c>
      <c r="EA847">
        <v>0.179783</v>
      </c>
      <c r="EB847">
        <v>0.185815</v>
      </c>
      <c r="EC847">
        <v>0.101139</v>
      </c>
      <c r="ED847">
        <v>0.0441612</v>
      </c>
      <c r="EE847">
        <v>25625.9</v>
      </c>
      <c r="EF847">
        <v>25571.7</v>
      </c>
      <c r="EG847">
        <v>29093.7</v>
      </c>
      <c r="EH847">
        <v>29088.5</v>
      </c>
      <c r="EI847">
        <v>34680.6</v>
      </c>
      <c r="EJ847">
        <v>36956.6</v>
      </c>
      <c r="EK847">
        <v>41001.8</v>
      </c>
      <c r="EL847">
        <v>41441</v>
      </c>
      <c r="EM847">
        <v>1.9027</v>
      </c>
      <c r="EN847">
        <v>1.73172</v>
      </c>
      <c r="EO847">
        <v>-0.0954159</v>
      </c>
      <c r="EP847">
        <v>0</v>
      </c>
      <c r="EQ847">
        <v>29.4524</v>
      </c>
      <c r="ER847">
        <v>999.9</v>
      </c>
      <c r="ES847">
        <v>43.7</v>
      </c>
      <c r="ET847">
        <v>36.6</v>
      </c>
      <c r="EU847">
        <v>29.7462</v>
      </c>
      <c r="EV847">
        <v>63.0216</v>
      </c>
      <c r="EW847">
        <v>33.0609</v>
      </c>
      <c r="EX847">
        <v>1</v>
      </c>
      <c r="EY847">
        <v>0.601507</v>
      </c>
      <c r="EZ847">
        <v>3.80145</v>
      </c>
      <c r="FA847">
        <v>20.3467</v>
      </c>
      <c r="FB847">
        <v>5.2131</v>
      </c>
      <c r="FC847">
        <v>12.0135</v>
      </c>
      <c r="FD847">
        <v>4.98695</v>
      </c>
      <c r="FE847">
        <v>3.28743</v>
      </c>
      <c r="FF847">
        <v>9999</v>
      </c>
      <c r="FG847">
        <v>9999</v>
      </c>
      <c r="FH847">
        <v>9999</v>
      </c>
      <c r="FI847">
        <v>238.3</v>
      </c>
      <c r="FJ847">
        <v>1.86752</v>
      </c>
      <c r="FK847">
        <v>1.86659</v>
      </c>
      <c r="FL847">
        <v>1.86592</v>
      </c>
      <c r="FM847">
        <v>1.86584</v>
      </c>
      <c r="FN847">
        <v>1.8677</v>
      </c>
      <c r="FO847">
        <v>1.87012</v>
      </c>
      <c r="FP847">
        <v>1.86875</v>
      </c>
      <c r="FQ847">
        <v>1.87026</v>
      </c>
      <c r="FR847">
        <v>0</v>
      </c>
      <c r="FS847">
        <v>0</v>
      </c>
      <c r="FT847">
        <v>0</v>
      </c>
      <c r="FU847">
        <v>0</v>
      </c>
      <c r="FV847" t="s">
        <v>358</v>
      </c>
      <c r="FW847" t="s">
        <v>359</v>
      </c>
      <c r="FX847" t="s">
        <v>360</v>
      </c>
      <c r="FY847" t="s">
        <v>360</v>
      </c>
      <c r="FZ847" t="s">
        <v>360</v>
      </c>
      <c r="GA847" t="s">
        <v>360</v>
      </c>
      <c r="GB847">
        <v>0</v>
      </c>
      <c r="GC847">
        <v>100</v>
      </c>
      <c r="GD847">
        <v>100</v>
      </c>
      <c r="GE847">
        <v>-5.8</v>
      </c>
      <c r="GF847">
        <v>-0.1392</v>
      </c>
      <c r="GG847">
        <v>-2.195102806586654</v>
      </c>
      <c r="GH847">
        <v>-0.004122691595359968</v>
      </c>
      <c r="GI847">
        <v>1.072409145259099E-06</v>
      </c>
      <c r="GJ847">
        <v>-3.02996143763856E-10</v>
      </c>
      <c r="GK847">
        <v>-0.2199643628225807</v>
      </c>
      <c r="GL847">
        <v>-0.007501815610006822</v>
      </c>
      <c r="GM847">
        <v>0.0006897476983249637</v>
      </c>
      <c r="GN847">
        <v>-8.847485469147719E-06</v>
      </c>
      <c r="GO847">
        <v>3</v>
      </c>
      <c r="GP847">
        <v>2326</v>
      </c>
      <c r="GQ847">
        <v>1</v>
      </c>
      <c r="GR847">
        <v>31</v>
      </c>
      <c r="GS847">
        <v>20186.5</v>
      </c>
      <c r="GT847">
        <v>20186.5</v>
      </c>
      <c r="GU847">
        <v>2.37427</v>
      </c>
      <c r="GV847">
        <v>2.21802</v>
      </c>
      <c r="GW847">
        <v>1.39648</v>
      </c>
      <c r="GX847">
        <v>2.34619</v>
      </c>
      <c r="GY847">
        <v>1.49536</v>
      </c>
      <c r="GZ847">
        <v>2.46582</v>
      </c>
      <c r="HA847">
        <v>40.6042</v>
      </c>
      <c r="HB847">
        <v>13.2039</v>
      </c>
      <c r="HC847">
        <v>18</v>
      </c>
      <c r="HD847">
        <v>551.1900000000001</v>
      </c>
      <c r="HE847">
        <v>393.695</v>
      </c>
      <c r="HF847">
        <v>24.9993</v>
      </c>
      <c r="HG847">
        <v>34.6568</v>
      </c>
      <c r="HH847">
        <v>30.0002</v>
      </c>
      <c r="HI847">
        <v>34.5831</v>
      </c>
      <c r="HJ847">
        <v>34.5196</v>
      </c>
      <c r="HK847">
        <v>47.499</v>
      </c>
      <c r="HL847">
        <v>64.8993</v>
      </c>
      <c r="HM847">
        <v>0</v>
      </c>
      <c r="HN847">
        <v>25</v>
      </c>
      <c r="HO847">
        <v>1189.83</v>
      </c>
      <c r="HP847">
        <v>7.55002</v>
      </c>
      <c r="HQ847">
        <v>99.5209</v>
      </c>
      <c r="HR847">
        <v>99.5378</v>
      </c>
    </row>
    <row r="848" spans="1:226">
      <c r="A848">
        <v>832</v>
      </c>
      <c r="B848">
        <v>1663354133.1</v>
      </c>
      <c r="C848">
        <v>16391.59999990463</v>
      </c>
      <c r="D848" t="s">
        <v>2030</v>
      </c>
      <c r="E848" t="s">
        <v>2031</v>
      </c>
      <c r="F848">
        <v>5</v>
      </c>
      <c r="G848" t="s">
        <v>1699</v>
      </c>
      <c r="H848" t="s">
        <v>354</v>
      </c>
      <c r="I848">
        <v>1663354125.314285</v>
      </c>
      <c r="J848">
        <f>(K848)/1000</f>
        <v>0</v>
      </c>
      <c r="K848">
        <f>IF(BF848, AN848, AH848)</f>
        <v>0</v>
      </c>
      <c r="L848">
        <f>IF(BF848, AI848, AG848)</f>
        <v>0</v>
      </c>
      <c r="M848">
        <f>BH848 - IF(AU848&gt;1, L848*BB848*100.0/(AW848*BV848), 0)</f>
        <v>0</v>
      </c>
      <c r="N848">
        <f>((T848-J848/2)*M848-L848)/(T848+J848/2)</f>
        <v>0</v>
      </c>
      <c r="O848">
        <f>N848*(BO848+BP848)/1000.0</f>
        <v>0</v>
      </c>
      <c r="P848">
        <f>(BH848 - IF(AU848&gt;1, L848*BB848*100.0/(AW848*BV848), 0))*(BO848+BP848)/1000.0</f>
        <v>0</v>
      </c>
      <c r="Q848">
        <f>2.0/((1/S848-1/R848)+SIGN(S848)*SQRT((1/S848-1/R848)*(1/S848-1/R848) + 4*BC848/((BC848+1)*(BC848+1))*(2*1/S848*1/R848-1/R848*1/R848)))</f>
        <v>0</v>
      </c>
      <c r="R848">
        <f>IF(LEFT(BD848,1)&lt;&gt;"0",IF(LEFT(BD848,1)="1",3.0,BE848),$D$5+$E$5*(BV848*BO848/($K$5*1000))+$F$5*(BV848*BO848/($K$5*1000))*MAX(MIN(BB848,$J$5),$I$5)*MAX(MIN(BB848,$J$5),$I$5)+$G$5*MAX(MIN(BB848,$J$5),$I$5)*(BV848*BO848/($K$5*1000))+$H$5*(BV848*BO848/($K$5*1000))*(BV848*BO848/($K$5*1000)))</f>
        <v>0</v>
      </c>
      <c r="S848">
        <f>J848*(1000-(1000*0.61365*exp(17.502*W848/(240.97+W848))/(BO848+BP848)+BJ848)/2)/(1000*0.61365*exp(17.502*W848/(240.97+W848))/(BO848+BP848)-BJ848)</f>
        <v>0</v>
      </c>
      <c r="T848">
        <f>1/((BC848+1)/(Q848/1.6)+1/(R848/1.37)) + BC848/((BC848+1)/(Q848/1.6) + BC848/(R848/1.37))</f>
        <v>0</v>
      </c>
      <c r="U848">
        <f>(AX848*BA848)</f>
        <v>0</v>
      </c>
      <c r="V848">
        <f>(BQ848+(U848+2*0.95*5.67E-8*(((BQ848+$B$7)+273)^4-(BQ848+273)^4)-44100*J848)/(1.84*29.3*R848+8*0.95*5.67E-8*(BQ848+273)^3))</f>
        <v>0</v>
      </c>
      <c r="W848">
        <f>($C$7*BR848+$D$7*BS848+$E$7*V848)</f>
        <v>0</v>
      </c>
      <c r="X848">
        <f>0.61365*exp(17.502*W848/(240.97+W848))</f>
        <v>0</v>
      </c>
      <c r="Y848">
        <f>(Z848/AA848*100)</f>
        <v>0</v>
      </c>
      <c r="Z848">
        <f>BJ848*(BO848+BP848)/1000</f>
        <v>0</v>
      </c>
      <c r="AA848">
        <f>0.61365*exp(17.502*BQ848/(240.97+BQ848))</f>
        <v>0</v>
      </c>
      <c r="AB848">
        <f>(X848-BJ848*(BO848+BP848)/1000)</f>
        <v>0</v>
      </c>
      <c r="AC848">
        <f>(-J848*44100)</f>
        <v>0</v>
      </c>
      <c r="AD848">
        <f>2*29.3*R848*0.92*(BQ848-W848)</f>
        <v>0</v>
      </c>
      <c r="AE848">
        <f>2*0.95*5.67E-8*(((BQ848+$B$7)+273)^4-(W848+273)^4)</f>
        <v>0</v>
      </c>
      <c r="AF848">
        <f>U848+AE848+AC848+AD848</f>
        <v>0</v>
      </c>
      <c r="AG848">
        <f>BN848*AU848*(BI848-BH848*(1000-AU848*BK848)/(1000-AU848*BJ848))/(100*BB848)</f>
        <v>0</v>
      </c>
      <c r="AH848">
        <f>1000*BN848*AU848*(BJ848-BK848)/(100*BB848*(1000-AU848*BJ848))</f>
        <v>0</v>
      </c>
      <c r="AI848">
        <f>(AJ848 - AK848 - BO848*1E3/(8.314*(BQ848+273.15)) * AM848/BN848 * AL848) * BN848/(100*BB848) * (1000 - BK848)/1000</f>
        <v>0</v>
      </c>
      <c r="AJ848">
        <v>1187.356349545667</v>
      </c>
      <c r="AK848">
        <v>1125.103515151515</v>
      </c>
      <c r="AL848">
        <v>3.353127923368477</v>
      </c>
      <c r="AM848">
        <v>64.64027058929599</v>
      </c>
      <c r="AN848">
        <f>(AP848 - AO848 + BO848*1E3/(8.314*(BQ848+273.15)) * AR848/BN848 * AQ848) * BN848/(100*BB848) * 1000/(1000 - AP848)</f>
        <v>0</v>
      </c>
      <c r="AO848">
        <v>7.549254907417756</v>
      </c>
      <c r="AP848">
        <v>22.46108121212121</v>
      </c>
      <c r="AQ848">
        <v>-5.96962888154955E-05</v>
      </c>
      <c r="AR848">
        <v>85.55727596216782</v>
      </c>
      <c r="AS848">
        <v>0</v>
      </c>
      <c r="AT848">
        <v>0</v>
      </c>
      <c r="AU848">
        <f>IF(AS848*$H$13&gt;=AW848,1.0,(AW848/(AW848-AS848*$H$13)))</f>
        <v>0</v>
      </c>
      <c r="AV848">
        <f>(AU848-1)*100</f>
        <v>0</v>
      </c>
      <c r="AW848">
        <f>MAX(0,($B$13+$C$13*BV848)/(1+$D$13*BV848)*BO848/(BQ848+273)*$E$13)</f>
        <v>0</v>
      </c>
      <c r="AX848">
        <f>$B$11*BW848+$C$11*BX848+$F$11*CI848*(1-CL848)</f>
        <v>0</v>
      </c>
      <c r="AY848">
        <f>AX848*AZ848</f>
        <v>0</v>
      </c>
      <c r="AZ848">
        <f>($B$11*$D$9+$C$11*$D$9+$F$11*((CV848+CN848)/MAX(CV848+CN848+CW848, 0.1)*$I$9+CW848/MAX(CV848+CN848+CW848, 0.1)*$J$9))/($B$11+$C$11+$F$11)</f>
        <v>0</v>
      </c>
      <c r="BA848">
        <f>($B$11*$K$9+$C$11*$K$9+$F$11*((CV848+CN848)/MAX(CV848+CN848+CW848, 0.1)*$P$9+CW848/MAX(CV848+CN848+CW848, 0.1)*$Q$9))/($B$11+$C$11+$F$11)</f>
        <v>0</v>
      </c>
      <c r="BB848">
        <v>6</v>
      </c>
      <c r="BC848">
        <v>0.5</v>
      </c>
      <c r="BD848" t="s">
        <v>355</v>
      </c>
      <c r="BE848">
        <v>2</v>
      </c>
      <c r="BF848" t="b">
        <v>1</v>
      </c>
      <c r="BG848">
        <v>1663354125.314285</v>
      </c>
      <c r="BH848">
        <v>1075.768571428571</v>
      </c>
      <c r="BI848">
        <v>1160.991428571429</v>
      </c>
      <c r="BJ848">
        <v>22.47998214285715</v>
      </c>
      <c r="BK848">
        <v>7.548999285714286</v>
      </c>
      <c r="BL848">
        <v>1081.551785714286</v>
      </c>
      <c r="BM848">
        <v>22.61913214285714</v>
      </c>
      <c r="BN848">
        <v>500.0831428571428</v>
      </c>
      <c r="BO848">
        <v>90.62251071428571</v>
      </c>
      <c r="BP848">
        <v>0.1001422678571429</v>
      </c>
      <c r="BQ848">
        <v>29.21996785714285</v>
      </c>
      <c r="BR848">
        <v>27.89737857142856</v>
      </c>
      <c r="BS848">
        <v>999.9000000000002</v>
      </c>
      <c r="BT848">
        <v>0</v>
      </c>
      <c r="BU848">
        <v>0</v>
      </c>
      <c r="BV848">
        <v>9997.093571428572</v>
      </c>
      <c r="BW848">
        <v>0</v>
      </c>
      <c r="BX848">
        <v>226.2826071428572</v>
      </c>
      <c r="BY848">
        <v>-85.22401071428571</v>
      </c>
      <c r="BZ848">
        <v>1100.507857142857</v>
      </c>
      <c r="CA848">
        <v>1169.8225</v>
      </c>
      <c r="CB848">
        <v>14.93098571428571</v>
      </c>
      <c r="CC848">
        <v>1160.991428571429</v>
      </c>
      <c r="CD848">
        <v>7.548999285714286</v>
      </c>
      <c r="CE848">
        <v>2.0371925</v>
      </c>
      <c r="CF848">
        <v>0.6841092142857143</v>
      </c>
      <c r="CG848">
        <v>17.73640714285715</v>
      </c>
      <c r="CH848">
        <v>1.505849642857143</v>
      </c>
      <c r="CI848">
        <v>1500.035714285714</v>
      </c>
      <c r="CJ848">
        <v>0.9729937142857142</v>
      </c>
      <c r="CK848">
        <v>0.02700627857142857</v>
      </c>
      <c r="CL848">
        <v>0</v>
      </c>
      <c r="CM848">
        <v>2.308225</v>
      </c>
      <c r="CN848">
        <v>0</v>
      </c>
      <c r="CO848">
        <v>14369.25</v>
      </c>
      <c r="CP848">
        <v>12533.65</v>
      </c>
      <c r="CQ848">
        <v>42.03321428571428</v>
      </c>
      <c r="CR848">
        <v>43.68924999999998</v>
      </c>
      <c r="CS848">
        <v>42.52878571428572</v>
      </c>
      <c r="CT848">
        <v>42.875</v>
      </c>
      <c r="CU848">
        <v>41.31199999999999</v>
      </c>
      <c r="CV848">
        <v>1459.5275</v>
      </c>
      <c r="CW848">
        <v>40.50821428571429</v>
      </c>
      <c r="CX848">
        <v>0</v>
      </c>
      <c r="CY848">
        <v>1663354133.6</v>
      </c>
      <c r="CZ848">
        <v>0</v>
      </c>
      <c r="DA848">
        <v>0</v>
      </c>
      <c r="DB848" t="s">
        <v>356</v>
      </c>
      <c r="DC848">
        <v>1662142938.1</v>
      </c>
      <c r="DD848">
        <v>1662142938.1</v>
      </c>
      <c r="DE848">
        <v>0</v>
      </c>
      <c r="DF848">
        <v>0.077</v>
      </c>
      <c r="DG848">
        <v>-0.133</v>
      </c>
      <c r="DH848">
        <v>-3.393</v>
      </c>
      <c r="DI848">
        <v>-0.24</v>
      </c>
      <c r="DJ848">
        <v>419</v>
      </c>
      <c r="DK848">
        <v>24</v>
      </c>
      <c r="DL848">
        <v>0.26</v>
      </c>
      <c r="DM848">
        <v>0.23</v>
      </c>
      <c r="DN848">
        <v>-85.15950975609756</v>
      </c>
      <c r="DO848">
        <v>-0.9960083623694114</v>
      </c>
      <c r="DP848">
        <v>0.1569917005805083</v>
      </c>
      <c r="DQ848">
        <v>0</v>
      </c>
      <c r="DR848">
        <v>14.93596585365854</v>
      </c>
      <c r="DS848">
        <v>-0.124875261324054</v>
      </c>
      <c r="DT848">
        <v>0.01251753131112232</v>
      </c>
      <c r="DU848">
        <v>0</v>
      </c>
      <c r="DV848">
        <v>0</v>
      </c>
      <c r="DW848">
        <v>2</v>
      </c>
      <c r="DX848" t="s">
        <v>363</v>
      </c>
      <c r="DY848">
        <v>2.97287</v>
      </c>
      <c r="DZ848">
        <v>2.71556</v>
      </c>
      <c r="EA848">
        <v>0.181503</v>
      </c>
      <c r="EB848">
        <v>0.187518</v>
      </c>
      <c r="EC848">
        <v>0.101089</v>
      </c>
      <c r="ED848">
        <v>0.0441616</v>
      </c>
      <c r="EE848">
        <v>25571.5</v>
      </c>
      <c r="EF848">
        <v>25517.9</v>
      </c>
      <c r="EG848">
        <v>29093.1</v>
      </c>
      <c r="EH848">
        <v>29088.4</v>
      </c>
      <c r="EI848">
        <v>34681.8</v>
      </c>
      <c r="EJ848">
        <v>36956.6</v>
      </c>
      <c r="EK848">
        <v>41001</v>
      </c>
      <c r="EL848">
        <v>41441</v>
      </c>
      <c r="EM848">
        <v>1.90295</v>
      </c>
      <c r="EN848">
        <v>1.7317</v>
      </c>
      <c r="EO848">
        <v>-0.0947379</v>
      </c>
      <c r="EP848">
        <v>0</v>
      </c>
      <c r="EQ848">
        <v>29.4418</v>
      </c>
      <c r="ER848">
        <v>999.9</v>
      </c>
      <c r="ES848">
        <v>43.7</v>
      </c>
      <c r="ET848">
        <v>36.6</v>
      </c>
      <c r="EU848">
        <v>29.7445</v>
      </c>
      <c r="EV848">
        <v>63.1516</v>
      </c>
      <c r="EW848">
        <v>33.0849</v>
      </c>
      <c r="EX848">
        <v>1</v>
      </c>
      <c r="EY848">
        <v>0.601441</v>
      </c>
      <c r="EZ848">
        <v>3.79978</v>
      </c>
      <c r="FA848">
        <v>20.3468</v>
      </c>
      <c r="FB848">
        <v>5.214</v>
      </c>
      <c r="FC848">
        <v>12.0135</v>
      </c>
      <c r="FD848">
        <v>4.98695</v>
      </c>
      <c r="FE848">
        <v>3.2875</v>
      </c>
      <c r="FF848">
        <v>9999</v>
      </c>
      <c r="FG848">
        <v>9999</v>
      </c>
      <c r="FH848">
        <v>9999</v>
      </c>
      <c r="FI848">
        <v>238.3</v>
      </c>
      <c r="FJ848">
        <v>1.86751</v>
      </c>
      <c r="FK848">
        <v>1.86658</v>
      </c>
      <c r="FL848">
        <v>1.86592</v>
      </c>
      <c r="FM848">
        <v>1.86584</v>
      </c>
      <c r="FN848">
        <v>1.86769</v>
      </c>
      <c r="FO848">
        <v>1.87012</v>
      </c>
      <c r="FP848">
        <v>1.86875</v>
      </c>
      <c r="FQ848">
        <v>1.87025</v>
      </c>
      <c r="FR848">
        <v>0</v>
      </c>
      <c r="FS848">
        <v>0</v>
      </c>
      <c r="FT848">
        <v>0</v>
      </c>
      <c r="FU848">
        <v>0</v>
      </c>
      <c r="FV848" t="s">
        <v>358</v>
      </c>
      <c r="FW848" t="s">
        <v>359</v>
      </c>
      <c r="FX848" t="s">
        <v>360</v>
      </c>
      <c r="FY848" t="s">
        <v>360</v>
      </c>
      <c r="FZ848" t="s">
        <v>360</v>
      </c>
      <c r="GA848" t="s">
        <v>360</v>
      </c>
      <c r="GB848">
        <v>0</v>
      </c>
      <c r="GC848">
        <v>100</v>
      </c>
      <c r="GD848">
        <v>100</v>
      </c>
      <c r="GE848">
        <v>-5.85</v>
      </c>
      <c r="GF848">
        <v>-0.1394</v>
      </c>
      <c r="GG848">
        <v>-2.195102806586654</v>
      </c>
      <c r="GH848">
        <v>-0.004122691595359968</v>
      </c>
      <c r="GI848">
        <v>1.072409145259099E-06</v>
      </c>
      <c r="GJ848">
        <v>-3.02996143763856E-10</v>
      </c>
      <c r="GK848">
        <v>-0.2199643628225807</v>
      </c>
      <c r="GL848">
        <v>-0.007501815610006822</v>
      </c>
      <c r="GM848">
        <v>0.0006897476983249637</v>
      </c>
      <c r="GN848">
        <v>-8.847485469147719E-06</v>
      </c>
      <c r="GO848">
        <v>3</v>
      </c>
      <c r="GP848">
        <v>2326</v>
      </c>
      <c r="GQ848">
        <v>1</v>
      </c>
      <c r="GR848">
        <v>31</v>
      </c>
      <c r="GS848">
        <v>20186.6</v>
      </c>
      <c r="GT848">
        <v>20186.6</v>
      </c>
      <c r="GU848">
        <v>2.39868</v>
      </c>
      <c r="GV848">
        <v>2.21924</v>
      </c>
      <c r="GW848">
        <v>1.39648</v>
      </c>
      <c r="GX848">
        <v>2.34741</v>
      </c>
      <c r="GY848">
        <v>1.49536</v>
      </c>
      <c r="GZ848">
        <v>2.44995</v>
      </c>
      <c r="HA848">
        <v>40.6042</v>
      </c>
      <c r="HB848">
        <v>13.2039</v>
      </c>
      <c r="HC848">
        <v>18</v>
      </c>
      <c r="HD848">
        <v>551.3869999999999</v>
      </c>
      <c r="HE848">
        <v>393.681</v>
      </c>
      <c r="HF848">
        <v>24.9995</v>
      </c>
      <c r="HG848">
        <v>34.6568</v>
      </c>
      <c r="HH848">
        <v>30.0001</v>
      </c>
      <c r="HI848">
        <v>34.5853</v>
      </c>
      <c r="HJ848">
        <v>34.5196</v>
      </c>
      <c r="HK848">
        <v>48.0005</v>
      </c>
      <c r="HL848">
        <v>64.8993</v>
      </c>
      <c r="HM848">
        <v>0</v>
      </c>
      <c r="HN848">
        <v>25</v>
      </c>
      <c r="HO848">
        <v>1203.2</v>
      </c>
      <c r="HP848">
        <v>7.55002</v>
      </c>
      <c r="HQ848">
        <v>99.5188</v>
      </c>
      <c r="HR848">
        <v>99.5377</v>
      </c>
    </row>
    <row r="849" spans="1:226">
      <c r="A849">
        <v>833</v>
      </c>
      <c r="B849">
        <v>1663354138.1</v>
      </c>
      <c r="C849">
        <v>16396.59999990463</v>
      </c>
      <c r="D849" t="s">
        <v>2032</v>
      </c>
      <c r="E849" t="s">
        <v>2033</v>
      </c>
      <c r="F849">
        <v>5</v>
      </c>
      <c r="G849" t="s">
        <v>1699</v>
      </c>
      <c r="H849" t="s">
        <v>354</v>
      </c>
      <c r="I849">
        <v>1663354130.6</v>
      </c>
      <c r="J849">
        <f>(K849)/1000</f>
        <v>0</v>
      </c>
      <c r="K849">
        <f>IF(BF849, AN849, AH849)</f>
        <v>0</v>
      </c>
      <c r="L849">
        <f>IF(BF849, AI849, AG849)</f>
        <v>0</v>
      </c>
      <c r="M849">
        <f>BH849 - IF(AU849&gt;1, L849*BB849*100.0/(AW849*BV849), 0)</f>
        <v>0</v>
      </c>
      <c r="N849">
        <f>((T849-J849/2)*M849-L849)/(T849+J849/2)</f>
        <v>0</v>
      </c>
      <c r="O849">
        <f>N849*(BO849+BP849)/1000.0</f>
        <v>0</v>
      </c>
      <c r="P849">
        <f>(BH849 - IF(AU849&gt;1, L849*BB849*100.0/(AW849*BV849), 0))*(BO849+BP849)/1000.0</f>
        <v>0</v>
      </c>
      <c r="Q849">
        <f>2.0/((1/S849-1/R849)+SIGN(S849)*SQRT((1/S849-1/R849)*(1/S849-1/R849) + 4*BC849/((BC849+1)*(BC849+1))*(2*1/S849*1/R849-1/R849*1/R849)))</f>
        <v>0</v>
      </c>
      <c r="R849">
        <f>IF(LEFT(BD849,1)&lt;&gt;"0",IF(LEFT(BD849,1)="1",3.0,BE849),$D$5+$E$5*(BV849*BO849/($K$5*1000))+$F$5*(BV849*BO849/($K$5*1000))*MAX(MIN(BB849,$J$5),$I$5)*MAX(MIN(BB849,$J$5),$I$5)+$G$5*MAX(MIN(BB849,$J$5),$I$5)*(BV849*BO849/($K$5*1000))+$H$5*(BV849*BO849/($K$5*1000))*(BV849*BO849/($K$5*1000)))</f>
        <v>0</v>
      </c>
      <c r="S849">
        <f>J849*(1000-(1000*0.61365*exp(17.502*W849/(240.97+W849))/(BO849+BP849)+BJ849)/2)/(1000*0.61365*exp(17.502*W849/(240.97+W849))/(BO849+BP849)-BJ849)</f>
        <v>0</v>
      </c>
      <c r="T849">
        <f>1/((BC849+1)/(Q849/1.6)+1/(R849/1.37)) + BC849/((BC849+1)/(Q849/1.6) + BC849/(R849/1.37))</f>
        <v>0</v>
      </c>
      <c r="U849">
        <f>(AX849*BA849)</f>
        <v>0</v>
      </c>
      <c r="V849">
        <f>(BQ849+(U849+2*0.95*5.67E-8*(((BQ849+$B$7)+273)^4-(BQ849+273)^4)-44100*J849)/(1.84*29.3*R849+8*0.95*5.67E-8*(BQ849+273)^3))</f>
        <v>0</v>
      </c>
      <c r="W849">
        <f>($C$7*BR849+$D$7*BS849+$E$7*V849)</f>
        <v>0</v>
      </c>
      <c r="X849">
        <f>0.61365*exp(17.502*W849/(240.97+W849))</f>
        <v>0</v>
      </c>
      <c r="Y849">
        <f>(Z849/AA849*100)</f>
        <v>0</v>
      </c>
      <c r="Z849">
        <f>BJ849*(BO849+BP849)/1000</f>
        <v>0</v>
      </c>
      <c r="AA849">
        <f>0.61365*exp(17.502*BQ849/(240.97+BQ849))</f>
        <v>0</v>
      </c>
      <c r="AB849">
        <f>(X849-BJ849*(BO849+BP849)/1000)</f>
        <v>0</v>
      </c>
      <c r="AC849">
        <f>(-J849*44100)</f>
        <v>0</v>
      </c>
      <c r="AD849">
        <f>2*29.3*R849*0.92*(BQ849-W849)</f>
        <v>0</v>
      </c>
      <c r="AE849">
        <f>2*0.95*5.67E-8*(((BQ849+$B$7)+273)^4-(W849+273)^4)</f>
        <v>0</v>
      </c>
      <c r="AF849">
        <f>U849+AE849+AC849+AD849</f>
        <v>0</v>
      </c>
      <c r="AG849">
        <f>BN849*AU849*(BI849-BH849*(1000-AU849*BK849)/(1000-AU849*BJ849))/(100*BB849)</f>
        <v>0</v>
      </c>
      <c r="AH849">
        <f>1000*BN849*AU849*(BJ849-BK849)/(100*BB849*(1000-AU849*BJ849))</f>
        <v>0</v>
      </c>
      <c r="AI849">
        <f>(AJ849 - AK849 - BO849*1E3/(8.314*(BQ849+273.15)) * AM849/BN849 * AL849) * BN849/(100*BB849) * (1000 - BK849)/1000</f>
        <v>0</v>
      </c>
      <c r="AJ849">
        <v>1204.911797133687</v>
      </c>
      <c r="AK849">
        <v>1142.228181818182</v>
      </c>
      <c r="AL849">
        <v>3.438956821246115</v>
      </c>
      <c r="AM849">
        <v>64.64027058929599</v>
      </c>
      <c r="AN849">
        <f>(AP849 - AO849 + BO849*1E3/(8.314*(BQ849+273.15)) * AR849/BN849 * AQ849) * BN849/(100*BB849) * 1000/(1000 - AP849)</f>
        <v>0</v>
      </c>
      <c r="AO849">
        <v>7.548125974142896</v>
      </c>
      <c r="AP849">
        <v>22.44626545454546</v>
      </c>
      <c r="AQ849">
        <v>-9.633696812278349E-05</v>
      </c>
      <c r="AR849">
        <v>85.55727596216782</v>
      </c>
      <c r="AS849">
        <v>0</v>
      </c>
      <c r="AT849">
        <v>0</v>
      </c>
      <c r="AU849">
        <f>IF(AS849*$H$13&gt;=AW849,1.0,(AW849/(AW849-AS849*$H$13)))</f>
        <v>0</v>
      </c>
      <c r="AV849">
        <f>(AU849-1)*100</f>
        <v>0</v>
      </c>
      <c r="AW849">
        <f>MAX(0,($B$13+$C$13*BV849)/(1+$D$13*BV849)*BO849/(BQ849+273)*$E$13)</f>
        <v>0</v>
      </c>
      <c r="AX849">
        <f>$B$11*BW849+$C$11*BX849+$F$11*CI849*(1-CL849)</f>
        <v>0</v>
      </c>
      <c r="AY849">
        <f>AX849*AZ849</f>
        <v>0</v>
      </c>
      <c r="AZ849">
        <f>($B$11*$D$9+$C$11*$D$9+$F$11*((CV849+CN849)/MAX(CV849+CN849+CW849, 0.1)*$I$9+CW849/MAX(CV849+CN849+CW849, 0.1)*$J$9))/($B$11+$C$11+$F$11)</f>
        <v>0</v>
      </c>
      <c r="BA849">
        <f>($B$11*$K$9+$C$11*$K$9+$F$11*((CV849+CN849)/MAX(CV849+CN849+CW849, 0.1)*$P$9+CW849/MAX(CV849+CN849+CW849, 0.1)*$Q$9))/($B$11+$C$11+$F$11)</f>
        <v>0</v>
      </c>
      <c r="BB849">
        <v>6</v>
      </c>
      <c r="BC849">
        <v>0.5</v>
      </c>
      <c r="BD849" t="s">
        <v>355</v>
      </c>
      <c r="BE849">
        <v>2</v>
      </c>
      <c r="BF849" t="b">
        <v>1</v>
      </c>
      <c r="BG849">
        <v>1663354130.6</v>
      </c>
      <c r="BH849">
        <v>1093.301481481482</v>
      </c>
      <c r="BI849">
        <v>1178.747407407407</v>
      </c>
      <c r="BJ849">
        <v>22.46539259259259</v>
      </c>
      <c r="BK849">
        <v>7.548736666666666</v>
      </c>
      <c r="BL849">
        <v>1099.134444444444</v>
      </c>
      <c r="BM849">
        <v>22.60469259259259</v>
      </c>
      <c r="BN849">
        <v>500.061962962963</v>
      </c>
      <c r="BO849">
        <v>90.62251111111109</v>
      </c>
      <c r="BP849">
        <v>0.09997764814814813</v>
      </c>
      <c r="BQ849">
        <v>29.21588518518518</v>
      </c>
      <c r="BR849">
        <v>27.8961</v>
      </c>
      <c r="BS849">
        <v>999.9000000000001</v>
      </c>
      <c r="BT849">
        <v>0</v>
      </c>
      <c r="BU849">
        <v>0</v>
      </c>
      <c r="BV849">
        <v>10002.95740740741</v>
      </c>
      <c r="BW849">
        <v>0</v>
      </c>
      <c r="BX849">
        <v>225.2684444444444</v>
      </c>
      <c r="BY849">
        <v>-85.44721481481481</v>
      </c>
      <c r="BZ849">
        <v>1118.427407407407</v>
      </c>
      <c r="CA849">
        <v>1187.713333333333</v>
      </c>
      <c r="CB849">
        <v>14.91666296296296</v>
      </c>
      <c r="CC849">
        <v>1178.747407407407</v>
      </c>
      <c r="CD849">
        <v>7.548736666666666</v>
      </c>
      <c r="CE849">
        <v>2.035870740740741</v>
      </c>
      <c r="CF849">
        <v>0.6840853333333333</v>
      </c>
      <c r="CG849">
        <v>17.7261037037037</v>
      </c>
      <c r="CH849">
        <v>1.505364074074074</v>
      </c>
      <c r="CI849">
        <v>1499.992962962963</v>
      </c>
      <c r="CJ849">
        <v>0.9729959629629628</v>
      </c>
      <c r="CK849">
        <v>0.02700391481481481</v>
      </c>
      <c r="CL849">
        <v>0</v>
      </c>
      <c r="CM849">
        <v>2.36047037037037</v>
      </c>
      <c r="CN849">
        <v>0</v>
      </c>
      <c r="CO849">
        <v>14368.07407407407</v>
      </c>
      <c r="CP849">
        <v>12533.30740740741</v>
      </c>
      <c r="CQ849">
        <v>42.01607407407408</v>
      </c>
      <c r="CR849">
        <v>43.68699999999998</v>
      </c>
      <c r="CS849">
        <v>42.51837037037038</v>
      </c>
      <c r="CT849">
        <v>42.875</v>
      </c>
      <c r="CU849">
        <v>41.31199999999999</v>
      </c>
      <c r="CV849">
        <v>1459.49</v>
      </c>
      <c r="CW849">
        <v>40.50296296296296</v>
      </c>
      <c r="CX849">
        <v>0</v>
      </c>
      <c r="CY849">
        <v>1663354138.4</v>
      </c>
      <c r="CZ849">
        <v>0</v>
      </c>
      <c r="DA849">
        <v>0</v>
      </c>
      <c r="DB849" t="s">
        <v>356</v>
      </c>
      <c r="DC849">
        <v>1662142938.1</v>
      </c>
      <c r="DD849">
        <v>1662142938.1</v>
      </c>
      <c r="DE849">
        <v>0</v>
      </c>
      <c r="DF849">
        <v>0.077</v>
      </c>
      <c r="DG849">
        <v>-0.133</v>
      </c>
      <c r="DH849">
        <v>-3.393</v>
      </c>
      <c r="DI849">
        <v>-0.24</v>
      </c>
      <c r="DJ849">
        <v>419</v>
      </c>
      <c r="DK849">
        <v>24</v>
      </c>
      <c r="DL849">
        <v>0.26</v>
      </c>
      <c r="DM849">
        <v>0.23</v>
      </c>
      <c r="DN849">
        <v>-85.3720951219512</v>
      </c>
      <c r="DO849">
        <v>-2.276977003484426</v>
      </c>
      <c r="DP849">
        <v>0.3062328397989454</v>
      </c>
      <c r="DQ849">
        <v>0</v>
      </c>
      <c r="DR849">
        <v>14.9242756097561</v>
      </c>
      <c r="DS849">
        <v>-0.1574801393728007</v>
      </c>
      <c r="DT849">
        <v>0.01567189157708187</v>
      </c>
      <c r="DU849">
        <v>0</v>
      </c>
      <c r="DV849">
        <v>0</v>
      </c>
      <c r="DW849">
        <v>2</v>
      </c>
      <c r="DX849" t="s">
        <v>363</v>
      </c>
      <c r="DY849">
        <v>2.97264</v>
      </c>
      <c r="DZ849">
        <v>2.71546</v>
      </c>
      <c r="EA849">
        <v>0.183243</v>
      </c>
      <c r="EB849">
        <v>0.189157</v>
      </c>
      <c r="EC849">
        <v>0.101056</v>
      </c>
      <c r="ED849">
        <v>0.0441558</v>
      </c>
      <c r="EE849">
        <v>25517.7</v>
      </c>
      <c r="EF849">
        <v>25466.3</v>
      </c>
      <c r="EG849">
        <v>29094</v>
      </c>
      <c r="EH849">
        <v>29088.5</v>
      </c>
      <c r="EI849">
        <v>34684.2</v>
      </c>
      <c r="EJ849">
        <v>36956.7</v>
      </c>
      <c r="EK849">
        <v>41002.3</v>
      </c>
      <c r="EL849">
        <v>41440.8</v>
      </c>
      <c r="EM849">
        <v>1.9026</v>
      </c>
      <c r="EN849">
        <v>1.73193</v>
      </c>
      <c r="EO849">
        <v>-0.0942871</v>
      </c>
      <c r="EP849">
        <v>0</v>
      </c>
      <c r="EQ849">
        <v>29.4298</v>
      </c>
      <c r="ER849">
        <v>999.9</v>
      </c>
      <c r="ES849">
        <v>43.7</v>
      </c>
      <c r="ET849">
        <v>36.6</v>
      </c>
      <c r="EU849">
        <v>29.7444</v>
      </c>
      <c r="EV849">
        <v>63.1916</v>
      </c>
      <c r="EW849">
        <v>33.2893</v>
      </c>
      <c r="EX849">
        <v>1</v>
      </c>
      <c r="EY849">
        <v>0.601479</v>
      </c>
      <c r="EZ849">
        <v>3.79679</v>
      </c>
      <c r="FA849">
        <v>20.3467</v>
      </c>
      <c r="FB849">
        <v>5.21355</v>
      </c>
      <c r="FC849">
        <v>12.0143</v>
      </c>
      <c r="FD849">
        <v>4.98685</v>
      </c>
      <c r="FE849">
        <v>3.28743</v>
      </c>
      <c r="FF849">
        <v>9999</v>
      </c>
      <c r="FG849">
        <v>9999</v>
      </c>
      <c r="FH849">
        <v>9999</v>
      </c>
      <c r="FI849">
        <v>238.3</v>
      </c>
      <c r="FJ849">
        <v>1.86752</v>
      </c>
      <c r="FK849">
        <v>1.86659</v>
      </c>
      <c r="FL849">
        <v>1.86593</v>
      </c>
      <c r="FM849">
        <v>1.86584</v>
      </c>
      <c r="FN849">
        <v>1.86769</v>
      </c>
      <c r="FO849">
        <v>1.87012</v>
      </c>
      <c r="FP849">
        <v>1.86874</v>
      </c>
      <c r="FQ849">
        <v>1.87026</v>
      </c>
      <c r="FR849">
        <v>0</v>
      </c>
      <c r="FS849">
        <v>0</v>
      </c>
      <c r="FT849">
        <v>0</v>
      </c>
      <c r="FU849">
        <v>0</v>
      </c>
      <c r="FV849" t="s">
        <v>358</v>
      </c>
      <c r="FW849" t="s">
        <v>359</v>
      </c>
      <c r="FX849" t="s">
        <v>360</v>
      </c>
      <c r="FY849" t="s">
        <v>360</v>
      </c>
      <c r="FZ849" t="s">
        <v>360</v>
      </c>
      <c r="GA849" t="s">
        <v>360</v>
      </c>
      <c r="GB849">
        <v>0</v>
      </c>
      <c r="GC849">
        <v>100</v>
      </c>
      <c r="GD849">
        <v>100</v>
      </c>
      <c r="GE849">
        <v>-5.9</v>
      </c>
      <c r="GF849">
        <v>-0.1395</v>
      </c>
      <c r="GG849">
        <v>-2.195102806586654</v>
      </c>
      <c r="GH849">
        <v>-0.004122691595359968</v>
      </c>
      <c r="GI849">
        <v>1.072409145259099E-06</v>
      </c>
      <c r="GJ849">
        <v>-3.02996143763856E-10</v>
      </c>
      <c r="GK849">
        <v>-0.2199643628225807</v>
      </c>
      <c r="GL849">
        <v>-0.007501815610006822</v>
      </c>
      <c r="GM849">
        <v>0.0006897476983249637</v>
      </c>
      <c r="GN849">
        <v>-8.847485469147719E-06</v>
      </c>
      <c r="GO849">
        <v>3</v>
      </c>
      <c r="GP849">
        <v>2326</v>
      </c>
      <c r="GQ849">
        <v>1</v>
      </c>
      <c r="GR849">
        <v>31</v>
      </c>
      <c r="GS849">
        <v>20186.7</v>
      </c>
      <c r="GT849">
        <v>20186.7</v>
      </c>
      <c r="GU849">
        <v>2.41943</v>
      </c>
      <c r="GV849">
        <v>2.21924</v>
      </c>
      <c r="GW849">
        <v>1.39648</v>
      </c>
      <c r="GX849">
        <v>2.34741</v>
      </c>
      <c r="GY849">
        <v>1.49536</v>
      </c>
      <c r="GZ849">
        <v>2.43774</v>
      </c>
      <c r="HA849">
        <v>40.6042</v>
      </c>
      <c r="HB849">
        <v>13.2127</v>
      </c>
      <c r="HC849">
        <v>18</v>
      </c>
      <c r="HD849">
        <v>551.143</v>
      </c>
      <c r="HE849">
        <v>393.811</v>
      </c>
      <c r="HF849">
        <v>24.9993</v>
      </c>
      <c r="HG849">
        <v>34.6568</v>
      </c>
      <c r="HH849">
        <v>30.0001</v>
      </c>
      <c r="HI849">
        <v>34.5862</v>
      </c>
      <c r="HJ849">
        <v>34.5196</v>
      </c>
      <c r="HK849">
        <v>48.5717</v>
      </c>
      <c r="HL849">
        <v>64.8993</v>
      </c>
      <c r="HM849">
        <v>0</v>
      </c>
      <c r="HN849">
        <v>25</v>
      </c>
      <c r="HO849">
        <v>1223.24</v>
      </c>
      <c r="HP849">
        <v>7.55016</v>
      </c>
      <c r="HQ849">
        <v>99.52200000000001</v>
      </c>
      <c r="HR849">
        <v>99.53749999999999</v>
      </c>
    </row>
    <row r="850" spans="1:226">
      <c r="A850">
        <v>834</v>
      </c>
      <c r="B850">
        <v>1663354143.1</v>
      </c>
      <c r="C850">
        <v>16401.59999990463</v>
      </c>
      <c r="D850" t="s">
        <v>2034</v>
      </c>
      <c r="E850" t="s">
        <v>2035</v>
      </c>
      <c r="F850">
        <v>5</v>
      </c>
      <c r="G850" t="s">
        <v>1699</v>
      </c>
      <c r="H850" t="s">
        <v>354</v>
      </c>
      <c r="I850">
        <v>1663354135.314285</v>
      </c>
      <c r="J850">
        <f>(K850)/1000</f>
        <v>0</v>
      </c>
      <c r="K850">
        <f>IF(BF850, AN850, AH850)</f>
        <v>0</v>
      </c>
      <c r="L850">
        <f>IF(BF850, AI850, AG850)</f>
        <v>0</v>
      </c>
      <c r="M850">
        <f>BH850 - IF(AU850&gt;1, L850*BB850*100.0/(AW850*BV850), 0)</f>
        <v>0</v>
      </c>
      <c r="N850">
        <f>((T850-J850/2)*M850-L850)/(T850+J850/2)</f>
        <v>0</v>
      </c>
      <c r="O850">
        <f>N850*(BO850+BP850)/1000.0</f>
        <v>0</v>
      </c>
      <c r="P850">
        <f>(BH850 - IF(AU850&gt;1, L850*BB850*100.0/(AW850*BV850), 0))*(BO850+BP850)/1000.0</f>
        <v>0</v>
      </c>
      <c r="Q850">
        <f>2.0/((1/S850-1/R850)+SIGN(S850)*SQRT((1/S850-1/R850)*(1/S850-1/R850) + 4*BC850/((BC850+1)*(BC850+1))*(2*1/S850*1/R850-1/R850*1/R850)))</f>
        <v>0</v>
      </c>
      <c r="R850">
        <f>IF(LEFT(BD850,1)&lt;&gt;"0",IF(LEFT(BD850,1)="1",3.0,BE850),$D$5+$E$5*(BV850*BO850/($K$5*1000))+$F$5*(BV850*BO850/($K$5*1000))*MAX(MIN(BB850,$J$5),$I$5)*MAX(MIN(BB850,$J$5),$I$5)+$G$5*MAX(MIN(BB850,$J$5),$I$5)*(BV850*BO850/($K$5*1000))+$H$5*(BV850*BO850/($K$5*1000))*(BV850*BO850/($K$5*1000)))</f>
        <v>0</v>
      </c>
      <c r="S850">
        <f>J850*(1000-(1000*0.61365*exp(17.502*W850/(240.97+W850))/(BO850+BP850)+BJ850)/2)/(1000*0.61365*exp(17.502*W850/(240.97+W850))/(BO850+BP850)-BJ850)</f>
        <v>0</v>
      </c>
      <c r="T850">
        <f>1/((BC850+1)/(Q850/1.6)+1/(R850/1.37)) + BC850/((BC850+1)/(Q850/1.6) + BC850/(R850/1.37))</f>
        <v>0</v>
      </c>
      <c r="U850">
        <f>(AX850*BA850)</f>
        <v>0</v>
      </c>
      <c r="V850">
        <f>(BQ850+(U850+2*0.95*5.67E-8*(((BQ850+$B$7)+273)^4-(BQ850+273)^4)-44100*J850)/(1.84*29.3*R850+8*0.95*5.67E-8*(BQ850+273)^3))</f>
        <v>0</v>
      </c>
      <c r="W850">
        <f>($C$7*BR850+$D$7*BS850+$E$7*V850)</f>
        <v>0</v>
      </c>
      <c r="X850">
        <f>0.61365*exp(17.502*W850/(240.97+W850))</f>
        <v>0</v>
      </c>
      <c r="Y850">
        <f>(Z850/AA850*100)</f>
        <v>0</v>
      </c>
      <c r="Z850">
        <f>BJ850*(BO850+BP850)/1000</f>
        <v>0</v>
      </c>
      <c r="AA850">
        <f>0.61365*exp(17.502*BQ850/(240.97+BQ850))</f>
        <v>0</v>
      </c>
      <c r="AB850">
        <f>(X850-BJ850*(BO850+BP850)/1000)</f>
        <v>0</v>
      </c>
      <c r="AC850">
        <f>(-J850*44100)</f>
        <v>0</v>
      </c>
      <c r="AD850">
        <f>2*29.3*R850*0.92*(BQ850-W850)</f>
        <v>0</v>
      </c>
      <c r="AE850">
        <f>2*0.95*5.67E-8*(((BQ850+$B$7)+273)^4-(W850+273)^4)</f>
        <v>0</v>
      </c>
      <c r="AF850">
        <f>U850+AE850+AC850+AD850</f>
        <v>0</v>
      </c>
      <c r="AG850">
        <f>BN850*AU850*(BI850-BH850*(1000-AU850*BK850)/(1000-AU850*BJ850))/(100*BB850)</f>
        <v>0</v>
      </c>
      <c r="AH850">
        <f>1000*BN850*AU850*(BJ850-BK850)/(100*BB850*(1000-AU850*BJ850))</f>
        <v>0</v>
      </c>
      <c r="AI850">
        <f>(AJ850 - AK850 - BO850*1E3/(8.314*(BQ850+273.15)) * AM850/BN850 * AL850) * BN850/(100*BB850) * (1000 - BK850)/1000</f>
        <v>0</v>
      </c>
      <c r="AJ850">
        <v>1221.172778238315</v>
      </c>
      <c r="AK850">
        <v>1158.984787878788</v>
      </c>
      <c r="AL850">
        <v>3.359359576710991</v>
      </c>
      <c r="AM850">
        <v>64.64027058929599</v>
      </c>
      <c r="AN850">
        <f>(AP850 - AO850 + BO850*1E3/(8.314*(BQ850+273.15)) * AR850/BN850 * AQ850) * BN850/(100*BB850) * 1000/(1000 - AP850)</f>
        <v>0</v>
      </c>
      <c r="AO850">
        <v>7.547456819039389</v>
      </c>
      <c r="AP850">
        <v>22.43539575757575</v>
      </c>
      <c r="AQ850">
        <v>-4.925532767767467E-05</v>
      </c>
      <c r="AR850">
        <v>85.55727596216782</v>
      </c>
      <c r="AS850">
        <v>0</v>
      </c>
      <c r="AT850">
        <v>0</v>
      </c>
      <c r="AU850">
        <f>IF(AS850*$H$13&gt;=AW850,1.0,(AW850/(AW850-AS850*$H$13)))</f>
        <v>0</v>
      </c>
      <c r="AV850">
        <f>(AU850-1)*100</f>
        <v>0</v>
      </c>
      <c r="AW850">
        <f>MAX(0,($B$13+$C$13*BV850)/(1+$D$13*BV850)*BO850/(BQ850+273)*$E$13)</f>
        <v>0</v>
      </c>
      <c r="AX850">
        <f>$B$11*BW850+$C$11*BX850+$F$11*CI850*(1-CL850)</f>
        <v>0</v>
      </c>
      <c r="AY850">
        <f>AX850*AZ850</f>
        <v>0</v>
      </c>
      <c r="AZ850">
        <f>($B$11*$D$9+$C$11*$D$9+$F$11*((CV850+CN850)/MAX(CV850+CN850+CW850, 0.1)*$I$9+CW850/MAX(CV850+CN850+CW850, 0.1)*$J$9))/($B$11+$C$11+$F$11)</f>
        <v>0</v>
      </c>
      <c r="BA850">
        <f>($B$11*$K$9+$C$11*$K$9+$F$11*((CV850+CN850)/MAX(CV850+CN850+CW850, 0.1)*$P$9+CW850/MAX(CV850+CN850+CW850, 0.1)*$Q$9))/($B$11+$C$11+$F$11)</f>
        <v>0</v>
      </c>
      <c r="BB850">
        <v>6</v>
      </c>
      <c r="BC850">
        <v>0.5</v>
      </c>
      <c r="BD850" t="s">
        <v>355</v>
      </c>
      <c r="BE850">
        <v>2</v>
      </c>
      <c r="BF850" t="b">
        <v>1</v>
      </c>
      <c r="BG850">
        <v>1663354135.314285</v>
      </c>
      <c r="BH850">
        <v>1108.901785714286</v>
      </c>
      <c r="BI850">
        <v>1194.471785714286</v>
      </c>
      <c r="BJ850">
        <v>22.45391785714285</v>
      </c>
      <c r="BK850">
        <v>7.548344642857144</v>
      </c>
      <c r="BL850">
        <v>1114.778928571428</v>
      </c>
      <c r="BM850">
        <v>22.59333928571429</v>
      </c>
      <c r="BN850">
        <v>500.0506785714286</v>
      </c>
      <c r="BO850">
        <v>90.62237857142858</v>
      </c>
      <c r="BP850">
        <v>0.09994643571428573</v>
      </c>
      <c r="BQ850">
        <v>29.214</v>
      </c>
      <c r="BR850">
        <v>27.894425</v>
      </c>
      <c r="BS850">
        <v>999.9000000000002</v>
      </c>
      <c r="BT850">
        <v>0</v>
      </c>
      <c r="BU850">
        <v>0</v>
      </c>
      <c r="BV850">
        <v>10007.60071428571</v>
      </c>
      <c r="BW850">
        <v>0</v>
      </c>
      <c r="BX850">
        <v>228.1971071428571</v>
      </c>
      <c r="BY850">
        <v>-85.57074285714285</v>
      </c>
      <c r="BZ850">
        <v>1134.3725</v>
      </c>
      <c r="CA850">
        <v>1203.555714285714</v>
      </c>
      <c r="CB850">
        <v>14.90558214285714</v>
      </c>
      <c r="CC850">
        <v>1194.471785714286</v>
      </c>
      <c r="CD850">
        <v>7.548344642857144</v>
      </c>
      <c r="CE850">
        <v>2.034827857142857</v>
      </c>
      <c r="CF850">
        <v>0.6840489285714284</v>
      </c>
      <c r="CG850">
        <v>17.71797857142857</v>
      </c>
      <c r="CH850">
        <v>1.504620357142857</v>
      </c>
      <c r="CI850">
        <v>1499.991071428572</v>
      </c>
      <c r="CJ850">
        <v>0.9729957142857142</v>
      </c>
      <c r="CK850">
        <v>0.02700415714285714</v>
      </c>
      <c r="CL850">
        <v>0</v>
      </c>
      <c r="CM850">
        <v>2.340703571428571</v>
      </c>
      <c r="CN850">
        <v>0</v>
      </c>
      <c r="CO850">
        <v>14369.825</v>
      </c>
      <c r="CP850">
        <v>12533.28571428571</v>
      </c>
      <c r="CQ850">
        <v>42.00442857142857</v>
      </c>
      <c r="CR850">
        <v>43.68699999999998</v>
      </c>
      <c r="CS850">
        <v>42.50664285714286</v>
      </c>
      <c r="CT850">
        <v>42.875</v>
      </c>
      <c r="CU850">
        <v>41.31199999999999</v>
      </c>
      <c r="CV850">
        <v>1459.488214285715</v>
      </c>
      <c r="CW850">
        <v>40.50285714285714</v>
      </c>
      <c r="CX850">
        <v>0</v>
      </c>
      <c r="CY850">
        <v>1663354143.2</v>
      </c>
      <c r="CZ850">
        <v>0</v>
      </c>
      <c r="DA850">
        <v>0</v>
      </c>
      <c r="DB850" t="s">
        <v>356</v>
      </c>
      <c r="DC850">
        <v>1662142938.1</v>
      </c>
      <c r="DD850">
        <v>1662142938.1</v>
      </c>
      <c r="DE850">
        <v>0</v>
      </c>
      <c r="DF850">
        <v>0.077</v>
      </c>
      <c r="DG850">
        <v>-0.133</v>
      </c>
      <c r="DH850">
        <v>-3.393</v>
      </c>
      <c r="DI850">
        <v>-0.24</v>
      </c>
      <c r="DJ850">
        <v>419</v>
      </c>
      <c r="DK850">
        <v>24</v>
      </c>
      <c r="DL850">
        <v>0.26</v>
      </c>
      <c r="DM850">
        <v>0.23</v>
      </c>
      <c r="DN850">
        <v>-85.45224634146341</v>
      </c>
      <c r="DO850">
        <v>-2.045774216027997</v>
      </c>
      <c r="DP850">
        <v>0.3007593788230548</v>
      </c>
      <c r="DQ850">
        <v>0</v>
      </c>
      <c r="DR850">
        <v>14.9151756097561</v>
      </c>
      <c r="DS850">
        <v>-0.1509512195121755</v>
      </c>
      <c r="DT850">
        <v>0.01507027085531611</v>
      </c>
      <c r="DU850">
        <v>0</v>
      </c>
      <c r="DV850">
        <v>0</v>
      </c>
      <c r="DW850">
        <v>2</v>
      </c>
      <c r="DX850" t="s">
        <v>363</v>
      </c>
      <c r="DY850">
        <v>2.97293</v>
      </c>
      <c r="DZ850">
        <v>2.71562</v>
      </c>
      <c r="EA850">
        <v>0.184943</v>
      </c>
      <c r="EB850">
        <v>0.190798</v>
      </c>
      <c r="EC850">
        <v>0.101018</v>
      </c>
      <c r="ED850">
        <v>0.0441595</v>
      </c>
      <c r="EE850">
        <v>25464.8</v>
      </c>
      <c r="EF850">
        <v>25414.9</v>
      </c>
      <c r="EG850">
        <v>29094.4</v>
      </c>
      <c r="EH850">
        <v>29088.8</v>
      </c>
      <c r="EI850">
        <v>34686.1</v>
      </c>
      <c r="EJ850">
        <v>36956.9</v>
      </c>
      <c r="EK850">
        <v>41002.7</v>
      </c>
      <c r="EL850">
        <v>41441.1</v>
      </c>
      <c r="EM850">
        <v>1.90282</v>
      </c>
      <c r="EN850">
        <v>1.73167</v>
      </c>
      <c r="EO850">
        <v>-0.0937656</v>
      </c>
      <c r="EP850">
        <v>0</v>
      </c>
      <c r="EQ850">
        <v>29.4188</v>
      </c>
      <c r="ER850">
        <v>999.9</v>
      </c>
      <c r="ES850">
        <v>43.7</v>
      </c>
      <c r="ET850">
        <v>36.6</v>
      </c>
      <c r="EU850">
        <v>29.7462</v>
      </c>
      <c r="EV850">
        <v>63.0216</v>
      </c>
      <c r="EW850">
        <v>33.2212</v>
      </c>
      <c r="EX850">
        <v>1</v>
      </c>
      <c r="EY850">
        <v>0.6015239999999999</v>
      </c>
      <c r="EZ850">
        <v>3.79183</v>
      </c>
      <c r="FA850">
        <v>20.347</v>
      </c>
      <c r="FB850">
        <v>5.214</v>
      </c>
      <c r="FC850">
        <v>12.0143</v>
      </c>
      <c r="FD850">
        <v>4.9867</v>
      </c>
      <c r="FE850">
        <v>3.28745</v>
      </c>
      <c r="FF850">
        <v>9999</v>
      </c>
      <c r="FG850">
        <v>9999</v>
      </c>
      <c r="FH850">
        <v>9999</v>
      </c>
      <c r="FI850">
        <v>238.3</v>
      </c>
      <c r="FJ850">
        <v>1.86751</v>
      </c>
      <c r="FK850">
        <v>1.86658</v>
      </c>
      <c r="FL850">
        <v>1.86591</v>
      </c>
      <c r="FM850">
        <v>1.86584</v>
      </c>
      <c r="FN850">
        <v>1.86769</v>
      </c>
      <c r="FO850">
        <v>1.87012</v>
      </c>
      <c r="FP850">
        <v>1.86875</v>
      </c>
      <c r="FQ850">
        <v>1.87023</v>
      </c>
      <c r="FR850">
        <v>0</v>
      </c>
      <c r="FS850">
        <v>0</v>
      </c>
      <c r="FT850">
        <v>0</v>
      </c>
      <c r="FU850">
        <v>0</v>
      </c>
      <c r="FV850" t="s">
        <v>358</v>
      </c>
      <c r="FW850" t="s">
        <v>359</v>
      </c>
      <c r="FX850" t="s">
        <v>360</v>
      </c>
      <c r="FY850" t="s">
        <v>360</v>
      </c>
      <c r="FZ850" t="s">
        <v>360</v>
      </c>
      <c r="GA850" t="s">
        <v>360</v>
      </c>
      <c r="GB850">
        <v>0</v>
      </c>
      <c r="GC850">
        <v>100</v>
      </c>
      <c r="GD850">
        <v>100</v>
      </c>
      <c r="GE850">
        <v>-5.95</v>
      </c>
      <c r="GF850">
        <v>-0.1396</v>
      </c>
      <c r="GG850">
        <v>-2.195102806586654</v>
      </c>
      <c r="GH850">
        <v>-0.004122691595359968</v>
      </c>
      <c r="GI850">
        <v>1.072409145259099E-06</v>
      </c>
      <c r="GJ850">
        <v>-3.02996143763856E-10</v>
      </c>
      <c r="GK850">
        <v>-0.2199643628225807</v>
      </c>
      <c r="GL850">
        <v>-0.007501815610006822</v>
      </c>
      <c r="GM850">
        <v>0.0006897476983249637</v>
      </c>
      <c r="GN850">
        <v>-8.847485469147719E-06</v>
      </c>
      <c r="GO850">
        <v>3</v>
      </c>
      <c r="GP850">
        <v>2326</v>
      </c>
      <c r="GQ850">
        <v>1</v>
      </c>
      <c r="GR850">
        <v>31</v>
      </c>
      <c r="GS850">
        <v>20186.8</v>
      </c>
      <c r="GT850">
        <v>20186.8</v>
      </c>
      <c r="GU850">
        <v>2.44995</v>
      </c>
      <c r="GV850">
        <v>2.2168</v>
      </c>
      <c r="GW850">
        <v>1.39648</v>
      </c>
      <c r="GX850">
        <v>2.34741</v>
      </c>
      <c r="GY850">
        <v>1.49536</v>
      </c>
      <c r="GZ850">
        <v>2.43652</v>
      </c>
      <c r="HA850">
        <v>40.6042</v>
      </c>
      <c r="HB850">
        <v>13.2039</v>
      </c>
      <c r="HC850">
        <v>18</v>
      </c>
      <c r="HD850">
        <v>551.304</v>
      </c>
      <c r="HE850">
        <v>393.666</v>
      </c>
      <c r="HF850">
        <v>24.9991</v>
      </c>
      <c r="HG850">
        <v>34.6568</v>
      </c>
      <c r="HH850">
        <v>30.0001</v>
      </c>
      <c r="HI850">
        <v>34.5862</v>
      </c>
      <c r="HJ850">
        <v>34.5196</v>
      </c>
      <c r="HK850">
        <v>49.0254</v>
      </c>
      <c r="HL850">
        <v>64.8993</v>
      </c>
      <c r="HM850">
        <v>0</v>
      </c>
      <c r="HN850">
        <v>25</v>
      </c>
      <c r="HO850">
        <v>1236.6</v>
      </c>
      <c r="HP850">
        <v>7.55664</v>
      </c>
      <c r="HQ850">
        <v>99.5231</v>
      </c>
      <c r="HR850">
        <v>99.5385</v>
      </c>
    </row>
    <row r="851" spans="1:226">
      <c r="A851">
        <v>835</v>
      </c>
      <c r="B851">
        <v>1663354148.1</v>
      </c>
      <c r="C851">
        <v>16406.59999990463</v>
      </c>
      <c r="D851" t="s">
        <v>2036</v>
      </c>
      <c r="E851" t="s">
        <v>2037</v>
      </c>
      <c r="F851">
        <v>5</v>
      </c>
      <c r="G851" t="s">
        <v>1699</v>
      </c>
      <c r="H851" t="s">
        <v>354</v>
      </c>
      <c r="I851">
        <v>1663354140.6</v>
      </c>
      <c r="J851">
        <f>(K851)/1000</f>
        <v>0</v>
      </c>
      <c r="K851">
        <f>IF(BF851, AN851, AH851)</f>
        <v>0</v>
      </c>
      <c r="L851">
        <f>IF(BF851, AI851, AG851)</f>
        <v>0</v>
      </c>
      <c r="M851">
        <f>BH851 - IF(AU851&gt;1, L851*BB851*100.0/(AW851*BV851), 0)</f>
        <v>0</v>
      </c>
      <c r="N851">
        <f>((T851-J851/2)*M851-L851)/(T851+J851/2)</f>
        <v>0</v>
      </c>
      <c r="O851">
        <f>N851*(BO851+BP851)/1000.0</f>
        <v>0</v>
      </c>
      <c r="P851">
        <f>(BH851 - IF(AU851&gt;1, L851*BB851*100.0/(AW851*BV851), 0))*(BO851+BP851)/1000.0</f>
        <v>0</v>
      </c>
      <c r="Q851">
        <f>2.0/((1/S851-1/R851)+SIGN(S851)*SQRT((1/S851-1/R851)*(1/S851-1/R851) + 4*BC851/((BC851+1)*(BC851+1))*(2*1/S851*1/R851-1/R851*1/R851)))</f>
        <v>0</v>
      </c>
      <c r="R851">
        <f>IF(LEFT(BD851,1)&lt;&gt;"0",IF(LEFT(BD851,1)="1",3.0,BE851),$D$5+$E$5*(BV851*BO851/($K$5*1000))+$F$5*(BV851*BO851/($K$5*1000))*MAX(MIN(BB851,$J$5),$I$5)*MAX(MIN(BB851,$J$5),$I$5)+$G$5*MAX(MIN(BB851,$J$5),$I$5)*(BV851*BO851/($K$5*1000))+$H$5*(BV851*BO851/($K$5*1000))*(BV851*BO851/($K$5*1000)))</f>
        <v>0</v>
      </c>
      <c r="S851">
        <f>J851*(1000-(1000*0.61365*exp(17.502*W851/(240.97+W851))/(BO851+BP851)+BJ851)/2)/(1000*0.61365*exp(17.502*W851/(240.97+W851))/(BO851+BP851)-BJ851)</f>
        <v>0</v>
      </c>
      <c r="T851">
        <f>1/((BC851+1)/(Q851/1.6)+1/(R851/1.37)) + BC851/((BC851+1)/(Q851/1.6) + BC851/(R851/1.37))</f>
        <v>0</v>
      </c>
      <c r="U851">
        <f>(AX851*BA851)</f>
        <v>0</v>
      </c>
      <c r="V851">
        <f>(BQ851+(U851+2*0.95*5.67E-8*(((BQ851+$B$7)+273)^4-(BQ851+273)^4)-44100*J851)/(1.84*29.3*R851+8*0.95*5.67E-8*(BQ851+273)^3))</f>
        <v>0</v>
      </c>
      <c r="W851">
        <f>($C$7*BR851+$D$7*BS851+$E$7*V851)</f>
        <v>0</v>
      </c>
      <c r="X851">
        <f>0.61365*exp(17.502*W851/(240.97+W851))</f>
        <v>0</v>
      </c>
      <c r="Y851">
        <f>(Z851/AA851*100)</f>
        <v>0</v>
      </c>
      <c r="Z851">
        <f>BJ851*(BO851+BP851)/1000</f>
        <v>0</v>
      </c>
      <c r="AA851">
        <f>0.61365*exp(17.502*BQ851/(240.97+BQ851))</f>
        <v>0</v>
      </c>
      <c r="AB851">
        <f>(X851-BJ851*(BO851+BP851)/1000)</f>
        <v>0</v>
      </c>
      <c r="AC851">
        <f>(-J851*44100)</f>
        <v>0</v>
      </c>
      <c r="AD851">
        <f>2*29.3*R851*0.92*(BQ851-W851)</f>
        <v>0</v>
      </c>
      <c r="AE851">
        <f>2*0.95*5.67E-8*(((BQ851+$B$7)+273)^4-(W851+273)^4)</f>
        <v>0</v>
      </c>
      <c r="AF851">
        <f>U851+AE851+AC851+AD851</f>
        <v>0</v>
      </c>
      <c r="AG851">
        <f>BN851*AU851*(BI851-BH851*(1000-AU851*BK851)/(1000-AU851*BJ851))/(100*BB851)</f>
        <v>0</v>
      </c>
      <c r="AH851">
        <f>1000*BN851*AU851*(BJ851-BK851)/(100*BB851*(1000-AU851*BJ851))</f>
        <v>0</v>
      </c>
      <c r="AI851">
        <f>(AJ851 - AK851 - BO851*1E3/(8.314*(BQ851+273.15)) * AM851/BN851 * AL851) * BN851/(100*BB851) * (1000 - BK851)/1000</f>
        <v>0</v>
      </c>
      <c r="AJ851">
        <v>1237.435259922919</v>
      </c>
      <c r="AK851">
        <v>1175.614363636363</v>
      </c>
      <c r="AL851">
        <v>3.298491901668284</v>
      </c>
      <c r="AM851">
        <v>64.64027058929599</v>
      </c>
      <c r="AN851">
        <f>(AP851 - AO851 + BO851*1E3/(8.314*(BQ851+273.15)) * AR851/BN851 * AQ851) * BN851/(100*BB851) * 1000/(1000 - AP851)</f>
        <v>0</v>
      </c>
      <c r="AO851">
        <v>7.54725608839053</v>
      </c>
      <c r="AP851">
        <v>22.42766060606059</v>
      </c>
      <c r="AQ851">
        <v>-4.425846105013538E-05</v>
      </c>
      <c r="AR851">
        <v>85.55727596216782</v>
      </c>
      <c r="AS851">
        <v>0</v>
      </c>
      <c r="AT851">
        <v>0</v>
      </c>
      <c r="AU851">
        <f>IF(AS851*$H$13&gt;=AW851,1.0,(AW851/(AW851-AS851*$H$13)))</f>
        <v>0</v>
      </c>
      <c r="AV851">
        <f>(AU851-1)*100</f>
        <v>0</v>
      </c>
      <c r="AW851">
        <f>MAX(0,($B$13+$C$13*BV851)/(1+$D$13*BV851)*BO851/(BQ851+273)*$E$13)</f>
        <v>0</v>
      </c>
      <c r="AX851">
        <f>$B$11*BW851+$C$11*BX851+$F$11*CI851*(1-CL851)</f>
        <v>0</v>
      </c>
      <c r="AY851">
        <f>AX851*AZ851</f>
        <v>0</v>
      </c>
      <c r="AZ851">
        <f>($B$11*$D$9+$C$11*$D$9+$F$11*((CV851+CN851)/MAX(CV851+CN851+CW851, 0.1)*$I$9+CW851/MAX(CV851+CN851+CW851, 0.1)*$J$9))/($B$11+$C$11+$F$11)</f>
        <v>0</v>
      </c>
      <c r="BA851">
        <f>($B$11*$K$9+$C$11*$K$9+$F$11*((CV851+CN851)/MAX(CV851+CN851+CW851, 0.1)*$P$9+CW851/MAX(CV851+CN851+CW851, 0.1)*$Q$9))/($B$11+$C$11+$F$11)</f>
        <v>0</v>
      </c>
      <c r="BB851">
        <v>6</v>
      </c>
      <c r="BC851">
        <v>0.5</v>
      </c>
      <c r="BD851" t="s">
        <v>355</v>
      </c>
      <c r="BE851">
        <v>2</v>
      </c>
      <c r="BF851" t="b">
        <v>1</v>
      </c>
      <c r="BG851">
        <v>1663354140.6</v>
      </c>
      <c r="BH851">
        <v>1126.355555555556</v>
      </c>
      <c r="BI851">
        <v>1211.991481481482</v>
      </c>
      <c r="BJ851">
        <v>22.44114444444444</v>
      </c>
      <c r="BK851">
        <v>7.54767148148148</v>
      </c>
      <c r="BL851">
        <v>1132.282592592593</v>
      </c>
      <c r="BM851">
        <v>22.58068518518519</v>
      </c>
      <c r="BN851">
        <v>500.0421111111111</v>
      </c>
      <c r="BO851">
        <v>90.62237407407407</v>
      </c>
      <c r="BP851">
        <v>0.09985799999999997</v>
      </c>
      <c r="BQ851">
        <v>29.21204444444444</v>
      </c>
      <c r="BR851">
        <v>27.89362592592592</v>
      </c>
      <c r="BS851">
        <v>999.9000000000001</v>
      </c>
      <c r="BT851">
        <v>0</v>
      </c>
      <c r="BU851">
        <v>0</v>
      </c>
      <c r="BV851">
        <v>10008.36962962963</v>
      </c>
      <c r="BW851">
        <v>0</v>
      </c>
      <c r="BX851">
        <v>230.2577777777777</v>
      </c>
      <c r="BY851">
        <v>-85.63632592592592</v>
      </c>
      <c r="BZ851">
        <v>1152.212222222222</v>
      </c>
      <c r="CA851">
        <v>1221.208148148148</v>
      </c>
      <c r="CB851">
        <v>14.89348148148148</v>
      </c>
      <c r="CC851">
        <v>1211.991481481482</v>
      </c>
      <c r="CD851">
        <v>7.54767148148148</v>
      </c>
      <c r="CE851">
        <v>2.033669629629629</v>
      </c>
      <c r="CF851">
        <v>0.6839878888888888</v>
      </c>
      <c r="CG851">
        <v>17.70894814814815</v>
      </c>
      <c r="CH851">
        <v>1.503377037037037</v>
      </c>
      <c r="CI851">
        <v>1499.976296296297</v>
      </c>
      <c r="CJ851">
        <v>0.9729935185185185</v>
      </c>
      <c r="CK851">
        <v>0.02700634074074074</v>
      </c>
      <c r="CL851">
        <v>0</v>
      </c>
      <c r="CM851">
        <v>2.367344444444444</v>
      </c>
      <c r="CN851">
        <v>0</v>
      </c>
      <c r="CO851">
        <v>14366.28518518518</v>
      </c>
      <c r="CP851">
        <v>12533.14814814815</v>
      </c>
      <c r="CQ851">
        <v>42</v>
      </c>
      <c r="CR851">
        <v>43.6824074074074</v>
      </c>
      <c r="CS851">
        <v>42.50688888888889</v>
      </c>
      <c r="CT851">
        <v>42.875</v>
      </c>
      <c r="CU851">
        <v>41.31199999999999</v>
      </c>
      <c r="CV851">
        <v>1459.470740740741</v>
      </c>
      <c r="CW851">
        <v>40.50555555555556</v>
      </c>
      <c r="CX851">
        <v>0</v>
      </c>
      <c r="CY851">
        <v>1663354148.6</v>
      </c>
      <c r="CZ851">
        <v>0</v>
      </c>
      <c r="DA851">
        <v>0</v>
      </c>
      <c r="DB851" t="s">
        <v>356</v>
      </c>
      <c r="DC851">
        <v>1662142938.1</v>
      </c>
      <c r="DD851">
        <v>1662142938.1</v>
      </c>
      <c r="DE851">
        <v>0</v>
      </c>
      <c r="DF851">
        <v>0.077</v>
      </c>
      <c r="DG851">
        <v>-0.133</v>
      </c>
      <c r="DH851">
        <v>-3.393</v>
      </c>
      <c r="DI851">
        <v>-0.24</v>
      </c>
      <c r="DJ851">
        <v>419</v>
      </c>
      <c r="DK851">
        <v>24</v>
      </c>
      <c r="DL851">
        <v>0.26</v>
      </c>
      <c r="DM851">
        <v>0.23</v>
      </c>
      <c r="DN851">
        <v>-85.53294249999999</v>
      </c>
      <c r="DO851">
        <v>-0.8416896810505394</v>
      </c>
      <c r="DP851">
        <v>0.2996344972524859</v>
      </c>
      <c r="DQ851">
        <v>0</v>
      </c>
      <c r="DR851">
        <v>14.9011725</v>
      </c>
      <c r="DS851">
        <v>-0.1347118198874702</v>
      </c>
      <c r="DT851">
        <v>0.01317937759342204</v>
      </c>
      <c r="DU851">
        <v>0</v>
      </c>
      <c r="DV851">
        <v>0</v>
      </c>
      <c r="DW851">
        <v>2</v>
      </c>
      <c r="DX851" t="s">
        <v>363</v>
      </c>
      <c r="DY851">
        <v>2.97285</v>
      </c>
      <c r="DZ851">
        <v>2.7156</v>
      </c>
      <c r="EA851">
        <v>0.186607</v>
      </c>
      <c r="EB851">
        <v>0.19233</v>
      </c>
      <c r="EC851">
        <v>0.100987</v>
      </c>
      <c r="ED851">
        <v>0.0441528</v>
      </c>
      <c r="EE851">
        <v>25412.2</v>
      </c>
      <c r="EF851">
        <v>25366.8</v>
      </c>
      <c r="EG851">
        <v>29094</v>
      </c>
      <c r="EH851">
        <v>29089.1</v>
      </c>
      <c r="EI851">
        <v>34686.8</v>
      </c>
      <c r="EJ851">
        <v>36957.6</v>
      </c>
      <c r="EK851">
        <v>41002.2</v>
      </c>
      <c r="EL851">
        <v>41441.6</v>
      </c>
      <c r="EM851">
        <v>1.9028</v>
      </c>
      <c r="EN851">
        <v>1.73175</v>
      </c>
      <c r="EO851">
        <v>-0.093013</v>
      </c>
      <c r="EP851">
        <v>0</v>
      </c>
      <c r="EQ851">
        <v>29.4117</v>
      </c>
      <c r="ER851">
        <v>999.9</v>
      </c>
      <c r="ES851">
        <v>43.7</v>
      </c>
      <c r="ET851">
        <v>36.6</v>
      </c>
      <c r="EU851">
        <v>29.745</v>
      </c>
      <c r="EV851">
        <v>62.9116</v>
      </c>
      <c r="EW851">
        <v>33.2973</v>
      </c>
      <c r="EX851">
        <v>1</v>
      </c>
      <c r="EY851">
        <v>0.601479</v>
      </c>
      <c r="EZ851">
        <v>3.7917</v>
      </c>
      <c r="FA851">
        <v>20.3468</v>
      </c>
      <c r="FB851">
        <v>5.21355</v>
      </c>
      <c r="FC851">
        <v>12.0146</v>
      </c>
      <c r="FD851">
        <v>4.98635</v>
      </c>
      <c r="FE851">
        <v>3.2874</v>
      </c>
      <c r="FF851">
        <v>9999</v>
      </c>
      <c r="FG851">
        <v>9999</v>
      </c>
      <c r="FH851">
        <v>9999</v>
      </c>
      <c r="FI851">
        <v>238.3</v>
      </c>
      <c r="FJ851">
        <v>1.86752</v>
      </c>
      <c r="FK851">
        <v>1.86658</v>
      </c>
      <c r="FL851">
        <v>1.86594</v>
      </c>
      <c r="FM851">
        <v>1.86584</v>
      </c>
      <c r="FN851">
        <v>1.86769</v>
      </c>
      <c r="FO851">
        <v>1.87012</v>
      </c>
      <c r="FP851">
        <v>1.86878</v>
      </c>
      <c r="FQ851">
        <v>1.87022</v>
      </c>
      <c r="FR851">
        <v>0</v>
      </c>
      <c r="FS851">
        <v>0</v>
      </c>
      <c r="FT851">
        <v>0</v>
      </c>
      <c r="FU851">
        <v>0</v>
      </c>
      <c r="FV851" t="s">
        <v>358</v>
      </c>
      <c r="FW851" t="s">
        <v>359</v>
      </c>
      <c r="FX851" t="s">
        <v>360</v>
      </c>
      <c r="FY851" t="s">
        <v>360</v>
      </c>
      <c r="FZ851" t="s">
        <v>360</v>
      </c>
      <c r="GA851" t="s">
        <v>360</v>
      </c>
      <c r="GB851">
        <v>0</v>
      </c>
      <c r="GC851">
        <v>100</v>
      </c>
      <c r="GD851">
        <v>100</v>
      </c>
      <c r="GE851">
        <v>-6</v>
      </c>
      <c r="GF851">
        <v>-0.1398</v>
      </c>
      <c r="GG851">
        <v>-2.195102806586654</v>
      </c>
      <c r="GH851">
        <v>-0.004122691595359968</v>
      </c>
      <c r="GI851">
        <v>1.072409145259099E-06</v>
      </c>
      <c r="GJ851">
        <v>-3.02996143763856E-10</v>
      </c>
      <c r="GK851">
        <v>-0.2199643628225807</v>
      </c>
      <c r="GL851">
        <v>-0.007501815610006822</v>
      </c>
      <c r="GM851">
        <v>0.0006897476983249637</v>
      </c>
      <c r="GN851">
        <v>-8.847485469147719E-06</v>
      </c>
      <c r="GO851">
        <v>3</v>
      </c>
      <c r="GP851">
        <v>2326</v>
      </c>
      <c r="GQ851">
        <v>1</v>
      </c>
      <c r="GR851">
        <v>31</v>
      </c>
      <c r="GS851">
        <v>20186.8</v>
      </c>
      <c r="GT851">
        <v>20186.8</v>
      </c>
      <c r="GU851">
        <v>2.47803</v>
      </c>
      <c r="GV851">
        <v>2.21802</v>
      </c>
      <c r="GW851">
        <v>1.39648</v>
      </c>
      <c r="GX851">
        <v>2.34741</v>
      </c>
      <c r="GY851">
        <v>1.49536</v>
      </c>
      <c r="GZ851">
        <v>2.40356</v>
      </c>
      <c r="HA851">
        <v>40.6042</v>
      </c>
      <c r="HB851">
        <v>13.1952</v>
      </c>
      <c r="HC851">
        <v>18</v>
      </c>
      <c r="HD851">
        <v>551.287</v>
      </c>
      <c r="HE851">
        <v>393.722</v>
      </c>
      <c r="HF851">
        <v>24.9996</v>
      </c>
      <c r="HG851">
        <v>34.6568</v>
      </c>
      <c r="HH851">
        <v>30.0001</v>
      </c>
      <c r="HI851">
        <v>34.5862</v>
      </c>
      <c r="HJ851">
        <v>34.5217</v>
      </c>
      <c r="HK851">
        <v>49.5867</v>
      </c>
      <c r="HL851">
        <v>64.8993</v>
      </c>
      <c r="HM851">
        <v>0</v>
      </c>
      <c r="HN851">
        <v>25</v>
      </c>
      <c r="HO851">
        <v>1256.63</v>
      </c>
      <c r="HP851">
        <v>7.57739</v>
      </c>
      <c r="HQ851">
        <v>99.5218</v>
      </c>
      <c r="HR851">
        <v>99.53959999999999</v>
      </c>
    </row>
    <row r="852" spans="1:226">
      <c r="A852">
        <v>836</v>
      </c>
      <c r="B852">
        <v>1663354153.1</v>
      </c>
      <c r="C852">
        <v>16411.59999990463</v>
      </c>
      <c r="D852" t="s">
        <v>2038</v>
      </c>
      <c r="E852" t="s">
        <v>2039</v>
      </c>
      <c r="F852">
        <v>5</v>
      </c>
      <c r="G852" t="s">
        <v>1699</v>
      </c>
      <c r="H852" t="s">
        <v>354</v>
      </c>
      <c r="I852">
        <v>1663354145.314285</v>
      </c>
      <c r="J852">
        <f>(K852)/1000</f>
        <v>0</v>
      </c>
      <c r="K852">
        <f>IF(BF852, AN852, AH852)</f>
        <v>0</v>
      </c>
      <c r="L852">
        <f>IF(BF852, AI852, AG852)</f>
        <v>0</v>
      </c>
      <c r="M852">
        <f>BH852 - IF(AU852&gt;1, L852*BB852*100.0/(AW852*BV852), 0)</f>
        <v>0</v>
      </c>
      <c r="N852">
        <f>((T852-J852/2)*M852-L852)/(T852+J852/2)</f>
        <v>0</v>
      </c>
      <c r="O852">
        <f>N852*(BO852+BP852)/1000.0</f>
        <v>0</v>
      </c>
      <c r="P852">
        <f>(BH852 - IF(AU852&gt;1, L852*BB852*100.0/(AW852*BV852), 0))*(BO852+BP852)/1000.0</f>
        <v>0</v>
      </c>
      <c r="Q852">
        <f>2.0/((1/S852-1/R852)+SIGN(S852)*SQRT((1/S852-1/R852)*(1/S852-1/R852) + 4*BC852/((BC852+1)*(BC852+1))*(2*1/S852*1/R852-1/R852*1/R852)))</f>
        <v>0</v>
      </c>
      <c r="R852">
        <f>IF(LEFT(BD852,1)&lt;&gt;"0",IF(LEFT(BD852,1)="1",3.0,BE852),$D$5+$E$5*(BV852*BO852/($K$5*1000))+$F$5*(BV852*BO852/($K$5*1000))*MAX(MIN(BB852,$J$5),$I$5)*MAX(MIN(BB852,$J$5),$I$5)+$G$5*MAX(MIN(BB852,$J$5),$I$5)*(BV852*BO852/($K$5*1000))+$H$5*(BV852*BO852/($K$5*1000))*(BV852*BO852/($K$5*1000)))</f>
        <v>0</v>
      </c>
      <c r="S852">
        <f>J852*(1000-(1000*0.61365*exp(17.502*W852/(240.97+W852))/(BO852+BP852)+BJ852)/2)/(1000*0.61365*exp(17.502*W852/(240.97+W852))/(BO852+BP852)-BJ852)</f>
        <v>0</v>
      </c>
      <c r="T852">
        <f>1/((BC852+1)/(Q852/1.6)+1/(R852/1.37)) + BC852/((BC852+1)/(Q852/1.6) + BC852/(R852/1.37))</f>
        <v>0</v>
      </c>
      <c r="U852">
        <f>(AX852*BA852)</f>
        <v>0</v>
      </c>
      <c r="V852">
        <f>(BQ852+(U852+2*0.95*5.67E-8*(((BQ852+$B$7)+273)^4-(BQ852+273)^4)-44100*J852)/(1.84*29.3*R852+8*0.95*5.67E-8*(BQ852+273)^3))</f>
        <v>0</v>
      </c>
      <c r="W852">
        <f>($C$7*BR852+$D$7*BS852+$E$7*V852)</f>
        <v>0</v>
      </c>
      <c r="X852">
        <f>0.61365*exp(17.502*W852/(240.97+W852))</f>
        <v>0</v>
      </c>
      <c r="Y852">
        <f>(Z852/AA852*100)</f>
        <v>0</v>
      </c>
      <c r="Z852">
        <f>BJ852*(BO852+BP852)/1000</f>
        <v>0</v>
      </c>
      <c r="AA852">
        <f>0.61365*exp(17.502*BQ852/(240.97+BQ852))</f>
        <v>0</v>
      </c>
      <c r="AB852">
        <f>(X852-BJ852*(BO852+BP852)/1000)</f>
        <v>0</v>
      </c>
      <c r="AC852">
        <f>(-J852*44100)</f>
        <v>0</v>
      </c>
      <c r="AD852">
        <f>2*29.3*R852*0.92*(BQ852-W852)</f>
        <v>0</v>
      </c>
      <c r="AE852">
        <f>2*0.95*5.67E-8*(((BQ852+$B$7)+273)^4-(W852+273)^4)</f>
        <v>0</v>
      </c>
      <c r="AF852">
        <f>U852+AE852+AC852+AD852</f>
        <v>0</v>
      </c>
      <c r="AG852">
        <f>BN852*AU852*(BI852-BH852*(1000-AU852*BK852)/(1000-AU852*BJ852))/(100*BB852)</f>
        <v>0</v>
      </c>
      <c r="AH852">
        <f>1000*BN852*AU852*(BJ852-BK852)/(100*BB852*(1000-AU852*BJ852))</f>
        <v>0</v>
      </c>
      <c r="AI852">
        <f>(AJ852 - AK852 - BO852*1E3/(8.314*(BQ852+273.15)) * AM852/BN852 * AL852) * BN852/(100*BB852) * (1000 - BK852)/1000</f>
        <v>0</v>
      </c>
      <c r="AJ852">
        <v>1253.832505929432</v>
      </c>
      <c r="AK852">
        <v>1192.036424242424</v>
      </c>
      <c r="AL852">
        <v>3.29149314520472</v>
      </c>
      <c r="AM852">
        <v>64.64027058929599</v>
      </c>
      <c r="AN852">
        <f>(AP852 - AO852 + BO852*1E3/(8.314*(BQ852+273.15)) * AR852/BN852 * AQ852) * BN852/(100*BB852) * 1000/(1000 - AP852)</f>
        <v>0</v>
      </c>
      <c r="AO852">
        <v>7.547112191795711</v>
      </c>
      <c r="AP852">
        <v>22.40827636363636</v>
      </c>
      <c r="AQ852">
        <v>-6.626104375664227E-05</v>
      </c>
      <c r="AR852">
        <v>85.55727596216782</v>
      </c>
      <c r="AS852">
        <v>0</v>
      </c>
      <c r="AT852">
        <v>0</v>
      </c>
      <c r="AU852">
        <f>IF(AS852*$H$13&gt;=AW852,1.0,(AW852/(AW852-AS852*$H$13)))</f>
        <v>0</v>
      </c>
      <c r="AV852">
        <f>(AU852-1)*100</f>
        <v>0</v>
      </c>
      <c r="AW852">
        <f>MAX(0,($B$13+$C$13*BV852)/(1+$D$13*BV852)*BO852/(BQ852+273)*$E$13)</f>
        <v>0</v>
      </c>
      <c r="AX852">
        <f>$B$11*BW852+$C$11*BX852+$F$11*CI852*(1-CL852)</f>
        <v>0</v>
      </c>
      <c r="AY852">
        <f>AX852*AZ852</f>
        <v>0</v>
      </c>
      <c r="AZ852">
        <f>($B$11*$D$9+$C$11*$D$9+$F$11*((CV852+CN852)/MAX(CV852+CN852+CW852, 0.1)*$I$9+CW852/MAX(CV852+CN852+CW852, 0.1)*$J$9))/($B$11+$C$11+$F$11)</f>
        <v>0</v>
      </c>
      <c r="BA852">
        <f>($B$11*$K$9+$C$11*$K$9+$F$11*((CV852+CN852)/MAX(CV852+CN852+CW852, 0.1)*$P$9+CW852/MAX(CV852+CN852+CW852, 0.1)*$Q$9))/($B$11+$C$11+$F$11)</f>
        <v>0</v>
      </c>
      <c r="BB852">
        <v>6</v>
      </c>
      <c r="BC852">
        <v>0.5</v>
      </c>
      <c r="BD852" t="s">
        <v>355</v>
      </c>
      <c r="BE852">
        <v>2</v>
      </c>
      <c r="BF852" t="b">
        <v>1</v>
      </c>
      <c r="BG852">
        <v>1663354145.314285</v>
      </c>
      <c r="BH852">
        <v>1141.761428571428</v>
      </c>
      <c r="BI852">
        <v>1227.29</v>
      </c>
      <c r="BJ852">
        <v>22.43102142857143</v>
      </c>
      <c r="BK852">
        <v>7.547325000000001</v>
      </c>
      <c r="BL852">
        <v>1147.732857142857</v>
      </c>
      <c r="BM852">
        <v>22.57066428571429</v>
      </c>
      <c r="BN852">
        <v>500.0480000000001</v>
      </c>
      <c r="BO852">
        <v>90.62186071428572</v>
      </c>
      <c r="BP852">
        <v>0.09993971785714285</v>
      </c>
      <c r="BQ852">
        <v>29.21172142857143</v>
      </c>
      <c r="BR852">
        <v>27.89236428571428</v>
      </c>
      <c r="BS852">
        <v>999.9000000000002</v>
      </c>
      <c r="BT852">
        <v>0</v>
      </c>
      <c r="BU852">
        <v>0</v>
      </c>
      <c r="BV852">
        <v>10008.21071428571</v>
      </c>
      <c r="BW852">
        <v>0</v>
      </c>
      <c r="BX852">
        <v>230.3976071428572</v>
      </c>
      <c r="BY852">
        <v>-85.52887857142856</v>
      </c>
      <c r="BZ852">
        <v>1167.96</v>
      </c>
      <c r="CA852">
        <v>1236.623571428571</v>
      </c>
      <c r="CB852">
        <v>14.8837</v>
      </c>
      <c r="CC852">
        <v>1227.29</v>
      </c>
      <c r="CD852">
        <v>7.547325000000001</v>
      </c>
      <c r="CE852">
        <v>2.032741071428572</v>
      </c>
      <c r="CF852">
        <v>0.6839527142857141</v>
      </c>
      <c r="CG852">
        <v>17.70170357142857</v>
      </c>
      <c r="CH852">
        <v>1.502659285714286</v>
      </c>
      <c r="CI852">
        <v>1499.982857142857</v>
      </c>
      <c r="CJ852">
        <v>0.9729907142857143</v>
      </c>
      <c r="CK852">
        <v>0.02700918571428571</v>
      </c>
      <c r="CL852">
        <v>0</v>
      </c>
      <c r="CM852">
        <v>2.351903571428572</v>
      </c>
      <c r="CN852">
        <v>0</v>
      </c>
      <c r="CO852">
        <v>14346.83928571428</v>
      </c>
      <c r="CP852">
        <v>12533.18928571428</v>
      </c>
      <c r="CQ852">
        <v>42.00442857142856</v>
      </c>
      <c r="CR852">
        <v>43.67814285714284</v>
      </c>
      <c r="CS852">
        <v>42.5</v>
      </c>
      <c r="CT852">
        <v>42.87049999999999</v>
      </c>
      <c r="CU852">
        <v>41.31199999999999</v>
      </c>
      <c r="CV852">
        <v>1459.472857142857</v>
      </c>
      <c r="CW852">
        <v>40.51</v>
      </c>
      <c r="CX852">
        <v>0</v>
      </c>
      <c r="CY852">
        <v>1663354153.4</v>
      </c>
      <c r="CZ852">
        <v>0</v>
      </c>
      <c r="DA852">
        <v>0</v>
      </c>
      <c r="DB852" t="s">
        <v>356</v>
      </c>
      <c r="DC852">
        <v>1662142938.1</v>
      </c>
      <c r="DD852">
        <v>1662142938.1</v>
      </c>
      <c r="DE852">
        <v>0</v>
      </c>
      <c r="DF852">
        <v>0.077</v>
      </c>
      <c r="DG852">
        <v>-0.133</v>
      </c>
      <c r="DH852">
        <v>-3.393</v>
      </c>
      <c r="DI852">
        <v>-0.24</v>
      </c>
      <c r="DJ852">
        <v>419</v>
      </c>
      <c r="DK852">
        <v>24</v>
      </c>
      <c r="DL852">
        <v>0.26</v>
      </c>
      <c r="DM852">
        <v>0.23</v>
      </c>
      <c r="DN852">
        <v>-85.60362000000001</v>
      </c>
      <c r="DO852">
        <v>1.408196622889415</v>
      </c>
      <c r="DP852">
        <v>0.2367871989783228</v>
      </c>
      <c r="DQ852">
        <v>0</v>
      </c>
      <c r="DR852">
        <v>14.88954</v>
      </c>
      <c r="DS852">
        <v>-0.1251242026266614</v>
      </c>
      <c r="DT852">
        <v>0.01224197288021817</v>
      </c>
      <c r="DU852">
        <v>0</v>
      </c>
      <c r="DV852">
        <v>0</v>
      </c>
      <c r="DW852">
        <v>2</v>
      </c>
      <c r="DX852" t="s">
        <v>363</v>
      </c>
      <c r="DY852">
        <v>2.97298</v>
      </c>
      <c r="DZ852">
        <v>2.71583</v>
      </c>
      <c r="EA852">
        <v>0.188243</v>
      </c>
      <c r="EB852">
        <v>0.193949</v>
      </c>
      <c r="EC852">
        <v>0.100929</v>
      </c>
      <c r="ED852">
        <v>0.0441517</v>
      </c>
      <c r="EE852">
        <v>25360.7</v>
      </c>
      <c r="EF852">
        <v>25315.6</v>
      </c>
      <c r="EG852">
        <v>29093.7</v>
      </c>
      <c r="EH852">
        <v>29088.9</v>
      </c>
      <c r="EI852">
        <v>34688.7</v>
      </c>
      <c r="EJ852">
        <v>36957.2</v>
      </c>
      <c r="EK852">
        <v>41001.6</v>
      </c>
      <c r="EL852">
        <v>41441.1</v>
      </c>
      <c r="EM852">
        <v>1.90295</v>
      </c>
      <c r="EN852">
        <v>1.73177</v>
      </c>
      <c r="EO852">
        <v>-0.0932403</v>
      </c>
      <c r="EP852">
        <v>0</v>
      </c>
      <c r="EQ852">
        <v>29.406</v>
      </c>
      <c r="ER852">
        <v>999.9</v>
      </c>
      <c r="ES852">
        <v>43.7</v>
      </c>
      <c r="ET852">
        <v>36.6</v>
      </c>
      <c r="EU852">
        <v>29.7501</v>
      </c>
      <c r="EV852">
        <v>63.0116</v>
      </c>
      <c r="EW852">
        <v>33.1611</v>
      </c>
      <c r="EX852">
        <v>1</v>
      </c>
      <c r="EY852">
        <v>0.601496</v>
      </c>
      <c r="EZ852">
        <v>3.79083</v>
      </c>
      <c r="FA852">
        <v>20.347</v>
      </c>
      <c r="FB852">
        <v>5.21564</v>
      </c>
      <c r="FC852">
        <v>12.0144</v>
      </c>
      <c r="FD852">
        <v>4.98665</v>
      </c>
      <c r="FE852">
        <v>3.28765</v>
      </c>
      <c r="FF852">
        <v>9999</v>
      </c>
      <c r="FG852">
        <v>9999</v>
      </c>
      <c r="FH852">
        <v>9999</v>
      </c>
      <c r="FI852">
        <v>238.3</v>
      </c>
      <c r="FJ852">
        <v>1.86752</v>
      </c>
      <c r="FK852">
        <v>1.86658</v>
      </c>
      <c r="FL852">
        <v>1.86596</v>
      </c>
      <c r="FM852">
        <v>1.86584</v>
      </c>
      <c r="FN852">
        <v>1.8677</v>
      </c>
      <c r="FO852">
        <v>1.87012</v>
      </c>
      <c r="FP852">
        <v>1.86875</v>
      </c>
      <c r="FQ852">
        <v>1.8702</v>
      </c>
      <c r="FR852">
        <v>0</v>
      </c>
      <c r="FS852">
        <v>0</v>
      </c>
      <c r="FT852">
        <v>0</v>
      </c>
      <c r="FU852">
        <v>0</v>
      </c>
      <c r="FV852" t="s">
        <v>358</v>
      </c>
      <c r="FW852" t="s">
        <v>359</v>
      </c>
      <c r="FX852" t="s">
        <v>360</v>
      </c>
      <c r="FY852" t="s">
        <v>360</v>
      </c>
      <c r="FZ852" t="s">
        <v>360</v>
      </c>
      <c r="GA852" t="s">
        <v>360</v>
      </c>
      <c r="GB852">
        <v>0</v>
      </c>
      <c r="GC852">
        <v>100</v>
      </c>
      <c r="GD852">
        <v>100</v>
      </c>
      <c r="GE852">
        <v>-6.05</v>
      </c>
      <c r="GF852">
        <v>-0.1399</v>
      </c>
      <c r="GG852">
        <v>-2.195102806586654</v>
      </c>
      <c r="GH852">
        <v>-0.004122691595359968</v>
      </c>
      <c r="GI852">
        <v>1.072409145259099E-06</v>
      </c>
      <c r="GJ852">
        <v>-3.02996143763856E-10</v>
      </c>
      <c r="GK852">
        <v>-0.2199643628225807</v>
      </c>
      <c r="GL852">
        <v>-0.007501815610006822</v>
      </c>
      <c r="GM852">
        <v>0.0006897476983249637</v>
      </c>
      <c r="GN852">
        <v>-8.847485469147719E-06</v>
      </c>
      <c r="GO852">
        <v>3</v>
      </c>
      <c r="GP852">
        <v>2326</v>
      </c>
      <c r="GQ852">
        <v>1</v>
      </c>
      <c r="GR852">
        <v>31</v>
      </c>
      <c r="GS852">
        <v>20186.9</v>
      </c>
      <c r="GT852">
        <v>20186.9</v>
      </c>
      <c r="GU852">
        <v>2.50122</v>
      </c>
      <c r="GV852">
        <v>2.22046</v>
      </c>
      <c r="GW852">
        <v>1.39648</v>
      </c>
      <c r="GX852">
        <v>2.34741</v>
      </c>
      <c r="GY852">
        <v>1.49536</v>
      </c>
      <c r="GZ852">
        <v>2.46338</v>
      </c>
      <c r="HA852">
        <v>40.6298</v>
      </c>
      <c r="HB852">
        <v>13.2127</v>
      </c>
      <c r="HC852">
        <v>18</v>
      </c>
      <c r="HD852">
        <v>551.394</v>
      </c>
      <c r="HE852">
        <v>393.742</v>
      </c>
      <c r="HF852">
        <v>24.9997</v>
      </c>
      <c r="HG852">
        <v>34.6568</v>
      </c>
      <c r="HH852">
        <v>30.0001</v>
      </c>
      <c r="HI852">
        <v>34.5862</v>
      </c>
      <c r="HJ852">
        <v>34.5227</v>
      </c>
      <c r="HK852">
        <v>50.086</v>
      </c>
      <c r="HL852">
        <v>64.8993</v>
      </c>
      <c r="HM852">
        <v>0</v>
      </c>
      <c r="HN852">
        <v>25</v>
      </c>
      <c r="HO852">
        <v>1270</v>
      </c>
      <c r="HP852">
        <v>7.59986</v>
      </c>
      <c r="HQ852">
        <v>99.52070000000001</v>
      </c>
      <c r="HR852">
        <v>99.5384</v>
      </c>
    </row>
    <row r="853" spans="1:226">
      <c r="A853">
        <v>837</v>
      </c>
      <c r="B853">
        <v>1663354158.1</v>
      </c>
      <c r="C853">
        <v>16416.59999990463</v>
      </c>
      <c r="D853" t="s">
        <v>2040</v>
      </c>
      <c r="E853" t="s">
        <v>2041</v>
      </c>
      <c r="F853">
        <v>5</v>
      </c>
      <c r="G853" t="s">
        <v>1699</v>
      </c>
      <c r="H853" t="s">
        <v>354</v>
      </c>
      <c r="I853">
        <v>1663354150.6</v>
      </c>
      <c r="J853">
        <f>(K853)/1000</f>
        <v>0</v>
      </c>
      <c r="K853">
        <f>IF(BF853, AN853, AH853)</f>
        <v>0</v>
      </c>
      <c r="L853">
        <f>IF(BF853, AI853, AG853)</f>
        <v>0</v>
      </c>
      <c r="M853">
        <f>BH853 - IF(AU853&gt;1, L853*BB853*100.0/(AW853*BV853), 0)</f>
        <v>0</v>
      </c>
      <c r="N853">
        <f>((T853-J853/2)*M853-L853)/(T853+J853/2)</f>
        <v>0</v>
      </c>
      <c r="O853">
        <f>N853*(BO853+BP853)/1000.0</f>
        <v>0</v>
      </c>
      <c r="P853">
        <f>(BH853 - IF(AU853&gt;1, L853*BB853*100.0/(AW853*BV853), 0))*(BO853+BP853)/1000.0</f>
        <v>0</v>
      </c>
      <c r="Q853">
        <f>2.0/((1/S853-1/R853)+SIGN(S853)*SQRT((1/S853-1/R853)*(1/S853-1/R853) + 4*BC853/((BC853+1)*(BC853+1))*(2*1/S853*1/R853-1/R853*1/R853)))</f>
        <v>0</v>
      </c>
      <c r="R853">
        <f>IF(LEFT(BD853,1)&lt;&gt;"0",IF(LEFT(BD853,1)="1",3.0,BE853),$D$5+$E$5*(BV853*BO853/($K$5*1000))+$F$5*(BV853*BO853/($K$5*1000))*MAX(MIN(BB853,$J$5),$I$5)*MAX(MIN(BB853,$J$5),$I$5)+$G$5*MAX(MIN(BB853,$J$5),$I$5)*(BV853*BO853/($K$5*1000))+$H$5*(BV853*BO853/($K$5*1000))*(BV853*BO853/($K$5*1000)))</f>
        <v>0</v>
      </c>
      <c r="S853">
        <f>J853*(1000-(1000*0.61365*exp(17.502*W853/(240.97+W853))/(BO853+BP853)+BJ853)/2)/(1000*0.61365*exp(17.502*W853/(240.97+W853))/(BO853+BP853)-BJ853)</f>
        <v>0</v>
      </c>
      <c r="T853">
        <f>1/((BC853+1)/(Q853/1.6)+1/(R853/1.37)) + BC853/((BC853+1)/(Q853/1.6) + BC853/(R853/1.37))</f>
        <v>0</v>
      </c>
      <c r="U853">
        <f>(AX853*BA853)</f>
        <v>0</v>
      </c>
      <c r="V853">
        <f>(BQ853+(U853+2*0.95*5.67E-8*(((BQ853+$B$7)+273)^4-(BQ853+273)^4)-44100*J853)/(1.84*29.3*R853+8*0.95*5.67E-8*(BQ853+273)^3))</f>
        <v>0</v>
      </c>
      <c r="W853">
        <f>($C$7*BR853+$D$7*BS853+$E$7*V853)</f>
        <v>0</v>
      </c>
      <c r="X853">
        <f>0.61365*exp(17.502*W853/(240.97+W853))</f>
        <v>0</v>
      </c>
      <c r="Y853">
        <f>(Z853/AA853*100)</f>
        <v>0</v>
      </c>
      <c r="Z853">
        <f>BJ853*(BO853+BP853)/1000</f>
        <v>0</v>
      </c>
      <c r="AA853">
        <f>0.61365*exp(17.502*BQ853/(240.97+BQ853))</f>
        <v>0</v>
      </c>
      <c r="AB853">
        <f>(X853-BJ853*(BO853+BP853)/1000)</f>
        <v>0</v>
      </c>
      <c r="AC853">
        <f>(-J853*44100)</f>
        <v>0</v>
      </c>
      <c r="AD853">
        <f>2*29.3*R853*0.92*(BQ853-W853)</f>
        <v>0</v>
      </c>
      <c r="AE853">
        <f>2*0.95*5.67E-8*(((BQ853+$B$7)+273)^4-(W853+273)^4)</f>
        <v>0</v>
      </c>
      <c r="AF853">
        <f>U853+AE853+AC853+AD853</f>
        <v>0</v>
      </c>
      <c r="AG853">
        <f>BN853*AU853*(BI853-BH853*(1000-AU853*BK853)/(1000-AU853*BJ853))/(100*BB853)</f>
        <v>0</v>
      </c>
      <c r="AH853">
        <f>1000*BN853*AU853*(BJ853-BK853)/(100*BB853*(1000-AU853*BJ853))</f>
        <v>0</v>
      </c>
      <c r="AI853">
        <f>(AJ853 - AK853 - BO853*1E3/(8.314*(BQ853+273.15)) * AM853/BN853 * AL853) * BN853/(100*BB853) * (1000 - BK853)/1000</f>
        <v>0</v>
      </c>
      <c r="AJ853">
        <v>1270.481568518137</v>
      </c>
      <c r="AK853">
        <v>1208.667515151515</v>
      </c>
      <c r="AL853">
        <v>3.335186861695379</v>
      </c>
      <c r="AM853">
        <v>64.64027058929599</v>
      </c>
      <c r="AN853">
        <f>(AP853 - AO853 + BO853*1E3/(8.314*(BQ853+273.15)) * AR853/BN853 * AQ853) * BN853/(100*BB853) * 1000/(1000 - AP853)</f>
        <v>0</v>
      </c>
      <c r="AO853">
        <v>7.546109130227696</v>
      </c>
      <c r="AP853">
        <v>22.39107636363636</v>
      </c>
      <c r="AQ853">
        <v>-6.81968766934578E-05</v>
      </c>
      <c r="AR853">
        <v>85.55727596216782</v>
      </c>
      <c r="AS853">
        <v>0</v>
      </c>
      <c r="AT853">
        <v>0</v>
      </c>
      <c r="AU853">
        <f>IF(AS853*$H$13&gt;=AW853,1.0,(AW853/(AW853-AS853*$H$13)))</f>
        <v>0</v>
      </c>
      <c r="AV853">
        <f>(AU853-1)*100</f>
        <v>0</v>
      </c>
      <c r="AW853">
        <f>MAX(0,($B$13+$C$13*BV853)/(1+$D$13*BV853)*BO853/(BQ853+273)*$E$13)</f>
        <v>0</v>
      </c>
      <c r="AX853">
        <f>$B$11*BW853+$C$11*BX853+$F$11*CI853*(1-CL853)</f>
        <v>0</v>
      </c>
      <c r="AY853">
        <f>AX853*AZ853</f>
        <v>0</v>
      </c>
      <c r="AZ853">
        <f>($B$11*$D$9+$C$11*$D$9+$F$11*((CV853+CN853)/MAX(CV853+CN853+CW853, 0.1)*$I$9+CW853/MAX(CV853+CN853+CW853, 0.1)*$J$9))/($B$11+$C$11+$F$11)</f>
        <v>0</v>
      </c>
      <c r="BA853">
        <f>($B$11*$K$9+$C$11*$K$9+$F$11*((CV853+CN853)/MAX(CV853+CN853+CW853, 0.1)*$P$9+CW853/MAX(CV853+CN853+CW853, 0.1)*$Q$9))/($B$11+$C$11+$F$11)</f>
        <v>0</v>
      </c>
      <c r="BB853">
        <v>6</v>
      </c>
      <c r="BC853">
        <v>0.5</v>
      </c>
      <c r="BD853" t="s">
        <v>355</v>
      </c>
      <c r="BE853">
        <v>2</v>
      </c>
      <c r="BF853" t="b">
        <v>1</v>
      </c>
      <c r="BG853">
        <v>1663354150.6</v>
      </c>
      <c r="BH853">
        <v>1158.917407407407</v>
      </c>
      <c r="BI853">
        <v>1244.540740740741</v>
      </c>
      <c r="BJ853">
        <v>22.41528148148148</v>
      </c>
      <c r="BK853">
        <v>7.546741851851852</v>
      </c>
      <c r="BL853">
        <v>1164.938148148148</v>
      </c>
      <c r="BM853">
        <v>22.55508148148148</v>
      </c>
      <c r="BN853">
        <v>500.0768888888888</v>
      </c>
      <c r="BO853">
        <v>90.62204814814814</v>
      </c>
      <c r="BP853">
        <v>0.1000280185185185</v>
      </c>
      <c r="BQ853">
        <v>29.21130740740741</v>
      </c>
      <c r="BR853">
        <v>27.89115925925926</v>
      </c>
      <c r="BS853">
        <v>999.9000000000001</v>
      </c>
      <c r="BT853">
        <v>0</v>
      </c>
      <c r="BU853">
        <v>0</v>
      </c>
      <c r="BV853">
        <v>9999.123703703703</v>
      </c>
      <c r="BW853">
        <v>0</v>
      </c>
      <c r="BX853">
        <v>229.7441111111111</v>
      </c>
      <c r="BY853">
        <v>-85.62341851851851</v>
      </c>
      <c r="BZ853">
        <v>1185.48962962963</v>
      </c>
      <c r="CA853">
        <v>1254.004444444444</v>
      </c>
      <c r="CB853">
        <v>14.86853703703704</v>
      </c>
      <c r="CC853">
        <v>1244.540740740741</v>
      </c>
      <c r="CD853">
        <v>7.546741851851852</v>
      </c>
      <c r="CE853">
        <v>2.031318888888888</v>
      </c>
      <c r="CF853">
        <v>0.6839013703703704</v>
      </c>
      <c r="CG853">
        <v>17.69059259259259</v>
      </c>
      <c r="CH853">
        <v>1.501611111111111</v>
      </c>
      <c r="CI853">
        <v>1499.964444444445</v>
      </c>
      <c r="CJ853">
        <v>0.972991074074074</v>
      </c>
      <c r="CK853">
        <v>0.02700876666666667</v>
      </c>
      <c r="CL853">
        <v>0</v>
      </c>
      <c r="CM853">
        <v>2.310918518518519</v>
      </c>
      <c r="CN853">
        <v>0</v>
      </c>
      <c r="CO853">
        <v>14332.15185185185</v>
      </c>
      <c r="CP853">
        <v>12533.04444444445</v>
      </c>
      <c r="CQ853">
        <v>42.00459259259259</v>
      </c>
      <c r="CR853">
        <v>43.65714814814815</v>
      </c>
      <c r="CS853">
        <v>42.5</v>
      </c>
      <c r="CT853">
        <v>42.85633333333333</v>
      </c>
      <c r="CU853">
        <v>41.3074074074074</v>
      </c>
      <c r="CV853">
        <v>1459.455555555556</v>
      </c>
      <c r="CW853">
        <v>40.50888888888889</v>
      </c>
      <c r="CX853">
        <v>0</v>
      </c>
      <c r="CY853">
        <v>1663354158.2</v>
      </c>
      <c r="CZ853">
        <v>0</v>
      </c>
      <c r="DA853">
        <v>0</v>
      </c>
      <c r="DB853" t="s">
        <v>356</v>
      </c>
      <c r="DC853">
        <v>1662142938.1</v>
      </c>
      <c r="DD853">
        <v>1662142938.1</v>
      </c>
      <c r="DE853">
        <v>0</v>
      </c>
      <c r="DF853">
        <v>0.077</v>
      </c>
      <c r="DG853">
        <v>-0.133</v>
      </c>
      <c r="DH853">
        <v>-3.393</v>
      </c>
      <c r="DI853">
        <v>-0.24</v>
      </c>
      <c r="DJ853">
        <v>419</v>
      </c>
      <c r="DK853">
        <v>24</v>
      </c>
      <c r="DL853">
        <v>0.26</v>
      </c>
      <c r="DM853">
        <v>0.23</v>
      </c>
      <c r="DN853">
        <v>-85.6106925</v>
      </c>
      <c r="DO853">
        <v>-1.010729831144117</v>
      </c>
      <c r="DP853">
        <v>0.2391995614413824</v>
      </c>
      <c r="DQ853">
        <v>0</v>
      </c>
      <c r="DR853">
        <v>14.8770725</v>
      </c>
      <c r="DS853">
        <v>-0.1665984990619276</v>
      </c>
      <c r="DT853">
        <v>0.01627213857334054</v>
      </c>
      <c r="DU853">
        <v>0</v>
      </c>
      <c r="DV853">
        <v>0</v>
      </c>
      <c r="DW853">
        <v>2</v>
      </c>
      <c r="DX853" t="s">
        <v>363</v>
      </c>
      <c r="DY853">
        <v>2.97284</v>
      </c>
      <c r="DZ853">
        <v>2.71513</v>
      </c>
      <c r="EA853">
        <v>0.189897</v>
      </c>
      <c r="EB853">
        <v>0.195561</v>
      </c>
      <c r="EC853">
        <v>0.100877</v>
      </c>
      <c r="ED853">
        <v>0.0441488</v>
      </c>
      <c r="EE853">
        <v>25308.9</v>
      </c>
      <c r="EF853">
        <v>25265.1</v>
      </c>
      <c r="EG853">
        <v>29093.7</v>
      </c>
      <c r="EH853">
        <v>29089.3</v>
      </c>
      <c r="EI853">
        <v>34690.7</v>
      </c>
      <c r="EJ853">
        <v>36958</v>
      </c>
      <c r="EK853">
        <v>41001.6</v>
      </c>
      <c r="EL853">
        <v>41441.8</v>
      </c>
      <c r="EM853">
        <v>1.90263</v>
      </c>
      <c r="EN853">
        <v>1.73183</v>
      </c>
      <c r="EO853">
        <v>-0.09270009999999999</v>
      </c>
      <c r="EP853">
        <v>0</v>
      </c>
      <c r="EQ853">
        <v>29.4003</v>
      </c>
      <c r="ER853">
        <v>999.9</v>
      </c>
      <c r="ES853">
        <v>43.6</v>
      </c>
      <c r="ET853">
        <v>36.6</v>
      </c>
      <c r="EU853">
        <v>29.6748</v>
      </c>
      <c r="EV853">
        <v>62.8416</v>
      </c>
      <c r="EW853">
        <v>33.2412</v>
      </c>
      <c r="EX853">
        <v>1</v>
      </c>
      <c r="EY853">
        <v>0.601519</v>
      </c>
      <c r="EZ853">
        <v>3.79045</v>
      </c>
      <c r="FA853">
        <v>20.3469</v>
      </c>
      <c r="FB853">
        <v>5.21549</v>
      </c>
      <c r="FC853">
        <v>12.0144</v>
      </c>
      <c r="FD853">
        <v>4.9866</v>
      </c>
      <c r="FE853">
        <v>3.28758</v>
      </c>
      <c r="FF853">
        <v>9999</v>
      </c>
      <c r="FG853">
        <v>9999</v>
      </c>
      <c r="FH853">
        <v>9999</v>
      </c>
      <c r="FI853">
        <v>238.3</v>
      </c>
      <c r="FJ853">
        <v>1.86752</v>
      </c>
      <c r="FK853">
        <v>1.86658</v>
      </c>
      <c r="FL853">
        <v>1.86598</v>
      </c>
      <c r="FM853">
        <v>1.86584</v>
      </c>
      <c r="FN853">
        <v>1.86769</v>
      </c>
      <c r="FO853">
        <v>1.87012</v>
      </c>
      <c r="FP853">
        <v>1.86875</v>
      </c>
      <c r="FQ853">
        <v>1.87022</v>
      </c>
      <c r="FR853">
        <v>0</v>
      </c>
      <c r="FS853">
        <v>0</v>
      </c>
      <c r="FT853">
        <v>0</v>
      </c>
      <c r="FU853">
        <v>0</v>
      </c>
      <c r="FV853" t="s">
        <v>358</v>
      </c>
      <c r="FW853" t="s">
        <v>359</v>
      </c>
      <c r="FX853" t="s">
        <v>360</v>
      </c>
      <c r="FY853" t="s">
        <v>360</v>
      </c>
      <c r="FZ853" t="s">
        <v>360</v>
      </c>
      <c r="GA853" t="s">
        <v>360</v>
      </c>
      <c r="GB853">
        <v>0</v>
      </c>
      <c r="GC853">
        <v>100</v>
      </c>
      <c r="GD853">
        <v>100</v>
      </c>
      <c r="GE853">
        <v>-6.09</v>
      </c>
      <c r="GF853">
        <v>-0.1401</v>
      </c>
      <c r="GG853">
        <v>-2.195102806586654</v>
      </c>
      <c r="GH853">
        <v>-0.004122691595359968</v>
      </c>
      <c r="GI853">
        <v>1.072409145259099E-06</v>
      </c>
      <c r="GJ853">
        <v>-3.02996143763856E-10</v>
      </c>
      <c r="GK853">
        <v>-0.2199643628225807</v>
      </c>
      <c r="GL853">
        <v>-0.007501815610006822</v>
      </c>
      <c r="GM853">
        <v>0.0006897476983249637</v>
      </c>
      <c r="GN853">
        <v>-8.847485469147719E-06</v>
      </c>
      <c r="GO853">
        <v>3</v>
      </c>
      <c r="GP853">
        <v>2326</v>
      </c>
      <c r="GQ853">
        <v>1</v>
      </c>
      <c r="GR853">
        <v>31</v>
      </c>
      <c r="GS853">
        <v>20187</v>
      </c>
      <c r="GT853">
        <v>20187</v>
      </c>
      <c r="GU853">
        <v>2.53052</v>
      </c>
      <c r="GV853">
        <v>2.22046</v>
      </c>
      <c r="GW853">
        <v>1.39771</v>
      </c>
      <c r="GX853">
        <v>2.34741</v>
      </c>
      <c r="GY853">
        <v>1.49536</v>
      </c>
      <c r="GZ853">
        <v>2.38403</v>
      </c>
      <c r="HA853">
        <v>40.6298</v>
      </c>
      <c r="HB853">
        <v>13.1864</v>
      </c>
      <c r="HC853">
        <v>18</v>
      </c>
      <c r="HD853">
        <v>551.1609999999999</v>
      </c>
      <c r="HE853">
        <v>393.771</v>
      </c>
      <c r="HF853">
        <v>24.9997</v>
      </c>
      <c r="HG853">
        <v>34.6568</v>
      </c>
      <c r="HH853">
        <v>30.0001</v>
      </c>
      <c r="HI853">
        <v>34.5862</v>
      </c>
      <c r="HJ853">
        <v>34.5227</v>
      </c>
      <c r="HK853">
        <v>50.6457</v>
      </c>
      <c r="HL853">
        <v>64.8993</v>
      </c>
      <c r="HM853">
        <v>0</v>
      </c>
      <c r="HN853">
        <v>25</v>
      </c>
      <c r="HO853">
        <v>1290.1</v>
      </c>
      <c r="HP853">
        <v>7.62801</v>
      </c>
      <c r="HQ853">
        <v>99.5206</v>
      </c>
      <c r="HR853">
        <v>99.54000000000001</v>
      </c>
    </row>
    <row r="854" spans="1:226">
      <c r="A854">
        <v>838</v>
      </c>
      <c r="B854">
        <v>1663354163.1</v>
      </c>
      <c r="C854">
        <v>16421.59999990463</v>
      </c>
      <c r="D854" t="s">
        <v>2042</v>
      </c>
      <c r="E854" t="s">
        <v>2043</v>
      </c>
      <c r="F854">
        <v>5</v>
      </c>
      <c r="G854" t="s">
        <v>1699</v>
      </c>
      <c r="H854" t="s">
        <v>354</v>
      </c>
      <c r="I854">
        <v>1663354155.314285</v>
      </c>
      <c r="J854">
        <f>(K854)/1000</f>
        <v>0</v>
      </c>
      <c r="K854">
        <f>IF(BF854, AN854, AH854)</f>
        <v>0</v>
      </c>
      <c r="L854">
        <f>IF(BF854, AI854, AG854)</f>
        <v>0</v>
      </c>
      <c r="M854">
        <f>BH854 - IF(AU854&gt;1, L854*BB854*100.0/(AW854*BV854), 0)</f>
        <v>0</v>
      </c>
      <c r="N854">
        <f>((T854-J854/2)*M854-L854)/(T854+J854/2)</f>
        <v>0</v>
      </c>
      <c r="O854">
        <f>N854*(BO854+BP854)/1000.0</f>
        <v>0</v>
      </c>
      <c r="P854">
        <f>(BH854 - IF(AU854&gt;1, L854*BB854*100.0/(AW854*BV854), 0))*(BO854+BP854)/1000.0</f>
        <v>0</v>
      </c>
      <c r="Q854">
        <f>2.0/((1/S854-1/R854)+SIGN(S854)*SQRT((1/S854-1/R854)*(1/S854-1/R854) + 4*BC854/((BC854+1)*(BC854+1))*(2*1/S854*1/R854-1/R854*1/R854)))</f>
        <v>0</v>
      </c>
      <c r="R854">
        <f>IF(LEFT(BD854,1)&lt;&gt;"0",IF(LEFT(BD854,1)="1",3.0,BE854),$D$5+$E$5*(BV854*BO854/($K$5*1000))+$F$5*(BV854*BO854/($K$5*1000))*MAX(MIN(BB854,$J$5),$I$5)*MAX(MIN(BB854,$J$5),$I$5)+$G$5*MAX(MIN(BB854,$J$5),$I$5)*(BV854*BO854/($K$5*1000))+$H$5*(BV854*BO854/($K$5*1000))*(BV854*BO854/($K$5*1000)))</f>
        <v>0</v>
      </c>
      <c r="S854">
        <f>J854*(1000-(1000*0.61365*exp(17.502*W854/(240.97+W854))/(BO854+BP854)+BJ854)/2)/(1000*0.61365*exp(17.502*W854/(240.97+W854))/(BO854+BP854)-BJ854)</f>
        <v>0</v>
      </c>
      <c r="T854">
        <f>1/((BC854+1)/(Q854/1.6)+1/(R854/1.37)) + BC854/((BC854+1)/(Q854/1.6) + BC854/(R854/1.37))</f>
        <v>0</v>
      </c>
      <c r="U854">
        <f>(AX854*BA854)</f>
        <v>0</v>
      </c>
      <c r="V854">
        <f>(BQ854+(U854+2*0.95*5.67E-8*(((BQ854+$B$7)+273)^4-(BQ854+273)^4)-44100*J854)/(1.84*29.3*R854+8*0.95*5.67E-8*(BQ854+273)^3))</f>
        <v>0</v>
      </c>
      <c r="W854">
        <f>($C$7*BR854+$D$7*BS854+$E$7*V854)</f>
        <v>0</v>
      </c>
      <c r="X854">
        <f>0.61365*exp(17.502*W854/(240.97+W854))</f>
        <v>0</v>
      </c>
      <c r="Y854">
        <f>(Z854/AA854*100)</f>
        <v>0</v>
      </c>
      <c r="Z854">
        <f>BJ854*(BO854+BP854)/1000</f>
        <v>0</v>
      </c>
      <c r="AA854">
        <f>0.61365*exp(17.502*BQ854/(240.97+BQ854))</f>
        <v>0</v>
      </c>
      <c r="AB854">
        <f>(X854-BJ854*(BO854+BP854)/1000)</f>
        <v>0</v>
      </c>
      <c r="AC854">
        <f>(-J854*44100)</f>
        <v>0</v>
      </c>
      <c r="AD854">
        <f>2*29.3*R854*0.92*(BQ854-W854)</f>
        <v>0</v>
      </c>
      <c r="AE854">
        <f>2*0.95*5.67E-8*(((BQ854+$B$7)+273)^4-(W854+273)^4)</f>
        <v>0</v>
      </c>
      <c r="AF854">
        <f>U854+AE854+AC854+AD854</f>
        <v>0</v>
      </c>
      <c r="AG854">
        <f>BN854*AU854*(BI854-BH854*(1000-AU854*BK854)/(1000-AU854*BJ854))/(100*BB854)</f>
        <v>0</v>
      </c>
      <c r="AH854">
        <f>1000*BN854*AU854*(BJ854-BK854)/(100*BB854*(1000-AU854*BJ854))</f>
        <v>0</v>
      </c>
      <c r="AI854">
        <f>(AJ854 - AK854 - BO854*1E3/(8.314*(BQ854+273.15)) * AM854/BN854 * AL854) * BN854/(100*BB854) * (1000 - BK854)/1000</f>
        <v>0</v>
      </c>
      <c r="AJ854">
        <v>1287.633463487995</v>
      </c>
      <c r="AK854">
        <v>1225.574787878788</v>
      </c>
      <c r="AL854">
        <v>3.382633971716975</v>
      </c>
      <c r="AM854">
        <v>64.64027058929599</v>
      </c>
      <c r="AN854">
        <f>(AP854 - AO854 + BO854*1E3/(8.314*(BQ854+273.15)) * AR854/BN854 * AQ854) * BN854/(100*BB854) * 1000/(1000 - AP854)</f>
        <v>0</v>
      </c>
      <c r="AO854">
        <v>7.546205673504818</v>
      </c>
      <c r="AP854">
        <v>22.37387878787878</v>
      </c>
      <c r="AQ854">
        <v>-5.151701084596469E-05</v>
      </c>
      <c r="AR854">
        <v>85.55727596216782</v>
      </c>
      <c r="AS854">
        <v>0</v>
      </c>
      <c r="AT854">
        <v>0</v>
      </c>
      <c r="AU854">
        <f>IF(AS854*$H$13&gt;=AW854,1.0,(AW854/(AW854-AS854*$H$13)))</f>
        <v>0</v>
      </c>
      <c r="AV854">
        <f>(AU854-1)*100</f>
        <v>0</v>
      </c>
      <c r="AW854">
        <f>MAX(0,($B$13+$C$13*BV854)/(1+$D$13*BV854)*BO854/(BQ854+273)*$E$13)</f>
        <v>0</v>
      </c>
      <c r="AX854">
        <f>$B$11*BW854+$C$11*BX854+$F$11*CI854*(1-CL854)</f>
        <v>0</v>
      </c>
      <c r="AY854">
        <f>AX854*AZ854</f>
        <v>0</v>
      </c>
      <c r="AZ854">
        <f>($B$11*$D$9+$C$11*$D$9+$F$11*((CV854+CN854)/MAX(CV854+CN854+CW854, 0.1)*$I$9+CW854/MAX(CV854+CN854+CW854, 0.1)*$J$9))/($B$11+$C$11+$F$11)</f>
        <v>0</v>
      </c>
      <c r="BA854">
        <f>($B$11*$K$9+$C$11*$K$9+$F$11*((CV854+CN854)/MAX(CV854+CN854+CW854, 0.1)*$P$9+CW854/MAX(CV854+CN854+CW854, 0.1)*$Q$9))/($B$11+$C$11+$F$11)</f>
        <v>0</v>
      </c>
      <c r="BB854">
        <v>6</v>
      </c>
      <c r="BC854">
        <v>0.5</v>
      </c>
      <c r="BD854" t="s">
        <v>355</v>
      </c>
      <c r="BE854">
        <v>2</v>
      </c>
      <c r="BF854" t="b">
        <v>1</v>
      </c>
      <c r="BG854">
        <v>1663354155.314285</v>
      </c>
      <c r="BH854">
        <v>1174.236071428571</v>
      </c>
      <c r="BI854">
        <v>1260.173571428571</v>
      </c>
      <c r="BJ854">
        <v>22.39953214285714</v>
      </c>
      <c r="BK854">
        <v>7.546430714285714</v>
      </c>
      <c r="BL854">
        <v>1180.301071428572</v>
      </c>
      <c r="BM854">
        <v>22.53949285714285</v>
      </c>
      <c r="BN854">
        <v>500.056</v>
      </c>
      <c r="BO854">
        <v>90.62197857142858</v>
      </c>
      <c r="BP854">
        <v>0.09995749285714285</v>
      </c>
      <c r="BQ854">
        <v>29.20890357142858</v>
      </c>
      <c r="BR854">
        <v>27.88817857142857</v>
      </c>
      <c r="BS854">
        <v>999.9000000000002</v>
      </c>
      <c r="BT854">
        <v>0</v>
      </c>
      <c r="BU854">
        <v>0</v>
      </c>
      <c r="BV854">
        <v>9995.003928571428</v>
      </c>
      <c r="BW854">
        <v>0</v>
      </c>
      <c r="BX854">
        <v>228.9057857142857</v>
      </c>
      <c r="BY854">
        <v>-85.93763571428572</v>
      </c>
      <c r="BZ854">
        <v>1201.140357142857</v>
      </c>
      <c r="CA854">
        <v>1269.755357142858</v>
      </c>
      <c r="CB854">
        <v>14.85310357142857</v>
      </c>
      <c r="CC854">
        <v>1260.173571428571</v>
      </c>
      <c r="CD854">
        <v>7.546430714285714</v>
      </c>
      <c r="CE854">
        <v>2.029890714285715</v>
      </c>
      <c r="CF854">
        <v>0.6838726071428572</v>
      </c>
      <c r="CG854">
        <v>17.67943214285715</v>
      </c>
      <c r="CH854">
        <v>1.501026071428571</v>
      </c>
      <c r="CI854">
        <v>1499.969642857143</v>
      </c>
      <c r="CJ854">
        <v>0.972993142857143</v>
      </c>
      <c r="CK854">
        <v>0.02700667142857143</v>
      </c>
      <c r="CL854">
        <v>0</v>
      </c>
      <c r="CM854">
        <v>2.297553571428571</v>
      </c>
      <c r="CN854">
        <v>0</v>
      </c>
      <c r="CO854">
        <v>14310.73928571428</v>
      </c>
      <c r="CP854">
        <v>12533.1</v>
      </c>
      <c r="CQ854">
        <v>42.00442857142857</v>
      </c>
      <c r="CR854">
        <v>43.64271428571429</v>
      </c>
      <c r="CS854">
        <v>42.5</v>
      </c>
      <c r="CT854">
        <v>42.83674999999999</v>
      </c>
      <c r="CU854">
        <v>41.30757142857141</v>
      </c>
      <c r="CV854">
        <v>1459.463928571429</v>
      </c>
      <c r="CW854">
        <v>40.50571428571429</v>
      </c>
      <c r="CX854">
        <v>0</v>
      </c>
      <c r="CY854">
        <v>1663354163.6</v>
      </c>
      <c r="CZ854">
        <v>0</v>
      </c>
      <c r="DA854">
        <v>0</v>
      </c>
      <c r="DB854" t="s">
        <v>356</v>
      </c>
      <c r="DC854">
        <v>1662142938.1</v>
      </c>
      <c r="DD854">
        <v>1662142938.1</v>
      </c>
      <c r="DE854">
        <v>0</v>
      </c>
      <c r="DF854">
        <v>0.077</v>
      </c>
      <c r="DG854">
        <v>-0.133</v>
      </c>
      <c r="DH854">
        <v>-3.393</v>
      </c>
      <c r="DI854">
        <v>-0.24</v>
      </c>
      <c r="DJ854">
        <v>419</v>
      </c>
      <c r="DK854">
        <v>24</v>
      </c>
      <c r="DL854">
        <v>0.26</v>
      </c>
      <c r="DM854">
        <v>0.23</v>
      </c>
      <c r="DN854">
        <v>-85.81391707317074</v>
      </c>
      <c r="DO854">
        <v>-3.559728919860651</v>
      </c>
      <c r="DP854">
        <v>0.4082202131098285</v>
      </c>
      <c r="DQ854">
        <v>0</v>
      </c>
      <c r="DR854">
        <v>14.86129268292683</v>
      </c>
      <c r="DS854">
        <v>-0.1936515679442657</v>
      </c>
      <c r="DT854">
        <v>0.01926037750363149</v>
      </c>
      <c r="DU854">
        <v>0</v>
      </c>
      <c r="DV854">
        <v>0</v>
      </c>
      <c r="DW854">
        <v>2</v>
      </c>
      <c r="DX854" t="s">
        <v>363</v>
      </c>
      <c r="DY854">
        <v>2.97293</v>
      </c>
      <c r="DZ854">
        <v>2.71531</v>
      </c>
      <c r="EA854">
        <v>0.191556</v>
      </c>
      <c r="EB854">
        <v>0.197163</v>
      </c>
      <c r="EC854">
        <v>0.100827</v>
      </c>
      <c r="ED854">
        <v>0.0441485</v>
      </c>
      <c r="EE854">
        <v>25256.4</v>
      </c>
      <c r="EF854">
        <v>25214.4</v>
      </c>
      <c r="EG854">
        <v>29093.3</v>
      </c>
      <c r="EH854">
        <v>29089</v>
      </c>
      <c r="EI854">
        <v>34692</v>
      </c>
      <c r="EJ854">
        <v>36957.8</v>
      </c>
      <c r="EK854">
        <v>41000.9</v>
      </c>
      <c r="EL854">
        <v>41441.6</v>
      </c>
      <c r="EM854">
        <v>1.90262</v>
      </c>
      <c r="EN854">
        <v>1.73228</v>
      </c>
      <c r="EO854">
        <v>-0.09247660000000001</v>
      </c>
      <c r="EP854">
        <v>0</v>
      </c>
      <c r="EQ854">
        <v>29.3922</v>
      </c>
      <c r="ER854">
        <v>999.9</v>
      </c>
      <c r="ES854">
        <v>43.6</v>
      </c>
      <c r="ET854">
        <v>36.6</v>
      </c>
      <c r="EU854">
        <v>29.6773</v>
      </c>
      <c r="EV854">
        <v>63.0316</v>
      </c>
      <c r="EW854">
        <v>33.2492</v>
      </c>
      <c r="EX854">
        <v>1</v>
      </c>
      <c r="EY854">
        <v>0.601456</v>
      </c>
      <c r="EZ854">
        <v>3.78359</v>
      </c>
      <c r="FA854">
        <v>20.347</v>
      </c>
      <c r="FB854">
        <v>5.21489</v>
      </c>
      <c r="FC854">
        <v>12.015</v>
      </c>
      <c r="FD854">
        <v>4.98635</v>
      </c>
      <c r="FE854">
        <v>3.28748</v>
      </c>
      <c r="FF854">
        <v>9999</v>
      </c>
      <c r="FG854">
        <v>9999</v>
      </c>
      <c r="FH854">
        <v>9999</v>
      </c>
      <c r="FI854">
        <v>238.3</v>
      </c>
      <c r="FJ854">
        <v>1.86752</v>
      </c>
      <c r="FK854">
        <v>1.86659</v>
      </c>
      <c r="FL854">
        <v>1.86595</v>
      </c>
      <c r="FM854">
        <v>1.86584</v>
      </c>
      <c r="FN854">
        <v>1.86769</v>
      </c>
      <c r="FO854">
        <v>1.87012</v>
      </c>
      <c r="FP854">
        <v>1.86875</v>
      </c>
      <c r="FQ854">
        <v>1.87022</v>
      </c>
      <c r="FR854">
        <v>0</v>
      </c>
      <c r="FS854">
        <v>0</v>
      </c>
      <c r="FT854">
        <v>0</v>
      </c>
      <c r="FU854">
        <v>0</v>
      </c>
      <c r="FV854" t="s">
        <v>358</v>
      </c>
      <c r="FW854" t="s">
        <v>359</v>
      </c>
      <c r="FX854" t="s">
        <v>360</v>
      </c>
      <c r="FY854" t="s">
        <v>360</v>
      </c>
      <c r="FZ854" t="s">
        <v>360</v>
      </c>
      <c r="GA854" t="s">
        <v>360</v>
      </c>
      <c r="GB854">
        <v>0</v>
      </c>
      <c r="GC854">
        <v>100</v>
      </c>
      <c r="GD854">
        <v>100</v>
      </c>
      <c r="GE854">
        <v>-6.14</v>
      </c>
      <c r="GF854">
        <v>-0.1402</v>
      </c>
      <c r="GG854">
        <v>-2.195102806586654</v>
      </c>
      <c r="GH854">
        <v>-0.004122691595359968</v>
      </c>
      <c r="GI854">
        <v>1.072409145259099E-06</v>
      </c>
      <c r="GJ854">
        <v>-3.02996143763856E-10</v>
      </c>
      <c r="GK854">
        <v>-0.2199643628225807</v>
      </c>
      <c r="GL854">
        <v>-0.007501815610006822</v>
      </c>
      <c r="GM854">
        <v>0.0006897476983249637</v>
      </c>
      <c r="GN854">
        <v>-8.847485469147719E-06</v>
      </c>
      <c r="GO854">
        <v>3</v>
      </c>
      <c r="GP854">
        <v>2326</v>
      </c>
      <c r="GQ854">
        <v>1</v>
      </c>
      <c r="GR854">
        <v>31</v>
      </c>
      <c r="GS854">
        <v>20187.1</v>
      </c>
      <c r="GT854">
        <v>20187.1</v>
      </c>
      <c r="GU854">
        <v>2.55615</v>
      </c>
      <c r="GV854">
        <v>2.2229</v>
      </c>
      <c r="GW854">
        <v>1.39771</v>
      </c>
      <c r="GX854">
        <v>2.34741</v>
      </c>
      <c r="GY854">
        <v>1.49536</v>
      </c>
      <c r="GZ854">
        <v>2.35352</v>
      </c>
      <c r="HA854">
        <v>40.6298</v>
      </c>
      <c r="HB854">
        <v>13.1864</v>
      </c>
      <c r="HC854">
        <v>18</v>
      </c>
      <c r="HD854">
        <v>551.183</v>
      </c>
      <c r="HE854">
        <v>394.033</v>
      </c>
      <c r="HF854">
        <v>24.9989</v>
      </c>
      <c r="HG854">
        <v>34.6568</v>
      </c>
      <c r="HH854">
        <v>30.0001</v>
      </c>
      <c r="HI854">
        <v>34.5886</v>
      </c>
      <c r="HJ854">
        <v>34.5227</v>
      </c>
      <c r="HK854">
        <v>51.1453</v>
      </c>
      <c r="HL854">
        <v>64.6169</v>
      </c>
      <c r="HM854">
        <v>0</v>
      </c>
      <c r="HN854">
        <v>25</v>
      </c>
      <c r="HO854">
        <v>1303.46</v>
      </c>
      <c r="HP854">
        <v>7.65838</v>
      </c>
      <c r="HQ854">
        <v>99.5189</v>
      </c>
      <c r="HR854">
        <v>99.5393</v>
      </c>
    </row>
    <row r="855" spans="1:226">
      <c r="A855">
        <v>839</v>
      </c>
      <c r="B855">
        <v>1663354168.1</v>
      </c>
      <c r="C855">
        <v>16426.59999990463</v>
      </c>
      <c r="D855" t="s">
        <v>2044</v>
      </c>
      <c r="E855" t="s">
        <v>2045</v>
      </c>
      <c r="F855">
        <v>5</v>
      </c>
      <c r="G855" t="s">
        <v>1699</v>
      </c>
      <c r="H855" t="s">
        <v>354</v>
      </c>
      <c r="I855">
        <v>1663354160.6</v>
      </c>
      <c r="J855">
        <f>(K855)/1000</f>
        <v>0</v>
      </c>
      <c r="K855">
        <f>IF(BF855, AN855, AH855)</f>
        <v>0</v>
      </c>
      <c r="L855">
        <f>IF(BF855, AI855, AG855)</f>
        <v>0</v>
      </c>
      <c r="M855">
        <f>BH855 - IF(AU855&gt;1, L855*BB855*100.0/(AW855*BV855), 0)</f>
        <v>0</v>
      </c>
      <c r="N855">
        <f>((T855-J855/2)*M855-L855)/(T855+J855/2)</f>
        <v>0</v>
      </c>
      <c r="O855">
        <f>N855*(BO855+BP855)/1000.0</f>
        <v>0</v>
      </c>
      <c r="P855">
        <f>(BH855 - IF(AU855&gt;1, L855*BB855*100.0/(AW855*BV855), 0))*(BO855+BP855)/1000.0</f>
        <v>0</v>
      </c>
      <c r="Q855">
        <f>2.0/((1/S855-1/R855)+SIGN(S855)*SQRT((1/S855-1/R855)*(1/S855-1/R855) + 4*BC855/((BC855+1)*(BC855+1))*(2*1/S855*1/R855-1/R855*1/R855)))</f>
        <v>0</v>
      </c>
      <c r="R855">
        <f>IF(LEFT(BD855,1)&lt;&gt;"0",IF(LEFT(BD855,1)="1",3.0,BE855),$D$5+$E$5*(BV855*BO855/($K$5*1000))+$F$5*(BV855*BO855/($K$5*1000))*MAX(MIN(BB855,$J$5),$I$5)*MAX(MIN(BB855,$J$5),$I$5)+$G$5*MAX(MIN(BB855,$J$5),$I$5)*(BV855*BO855/($K$5*1000))+$H$5*(BV855*BO855/($K$5*1000))*(BV855*BO855/($K$5*1000)))</f>
        <v>0</v>
      </c>
      <c r="S855">
        <f>J855*(1000-(1000*0.61365*exp(17.502*W855/(240.97+W855))/(BO855+BP855)+BJ855)/2)/(1000*0.61365*exp(17.502*W855/(240.97+W855))/(BO855+BP855)-BJ855)</f>
        <v>0</v>
      </c>
      <c r="T855">
        <f>1/((BC855+1)/(Q855/1.6)+1/(R855/1.37)) + BC855/((BC855+1)/(Q855/1.6) + BC855/(R855/1.37))</f>
        <v>0</v>
      </c>
      <c r="U855">
        <f>(AX855*BA855)</f>
        <v>0</v>
      </c>
      <c r="V855">
        <f>(BQ855+(U855+2*0.95*5.67E-8*(((BQ855+$B$7)+273)^4-(BQ855+273)^4)-44100*J855)/(1.84*29.3*R855+8*0.95*5.67E-8*(BQ855+273)^3))</f>
        <v>0</v>
      </c>
      <c r="W855">
        <f>($C$7*BR855+$D$7*BS855+$E$7*V855)</f>
        <v>0</v>
      </c>
      <c r="X855">
        <f>0.61365*exp(17.502*W855/(240.97+W855))</f>
        <v>0</v>
      </c>
      <c r="Y855">
        <f>(Z855/AA855*100)</f>
        <v>0</v>
      </c>
      <c r="Z855">
        <f>BJ855*(BO855+BP855)/1000</f>
        <v>0</v>
      </c>
      <c r="AA855">
        <f>0.61365*exp(17.502*BQ855/(240.97+BQ855))</f>
        <v>0</v>
      </c>
      <c r="AB855">
        <f>(X855-BJ855*(BO855+BP855)/1000)</f>
        <v>0</v>
      </c>
      <c r="AC855">
        <f>(-J855*44100)</f>
        <v>0</v>
      </c>
      <c r="AD855">
        <f>2*29.3*R855*0.92*(BQ855-W855)</f>
        <v>0</v>
      </c>
      <c r="AE855">
        <f>2*0.95*5.67E-8*(((BQ855+$B$7)+273)^4-(W855+273)^4)</f>
        <v>0</v>
      </c>
      <c r="AF855">
        <f>U855+AE855+AC855+AD855</f>
        <v>0</v>
      </c>
      <c r="AG855">
        <f>BN855*AU855*(BI855-BH855*(1000-AU855*BK855)/(1000-AU855*BJ855))/(100*BB855)</f>
        <v>0</v>
      </c>
      <c r="AH855">
        <f>1000*BN855*AU855*(BJ855-BK855)/(100*BB855*(1000-AU855*BJ855))</f>
        <v>0</v>
      </c>
      <c r="AI855">
        <f>(AJ855 - AK855 - BO855*1E3/(8.314*(BQ855+273.15)) * AM855/BN855 * AL855) * BN855/(100*BB855) * (1000 - BK855)/1000</f>
        <v>0</v>
      </c>
      <c r="AJ855">
        <v>1304.268491470291</v>
      </c>
      <c r="AK855">
        <v>1242.409151515151</v>
      </c>
      <c r="AL855">
        <v>3.374931014958404</v>
      </c>
      <c r="AM855">
        <v>64.64027058929599</v>
      </c>
      <c r="AN855">
        <f>(AP855 - AO855 + BO855*1E3/(8.314*(BQ855+273.15)) * AR855/BN855 * AQ855) * BN855/(100*BB855) * 1000/(1000 - AP855)</f>
        <v>0</v>
      </c>
      <c r="AO855">
        <v>7.558156794513638</v>
      </c>
      <c r="AP855">
        <v>22.36560606060605</v>
      </c>
      <c r="AQ855">
        <v>-5.474235817653601E-05</v>
      </c>
      <c r="AR855">
        <v>85.55727596216782</v>
      </c>
      <c r="AS855">
        <v>0</v>
      </c>
      <c r="AT855">
        <v>0</v>
      </c>
      <c r="AU855">
        <f>IF(AS855*$H$13&gt;=AW855,1.0,(AW855/(AW855-AS855*$H$13)))</f>
        <v>0</v>
      </c>
      <c r="AV855">
        <f>(AU855-1)*100</f>
        <v>0</v>
      </c>
      <c r="AW855">
        <f>MAX(0,($B$13+$C$13*BV855)/(1+$D$13*BV855)*BO855/(BQ855+273)*$E$13)</f>
        <v>0</v>
      </c>
      <c r="AX855">
        <f>$B$11*BW855+$C$11*BX855+$F$11*CI855*(1-CL855)</f>
        <v>0</v>
      </c>
      <c r="AY855">
        <f>AX855*AZ855</f>
        <v>0</v>
      </c>
      <c r="AZ855">
        <f>($B$11*$D$9+$C$11*$D$9+$F$11*((CV855+CN855)/MAX(CV855+CN855+CW855, 0.1)*$I$9+CW855/MAX(CV855+CN855+CW855, 0.1)*$J$9))/($B$11+$C$11+$F$11)</f>
        <v>0</v>
      </c>
      <c r="BA855">
        <f>($B$11*$K$9+$C$11*$K$9+$F$11*((CV855+CN855)/MAX(CV855+CN855+CW855, 0.1)*$P$9+CW855/MAX(CV855+CN855+CW855, 0.1)*$Q$9))/($B$11+$C$11+$F$11)</f>
        <v>0</v>
      </c>
      <c r="BB855">
        <v>6</v>
      </c>
      <c r="BC855">
        <v>0.5</v>
      </c>
      <c r="BD855" t="s">
        <v>355</v>
      </c>
      <c r="BE855">
        <v>2</v>
      </c>
      <c r="BF855" t="b">
        <v>1</v>
      </c>
      <c r="BG855">
        <v>1663354160.6</v>
      </c>
      <c r="BH855">
        <v>1191.542592592592</v>
      </c>
      <c r="BI855">
        <v>1277.816296296296</v>
      </c>
      <c r="BJ855">
        <v>22.38146666666667</v>
      </c>
      <c r="BK855">
        <v>7.555881481481481</v>
      </c>
      <c r="BL855">
        <v>1197.656296296296</v>
      </c>
      <c r="BM855">
        <v>22.5216037037037</v>
      </c>
      <c r="BN855">
        <v>500.0534814814815</v>
      </c>
      <c r="BO855">
        <v>90.62221851851852</v>
      </c>
      <c r="BP855">
        <v>0.09995792592592592</v>
      </c>
      <c r="BQ855">
        <v>29.20447777777778</v>
      </c>
      <c r="BR855">
        <v>27.88551481481482</v>
      </c>
      <c r="BS855">
        <v>999.9000000000001</v>
      </c>
      <c r="BT855">
        <v>0</v>
      </c>
      <c r="BU855">
        <v>0</v>
      </c>
      <c r="BV855">
        <v>9987.153333333334</v>
      </c>
      <c r="BW855">
        <v>0</v>
      </c>
      <c r="BX855">
        <v>212.9210740740741</v>
      </c>
      <c r="BY855">
        <v>-86.27449629629629</v>
      </c>
      <c r="BZ855">
        <v>1218.81962962963</v>
      </c>
      <c r="CA855">
        <v>1287.543703703704</v>
      </c>
      <c r="CB855">
        <v>14.82558518518519</v>
      </c>
      <c r="CC855">
        <v>1277.816296296296</v>
      </c>
      <c r="CD855">
        <v>7.555881481481481</v>
      </c>
      <c r="CE855">
        <v>2.028257407407407</v>
      </c>
      <c r="CF855">
        <v>0.6847307037037038</v>
      </c>
      <c r="CG855">
        <v>17.66667037037037</v>
      </c>
      <c r="CH855">
        <v>1.518463333333333</v>
      </c>
      <c r="CI855">
        <v>1499.977037037037</v>
      </c>
      <c r="CJ855">
        <v>0.9729938148148146</v>
      </c>
      <c r="CK855">
        <v>0.02700595555555556</v>
      </c>
      <c r="CL855">
        <v>0</v>
      </c>
      <c r="CM855">
        <v>2.313937037037038</v>
      </c>
      <c r="CN855">
        <v>0</v>
      </c>
      <c r="CO855">
        <v>14295.40740740741</v>
      </c>
      <c r="CP855">
        <v>12533.17407407407</v>
      </c>
      <c r="CQ855">
        <v>42</v>
      </c>
      <c r="CR855">
        <v>43.625</v>
      </c>
      <c r="CS855">
        <v>42.5</v>
      </c>
      <c r="CT855">
        <v>42.81899999999997</v>
      </c>
      <c r="CU855">
        <v>41.3028148148148</v>
      </c>
      <c r="CV855">
        <v>1459.472592592593</v>
      </c>
      <c r="CW855">
        <v>40.50444444444444</v>
      </c>
      <c r="CX855">
        <v>0</v>
      </c>
      <c r="CY855">
        <v>1663354168.4</v>
      </c>
      <c r="CZ855">
        <v>0</v>
      </c>
      <c r="DA855">
        <v>0</v>
      </c>
      <c r="DB855" t="s">
        <v>356</v>
      </c>
      <c r="DC855">
        <v>1662142938.1</v>
      </c>
      <c r="DD855">
        <v>1662142938.1</v>
      </c>
      <c r="DE855">
        <v>0</v>
      </c>
      <c r="DF855">
        <v>0.077</v>
      </c>
      <c r="DG855">
        <v>-0.133</v>
      </c>
      <c r="DH855">
        <v>-3.393</v>
      </c>
      <c r="DI855">
        <v>-0.24</v>
      </c>
      <c r="DJ855">
        <v>419</v>
      </c>
      <c r="DK855">
        <v>24</v>
      </c>
      <c r="DL855">
        <v>0.26</v>
      </c>
      <c r="DM855">
        <v>0.23</v>
      </c>
      <c r="DN855">
        <v>-86.05373170731707</v>
      </c>
      <c r="DO855">
        <v>-4.09438954703845</v>
      </c>
      <c r="DP855">
        <v>0.4206895961534101</v>
      </c>
      <c r="DQ855">
        <v>0</v>
      </c>
      <c r="DR855">
        <v>14.83940243902439</v>
      </c>
      <c r="DS855">
        <v>-0.3011038327526041</v>
      </c>
      <c r="DT855">
        <v>0.03234372173258016</v>
      </c>
      <c r="DU855">
        <v>0</v>
      </c>
      <c r="DV855">
        <v>0</v>
      </c>
      <c r="DW855">
        <v>2</v>
      </c>
      <c r="DX855" t="s">
        <v>363</v>
      </c>
      <c r="DY855">
        <v>2.97302</v>
      </c>
      <c r="DZ855">
        <v>2.71596</v>
      </c>
      <c r="EA855">
        <v>0.193195</v>
      </c>
      <c r="EB855">
        <v>0.198751</v>
      </c>
      <c r="EC855">
        <v>0.100803</v>
      </c>
      <c r="ED855">
        <v>0.0445773</v>
      </c>
      <c r="EE855">
        <v>25205.5</v>
      </c>
      <c r="EF855">
        <v>25164</v>
      </c>
      <c r="EG855">
        <v>29093.8</v>
      </c>
      <c r="EH855">
        <v>29088.6</v>
      </c>
      <c r="EI855">
        <v>34693.6</v>
      </c>
      <c r="EJ855">
        <v>36940.8</v>
      </c>
      <c r="EK855">
        <v>41001.6</v>
      </c>
      <c r="EL855">
        <v>41441</v>
      </c>
      <c r="EM855">
        <v>1.9029</v>
      </c>
      <c r="EN855">
        <v>1.73215</v>
      </c>
      <c r="EO855">
        <v>-0.0918284</v>
      </c>
      <c r="EP855">
        <v>0</v>
      </c>
      <c r="EQ855">
        <v>29.3832</v>
      </c>
      <c r="ER855">
        <v>999.9</v>
      </c>
      <c r="ES855">
        <v>43.6</v>
      </c>
      <c r="ET855">
        <v>36.6</v>
      </c>
      <c r="EU855">
        <v>29.6753</v>
      </c>
      <c r="EV855">
        <v>63.0716</v>
      </c>
      <c r="EW855">
        <v>33.3173</v>
      </c>
      <c r="EX855">
        <v>1</v>
      </c>
      <c r="EY855">
        <v>0.601425</v>
      </c>
      <c r="EZ855">
        <v>3.77834</v>
      </c>
      <c r="FA855">
        <v>20.3472</v>
      </c>
      <c r="FB855">
        <v>5.21519</v>
      </c>
      <c r="FC855">
        <v>12.0144</v>
      </c>
      <c r="FD855">
        <v>4.9865</v>
      </c>
      <c r="FE855">
        <v>3.2875</v>
      </c>
      <c r="FF855">
        <v>9999</v>
      </c>
      <c r="FG855">
        <v>9999</v>
      </c>
      <c r="FH855">
        <v>9999</v>
      </c>
      <c r="FI855">
        <v>238.3</v>
      </c>
      <c r="FJ855">
        <v>1.86752</v>
      </c>
      <c r="FK855">
        <v>1.8666</v>
      </c>
      <c r="FL855">
        <v>1.86596</v>
      </c>
      <c r="FM855">
        <v>1.86584</v>
      </c>
      <c r="FN855">
        <v>1.86769</v>
      </c>
      <c r="FO855">
        <v>1.87012</v>
      </c>
      <c r="FP855">
        <v>1.86875</v>
      </c>
      <c r="FQ855">
        <v>1.8702</v>
      </c>
      <c r="FR855">
        <v>0</v>
      </c>
      <c r="FS855">
        <v>0</v>
      </c>
      <c r="FT855">
        <v>0</v>
      </c>
      <c r="FU855">
        <v>0</v>
      </c>
      <c r="FV855" t="s">
        <v>358</v>
      </c>
      <c r="FW855" t="s">
        <v>359</v>
      </c>
      <c r="FX855" t="s">
        <v>360</v>
      </c>
      <c r="FY855" t="s">
        <v>360</v>
      </c>
      <c r="FZ855" t="s">
        <v>360</v>
      </c>
      <c r="GA855" t="s">
        <v>360</v>
      </c>
      <c r="GB855">
        <v>0</v>
      </c>
      <c r="GC855">
        <v>100</v>
      </c>
      <c r="GD855">
        <v>100</v>
      </c>
      <c r="GE855">
        <v>-6.18</v>
      </c>
      <c r="GF855">
        <v>-0.1403</v>
      </c>
      <c r="GG855">
        <v>-2.195102806586654</v>
      </c>
      <c r="GH855">
        <v>-0.004122691595359968</v>
      </c>
      <c r="GI855">
        <v>1.072409145259099E-06</v>
      </c>
      <c r="GJ855">
        <v>-3.02996143763856E-10</v>
      </c>
      <c r="GK855">
        <v>-0.2199643628225807</v>
      </c>
      <c r="GL855">
        <v>-0.007501815610006822</v>
      </c>
      <c r="GM855">
        <v>0.0006897476983249637</v>
      </c>
      <c r="GN855">
        <v>-8.847485469147719E-06</v>
      </c>
      <c r="GO855">
        <v>3</v>
      </c>
      <c r="GP855">
        <v>2326</v>
      </c>
      <c r="GQ855">
        <v>1</v>
      </c>
      <c r="GR855">
        <v>31</v>
      </c>
      <c r="GS855">
        <v>20187.2</v>
      </c>
      <c r="GT855">
        <v>20187.2</v>
      </c>
      <c r="GU855">
        <v>2.57812</v>
      </c>
      <c r="GV855">
        <v>2.21191</v>
      </c>
      <c r="GW855">
        <v>1.39648</v>
      </c>
      <c r="GX855">
        <v>2.34619</v>
      </c>
      <c r="GY855">
        <v>1.49536</v>
      </c>
      <c r="GZ855">
        <v>2.46338</v>
      </c>
      <c r="HA855">
        <v>40.6298</v>
      </c>
      <c r="HB855">
        <v>13.2039</v>
      </c>
      <c r="HC855">
        <v>18</v>
      </c>
      <c r="HD855">
        <v>551.377</v>
      </c>
      <c r="HE855">
        <v>393.96</v>
      </c>
      <c r="HF855">
        <v>24.999</v>
      </c>
      <c r="HG855">
        <v>34.6553</v>
      </c>
      <c r="HH855">
        <v>30.0001</v>
      </c>
      <c r="HI855">
        <v>34.5885</v>
      </c>
      <c r="HJ855">
        <v>34.5227</v>
      </c>
      <c r="HK855">
        <v>51.7051</v>
      </c>
      <c r="HL855">
        <v>64.6169</v>
      </c>
      <c r="HM855">
        <v>0</v>
      </c>
      <c r="HN855">
        <v>25</v>
      </c>
      <c r="HO855">
        <v>1323.5</v>
      </c>
      <c r="HP855">
        <v>7.68441</v>
      </c>
      <c r="HQ855">
        <v>99.52070000000001</v>
      </c>
      <c r="HR855">
        <v>99.53789999999999</v>
      </c>
    </row>
    <row r="856" spans="1:226">
      <c r="A856">
        <v>840</v>
      </c>
      <c r="B856">
        <v>1663354173.1</v>
      </c>
      <c r="C856">
        <v>16431.59999990463</v>
      </c>
      <c r="D856" t="s">
        <v>2046</v>
      </c>
      <c r="E856" t="s">
        <v>2047</v>
      </c>
      <c r="F856">
        <v>5</v>
      </c>
      <c r="G856" t="s">
        <v>1699</v>
      </c>
      <c r="H856" t="s">
        <v>354</v>
      </c>
      <c r="I856">
        <v>1663354165.314285</v>
      </c>
      <c r="J856">
        <f>(K856)/1000</f>
        <v>0</v>
      </c>
      <c r="K856">
        <f>IF(BF856, AN856, AH856)</f>
        <v>0</v>
      </c>
      <c r="L856">
        <f>IF(BF856, AI856, AG856)</f>
        <v>0</v>
      </c>
      <c r="M856">
        <f>BH856 - IF(AU856&gt;1, L856*BB856*100.0/(AW856*BV856), 0)</f>
        <v>0</v>
      </c>
      <c r="N856">
        <f>((T856-J856/2)*M856-L856)/(T856+J856/2)</f>
        <v>0</v>
      </c>
      <c r="O856">
        <f>N856*(BO856+BP856)/1000.0</f>
        <v>0</v>
      </c>
      <c r="P856">
        <f>(BH856 - IF(AU856&gt;1, L856*BB856*100.0/(AW856*BV856), 0))*(BO856+BP856)/1000.0</f>
        <v>0</v>
      </c>
      <c r="Q856">
        <f>2.0/((1/S856-1/R856)+SIGN(S856)*SQRT((1/S856-1/R856)*(1/S856-1/R856) + 4*BC856/((BC856+1)*(BC856+1))*(2*1/S856*1/R856-1/R856*1/R856)))</f>
        <v>0</v>
      </c>
      <c r="R856">
        <f>IF(LEFT(BD856,1)&lt;&gt;"0",IF(LEFT(BD856,1)="1",3.0,BE856),$D$5+$E$5*(BV856*BO856/($K$5*1000))+$F$5*(BV856*BO856/($K$5*1000))*MAX(MIN(BB856,$J$5),$I$5)*MAX(MIN(BB856,$J$5),$I$5)+$G$5*MAX(MIN(BB856,$J$5),$I$5)*(BV856*BO856/($K$5*1000))+$H$5*(BV856*BO856/($K$5*1000))*(BV856*BO856/($K$5*1000)))</f>
        <v>0</v>
      </c>
      <c r="S856">
        <f>J856*(1000-(1000*0.61365*exp(17.502*W856/(240.97+W856))/(BO856+BP856)+BJ856)/2)/(1000*0.61365*exp(17.502*W856/(240.97+W856))/(BO856+BP856)-BJ856)</f>
        <v>0</v>
      </c>
      <c r="T856">
        <f>1/((BC856+1)/(Q856/1.6)+1/(R856/1.37)) + BC856/((BC856+1)/(Q856/1.6) + BC856/(R856/1.37))</f>
        <v>0</v>
      </c>
      <c r="U856">
        <f>(AX856*BA856)</f>
        <v>0</v>
      </c>
      <c r="V856">
        <f>(BQ856+(U856+2*0.95*5.67E-8*(((BQ856+$B$7)+273)^4-(BQ856+273)^4)-44100*J856)/(1.84*29.3*R856+8*0.95*5.67E-8*(BQ856+273)^3))</f>
        <v>0</v>
      </c>
      <c r="W856">
        <f>($C$7*BR856+$D$7*BS856+$E$7*V856)</f>
        <v>0</v>
      </c>
      <c r="X856">
        <f>0.61365*exp(17.502*W856/(240.97+W856))</f>
        <v>0</v>
      </c>
      <c r="Y856">
        <f>(Z856/AA856*100)</f>
        <v>0</v>
      </c>
      <c r="Z856">
        <f>BJ856*(BO856+BP856)/1000</f>
        <v>0</v>
      </c>
      <c r="AA856">
        <f>0.61365*exp(17.502*BQ856/(240.97+BQ856))</f>
        <v>0</v>
      </c>
      <c r="AB856">
        <f>(X856-BJ856*(BO856+BP856)/1000)</f>
        <v>0</v>
      </c>
      <c r="AC856">
        <f>(-J856*44100)</f>
        <v>0</v>
      </c>
      <c r="AD856">
        <f>2*29.3*R856*0.92*(BQ856-W856)</f>
        <v>0</v>
      </c>
      <c r="AE856">
        <f>2*0.95*5.67E-8*(((BQ856+$B$7)+273)^4-(W856+273)^4)</f>
        <v>0</v>
      </c>
      <c r="AF856">
        <f>U856+AE856+AC856+AD856</f>
        <v>0</v>
      </c>
      <c r="AG856">
        <f>BN856*AU856*(BI856-BH856*(1000-AU856*BK856)/(1000-AU856*BJ856))/(100*BB856)</f>
        <v>0</v>
      </c>
      <c r="AH856">
        <f>1000*BN856*AU856*(BJ856-BK856)/(100*BB856*(1000-AU856*BJ856))</f>
        <v>0</v>
      </c>
      <c r="AI856">
        <f>(AJ856 - AK856 - BO856*1E3/(8.314*(BQ856+273.15)) * AM856/BN856 * AL856) * BN856/(100*BB856) * (1000 - BK856)/1000</f>
        <v>0</v>
      </c>
      <c r="AJ856">
        <v>1321.439313397991</v>
      </c>
      <c r="AK856">
        <v>1259.336969696969</v>
      </c>
      <c r="AL856">
        <v>3.374180779479854</v>
      </c>
      <c r="AM856">
        <v>64.64027058929599</v>
      </c>
      <c r="AN856">
        <f>(AP856 - AO856 + BO856*1E3/(8.314*(BQ856+273.15)) * AR856/BN856 * AQ856) * BN856/(100*BB856) * 1000/(1000 - AP856)</f>
        <v>0</v>
      </c>
      <c r="AO856">
        <v>7.666855965222156</v>
      </c>
      <c r="AP856">
        <v>22.3884715151515</v>
      </c>
      <c r="AQ856">
        <v>0.006010391074453352</v>
      </c>
      <c r="AR856">
        <v>85.55727596216782</v>
      </c>
      <c r="AS856">
        <v>0</v>
      </c>
      <c r="AT856">
        <v>0</v>
      </c>
      <c r="AU856">
        <f>IF(AS856*$H$13&gt;=AW856,1.0,(AW856/(AW856-AS856*$H$13)))</f>
        <v>0</v>
      </c>
      <c r="AV856">
        <f>(AU856-1)*100</f>
        <v>0</v>
      </c>
      <c r="AW856">
        <f>MAX(0,($B$13+$C$13*BV856)/(1+$D$13*BV856)*BO856/(BQ856+273)*$E$13)</f>
        <v>0</v>
      </c>
      <c r="AX856">
        <f>$B$11*BW856+$C$11*BX856+$F$11*CI856*(1-CL856)</f>
        <v>0</v>
      </c>
      <c r="AY856">
        <f>AX856*AZ856</f>
        <v>0</v>
      </c>
      <c r="AZ856">
        <f>($B$11*$D$9+$C$11*$D$9+$F$11*((CV856+CN856)/MAX(CV856+CN856+CW856, 0.1)*$I$9+CW856/MAX(CV856+CN856+CW856, 0.1)*$J$9))/($B$11+$C$11+$F$11)</f>
        <v>0</v>
      </c>
      <c r="BA856">
        <f>($B$11*$K$9+$C$11*$K$9+$F$11*((CV856+CN856)/MAX(CV856+CN856+CW856, 0.1)*$P$9+CW856/MAX(CV856+CN856+CW856, 0.1)*$Q$9))/($B$11+$C$11+$F$11)</f>
        <v>0</v>
      </c>
      <c r="BB856">
        <v>6</v>
      </c>
      <c r="BC856">
        <v>0.5</v>
      </c>
      <c r="BD856" t="s">
        <v>355</v>
      </c>
      <c r="BE856">
        <v>2</v>
      </c>
      <c r="BF856" t="b">
        <v>1</v>
      </c>
      <c r="BG856">
        <v>1663354165.314285</v>
      </c>
      <c r="BH856">
        <v>1207.093571428572</v>
      </c>
      <c r="BI856">
        <v>1293.653928571428</v>
      </c>
      <c r="BJ856">
        <v>22.3759</v>
      </c>
      <c r="BK856">
        <v>7.594507500000001</v>
      </c>
      <c r="BL856">
        <v>1213.2525</v>
      </c>
      <c r="BM856">
        <v>22.51608928571428</v>
      </c>
      <c r="BN856">
        <v>500.0505714285714</v>
      </c>
      <c r="BO856">
        <v>90.62173928571427</v>
      </c>
      <c r="BP856">
        <v>0.0999583607142857</v>
      </c>
      <c r="BQ856">
        <v>29.20121428571429</v>
      </c>
      <c r="BR856">
        <v>27.885925</v>
      </c>
      <c r="BS856">
        <v>999.9000000000002</v>
      </c>
      <c r="BT856">
        <v>0</v>
      </c>
      <c r="BU856">
        <v>0</v>
      </c>
      <c r="BV856">
        <v>9991.114285714286</v>
      </c>
      <c r="BW856">
        <v>0</v>
      </c>
      <c r="BX856">
        <v>198.1539999999999</v>
      </c>
      <c r="BY856">
        <v>-86.56008571428572</v>
      </c>
      <c r="BZ856">
        <v>1234.720714285714</v>
      </c>
      <c r="CA856">
        <v>1303.553571428571</v>
      </c>
      <c r="CB856">
        <v>14.78140714285714</v>
      </c>
      <c r="CC856">
        <v>1293.653928571428</v>
      </c>
      <c r="CD856">
        <v>7.594507500000001</v>
      </c>
      <c r="CE856">
        <v>2.0277425</v>
      </c>
      <c r="CF856">
        <v>0.6882272857142857</v>
      </c>
      <c r="CG856">
        <v>17.66265</v>
      </c>
      <c r="CH856">
        <v>1.5892375</v>
      </c>
      <c r="CI856">
        <v>1499.991785714286</v>
      </c>
      <c r="CJ856">
        <v>0.9729957857142857</v>
      </c>
      <c r="CK856">
        <v>0.027003975</v>
      </c>
      <c r="CL856">
        <v>0</v>
      </c>
      <c r="CM856">
        <v>2.390507142857142</v>
      </c>
      <c r="CN856">
        <v>0</v>
      </c>
      <c r="CO856">
        <v>14281.85</v>
      </c>
      <c r="CP856">
        <v>12533.30357142857</v>
      </c>
      <c r="CQ856">
        <v>42</v>
      </c>
      <c r="CR856">
        <v>43.625</v>
      </c>
      <c r="CS856">
        <v>42.5</v>
      </c>
      <c r="CT856">
        <v>42.81199999999998</v>
      </c>
      <c r="CU856">
        <v>41.29649999999999</v>
      </c>
      <c r="CV856">
        <v>1459.49</v>
      </c>
      <c r="CW856">
        <v>40.50178571428571</v>
      </c>
      <c r="CX856">
        <v>0</v>
      </c>
      <c r="CY856">
        <v>1663354173.2</v>
      </c>
      <c r="CZ856">
        <v>0</v>
      </c>
      <c r="DA856">
        <v>0</v>
      </c>
      <c r="DB856" t="s">
        <v>356</v>
      </c>
      <c r="DC856">
        <v>1662142938.1</v>
      </c>
      <c r="DD856">
        <v>1662142938.1</v>
      </c>
      <c r="DE856">
        <v>0</v>
      </c>
      <c r="DF856">
        <v>0.077</v>
      </c>
      <c r="DG856">
        <v>-0.133</v>
      </c>
      <c r="DH856">
        <v>-3.393</v>
      </c>
      <c r="DI856">
        <v>-0.24</v>
      </c>
      <c r="DJ856">
        <v>419</v>
      </c>
      <c r="DK856">
        <v>24</v>
      </c>
      <c r="DL856">
        <v>0.26</v>
      </c>
      <c r="DM856">
        <v>0.23</v>
      </c>
      <c r="DN856">
        <v>-86.32017560975609</v>
      </c>
      <c r="DO856">
        <v>-3.239124041811801</v>
      </c>
      <c r="DP856">
        <v>0.3315887754289668</v>
      </c>
      <c r="DQ856">
        <v>0</v>
      </c>
      <c r="DR856">
        <v>14.80779268292683</v>
      </c>
      <c r="DS856">
        <v>-0.5030466898954334</v>
      </c>
      <c r="DT856">
        <v>0.05393685282626266</v>
      </c>
      <c r="DU856">
        <v>0</v>
      </c>
      <c r="DV856">
        <v>0</v>
      </c>
      <c r="DW856">
        <v>2</v>
      </c>
      <c r="DX856" t="s">
        <v>363</v>
      </c>
      <c r="DY856">
        <v>2.9731</v>
      </c>
      <c r="DZ856">
        <v>2.71598</v>
      </c>
      <c r="EA856">
        <v>0.194827</v>
      </c>
      <c r="EB856">
        <v>0.200356</v>
      </c>
      <c r="EC856">
        <v>0.100875</v>
      </c>
      <c r="ED856">
        <v>0.0447442</v>
      </c>
      <c r="EE856">
        <v>25154.1</v>
      </c>
      <c r="EF856">
        <v>25113.6</v>
      </c>
      <c r="EG856">
        <v>29093.4</v>
      </c>
      <c r="EH856">
        <v>29088.8</v>
      </c>
      <c r="EI856">
        <v>34690.3</v>
      </c>
      <c r="EJ856">
        <v>36934.5</v>
      </c>
      <c r="EK856">
        <v>41001</v>
      </c>
      <c r="EL856">
        <v>41441.2</v>
      </c>
      <c r="EM856">
        <v>1.9027</v>
      </c>
      <c r="EN856">
        <v>1.73202</v>
      </c>
      <c r="EO856">
        <v>-0.0906624</v>
      </c>
      <c r="EP856">
        <v>0</v>
      </c>
      <c r="EQ856">
        <v>29.3756</v>
      </c>
      <c r="ER856">
        <v>999.9</v>
      </c>
      <c r="ES856">
        <v>43.6</v>
      </c>
      <c r="ET856">
        <v>36.6</v>
      </c>
      <c r="EU856">
        <v>29.6799</v>
      </c>
      <c r="EV856">
        <v>63.1416</v>
      </c>
      <c r="EW856">
        <v>33.145</v>
      </c>
      <c r="EX856">
        <v>1</v>
      </c>
      <c r="EY856">
        <v>0.601334</v>
      </c>
      <c r="EZ856">
        <v>3.77976</v>
      </c>
      <c r="FA856">
        <v>20.3473</v>
      </c>
      <c r="FB856">
        <v>5.21549</v>
      </c>
      <c r="FC856">
        <v>12.0143</v>
      </c>
      <c r="FD856">
        <v>4.98625</v>
      </c>
      <c r="FE856">
        <v>3.2875</v>
      </c>
      <c r="FF856">
        <v>9999</v>
      </c>
      <c r="FG856">
        <v>9999</v>
      </c>
      <c r="FH856">
        <v>9999</v>
      </c>
      <c r="FI856">
        <v>238.3</v>
      </c>
      <c r="FJ856">
        <v>1.86752</v>
      </c>
      <c r="FK856">
        <v>1.86658</v>
      </c>
      <c r="FL856">
        <v>1.86595</v>
      </c>
      <c r="FM856">
        <v>1.86584</v>
      </c>
      <c r="FN856">
        <v>1.86771</v>
      </c>
      <c r="FO856">
        <v>1.87012</v>
      </c>
      <c r="FP856">
        <v>1.86874</v>
      </c>
      <c r="FQ856">
        <v>1.87022</v>
      </c>
      <c r="FR856">
        <v>0</v>
      </c>
      <c r="FS856">
        <v>0</v>
      </c>
      <c r="FT856">
        <v>0</v>
      </c>
      <c r="FU856">
        <v>0</v>
      </c>
      <c r="FV856" t="s">
        <v>358</v>
      </c>
      <c r="FW856" t="s">
        <v>359</v>
      </c>
      <c r="FX856" t="s">
        <v>360</v>
      </c>
      <c r="FY856" t="s">
        <v>360</v>
      </c>
      <c r="FZ856" t="s">
        <v>360</v>
      </c>
      <c r="GA856" t="s">
        <v>360</v>
      </c>
      <c r="GB856">
        <v>0</v>
      </c>
      <c r="GC856">
        <v>100</v>
      </c>
      <c r="GD856">
        <v>100</v>
      </c>
      <c r="GE856">
        <v>-6.24</v>
      </c>
      <c r="GF856">
        <v>-0.1401</v>
      </c>
      <c r="GG856">
        <v>-2.195102806586654</v>
      </c>
      <c r="GH856">
        <v>-0.004122691595359968</v>
      </c>
      <c r="GI856">
        <v>1.072409145259099E-06</v>
      </c>
      <c r="GJ856">
        <v>-3.02996143763856E-10</v>
      </c>
      <c r="GK856">
        <v>-0.2199643628225807</v>
      </c>
      <c r="GL856">
        <v>-0.007501815610006822</v>
      </c>
      <c r="GM856">
        <v>0.0006897476983249637</v>
      </c>
      <c r="GN856">
        <v>-8.847485469147719E-06</v>
      </c>
      <c r="GO856">
        <v>3</v>
      </c>
      <c r="GP856">
        <v>2326</v>
      </c>
      <c r="GQ856">
        <v>1</v>
      </c>
      <c r="GR856">
        <v>31</v>
      </c>
      <c r="GS856">
        <v>20187.2</v>
      </c>
      <c r="GT856">
        <v>20187.2</v>
      </c>
      <c r="GU856">
        <v>2.60864</v>
      </c>
      <c r="GV856">
        <v>2.22046</v>
      </c>
      <c r="GW856">
        <v>1.39648</v>
      </c>
      <c r="GX856">
        <v>2.34741</v>
      </c>
      <c r="GY856">
        <v>1.49536</v>
      </c>
      <c r="GZ856">
        <v>2.39746</v>
      </c>
      <c r="HA856">
        <v>40.6298</v>
      </c>
      <c r="HB856">
        <v>13.1864</v>
      </c>
      <c r="HC856">
        <v>18</v>
      </c>
      <c r="HD856">
        <v>551.24</v>
      </c>
      <c r="HE856">
        <v>393.888</v>
      </c>
      <c r="HF856">
        <v>24.9998</v>
      </c>
      <c r="HG856">
        <v>34.6536</v>
      </c>
      <c r="HH856">
        <v>30</v>
      </c>
      <c r="HI856">
        <v>34.5893</v>
      </c>
      <c r="HJ856">
        <v>34.5227</v>
      </c>
      <c r="HK856">
        <v>52.1923</v>
      </c>
      <c r="HL856">
        <v>64.6169</v>
      </c>
      <c r="HM856">
        <v>0</v>
      </c>
      <c r="HN856">
        <v>25</v>
      </c>
      <c r="HO856">
        <v>1336.86</v>
      </c>
      <c r="HP856">
        <v>7.69044</v>
      </c>
      <c r="HQ856">
        <v>99.5193</v>
      </c>
      <c r="HR856">
        <v>99.5385</v>
      </c>
    </row>
    <row r="857" spans="1:226">
      <c r="A857">
        <v>841</v>
      </c>
      <c r="B857">
        <v>1663354178.1</v>
      </c>
      <c r="C857">
        <v>16436.59999990463</v>
      </c>
      <c r="D857" t="s">
        <v>2048</v>
      </c>
      <c r="E857" t="s">
        <v>2049</v>
      </c>
      <c r="F857">
        <v>5</v>
      </c>
      <c r="G857" t="s">
        <v>1699</v>
      </c>
      <c r="H857" t="s">
        <v>354</v>
      </c>
      <c r="I857">
        <v>1663354170.6</v>
      </c>
      <c r="J857">
        <f>(K857)/1000</f>
        <v>0</v>
      </c>
      <c r="K857">
        <f>IF(BF857, AN857, AH857)</f>
        <v>0</v>
      </c>
      <c r="L857">
        <f>IF(BF857, AI857, AG857)</f>
        <v>0</v>
      </c>
      <c r="M857">
        <f>BH857 - IF(AU857&gt;1, L857*BB857*100.0/(AW857*BV857), 0)</f>
        <v>0</v>
      </c>
      <c r="N857">
        <f>((T857-J857/2)*M857-L857)/(T857+J857/2)</f>
        <v>0</v>
      </c>
      <c r="O857">
        <f>N857*(BO857+BP857)/1000.0</f>
        <v>0</v>
      </c>
      <c r="P857">
        <f>(BH857 - IF(AU857&gt;1, L857*BB857*100.0/(AW857*BV857), 0))*(BO857+BP857)/1000.0</f>
        <v>0</v>
      </c>
      <c r="Q857">
        <f>2.0/((1/S857-1/R857)+SIGN(S857)*SQRT((1/S857-1/R857)*(1/S857-1/R857) + 4*BC857/((BC857+1)*(BC857+1))*(2*1/S857*1/R857-1/R857*1/R857)))</f>
        <v>0</v>
      </c>
      <c r="R857">
        <f>IF(LEFT(BD857,1)&lt;&gt;"0",IF(LEFT(BD857,1)="1",3.0,BE857),$D$5+$E$5*(BV857*BO857/($K$5*1000))+$F$5*(BV857*BO857/($K$5*1000))*MAX(MIN(BB857,$J$5),$I$5)*MAX(MIN(BB857,$J$5),$I$5)+$G$5*MAX(MIN(BB857,$J$5),$I$5)*(BV857*BO857/($K$5*1000))+$H$5*(BV857*BO857/($K$5*1000))*(BV857*BO857/($K$5*1000)))</f>
        <v>0</v>
      </c>
      <c r="S857">
        <f>J857*(1000-(1000*0.61365*exp(17.502*W857/(240.97+W857))/(BO857+BP857)+BJ857)/2)/(1000*0.61365*exp(17.502*W857/(240.97+W857))/(BO857+BP857)-BJ857)</f>
        <v>0</v>
      </c>
      <c r="T857">
        <f>1/((BC857+1)/(Q857/1.6)+1/(R857/1.37)) + BC857/((BC857+1)/(Q857/1.6) + BC857/(R857/1.37))</f>
        <v>0</v>
      </c>
      <c r="U857">
        <f>(AX857*BA857)</f>
        <v>0</v>
      </c>
      <c r="V857">
        <f>(BQ857+(U857+2*0.95*5.67E-8*(((BQ857+$B$7)+273)^4-(BQ857+273)^4)-44100*J857)/(1.84*29.3*R857+8*0.95*5.67E-8*(BQ857+273)^3))</f>
        <v>0</v>
      </c>
      <c r="W857">
        <f>($C$7*BR857+$D$7*BS857+$E$7*V857)</f>
        <v>0</v>
      </c>
      <c r="X857">
        <f>0.61365*exp(17.502*W857/(240.97+W857))</f>
        <v>0</v>
      </c>
      <c r="Y857">
        <f>(Z857/AA857*100)</f>
        <v>0</v>
      </c>
      <c r="Z857">
        <f>BJ857*(BO857+BP857)/1000</f>
        <v>0</v>
      </c>
      <c r="AA857">
        <f>0.61365*exp(17.502*BQ857/(240.97+BQ857))</f>
        <v>0</v>
      </c>
      <c r="AB857">
        <f>(X857-BJ857*(BO857+BP857)/1000)</f>
        <v>0</v>
      </c>
      <c r="AC857">
        <f>(-J857*44100)</f>
        <v>0</v>
      </c>
      <c r="AD857">
        <f>2*29.3*R857*0.92*(BQ857-W857)</f>
        <v>0</v>
      </c>
      <c r="AE857">
        <f>2*0.95*5.67E-8*(((BQ857+$B$7)+273)^4-(W857+273)^4)</f>
        <v>0</v>
      </c>
      <c r="AF857">
        <f>U857+AE857+AC857+AD857</f>
        <v>0</v>
      </c>
      <c r="AG857">
        <f>BN857*AU857*(BI857-BH857*(1000-AU857*BK857)/(1000-AU857*BJ857))/(100*BB857)</f>
        <v>0</v>
      </c>
      <c r="AH857">
        <f>1000*BN857*AU857*(BJ857-BK857)/(100*BB857*(1000-AU857*BJ857))</f>
        <v>0</v>
      </c>
      <c r="AI857">
        <f>(AJ857 - AK857 - BO857*1E3/(8.314*(BQ857+273.15)) * AM857/BN857 * AL857) * BN857/(100*BB857) * (1000 - BK857)/1000</f>
        <v>0</v>
      </c>
      <c r="AJ857">
        <v>1338.347859338063</v>
      </c>
      <c r="AK857">
        <v>1276.417878787878</v>
      </c>
      <c r="AL857">
        <v>3.410439852002983</v>
      </c>
      <c r="AM857">
        <v>64.64027058929599</v>
      </c>
      <c r="AN857">
        <f>(AP857 - AO857 + BO857*1E3/(8.314*(BQ857+273.15)) * AR857/BN857 * AQ857) * BN857/(100*BB857) * 1000/(1000 - AP857)</f>
        <v>0</v>
      </c>
      <c r="AO857">
        <v>7.677168813949648</v>
      </c>
      <c r="AP857">
        <v>22.39215393939393</v>
      </c>
      <c r="AQ857">
        <v>-0.0003203819446427841</v>
      </c>
      <c r="AR857">
        <v>85.55727596216782</v>
      </c>
      <c r="AS857">
        <v>0</v>
      </c>
      <c r="AT857">
        <v>0</v>
      </c>
      <c r="AU857">
        <f>IF(AS857*$H$13&gt;=AW857,1.0,(AW857/(AW857-AS857*$H$13)))</f>
        <v>0</v>
      </c>
      <c r="AV857">
        <f>(AU857-1)*100</f>
        <v>0</v>
      </c>
      <c r="AW857">
        <f>MAX(0,($B$13+$C$13*BV857)/(1+$D$13*BV857)*BO857/(BQ857+273)*$E$13)</f>
        <v>0</v>
      </c>
      <c r="AX857">
        <f>$B$11*BW857+$C$11*BX857+$F$11*CI857*(1-CL857)</f>
        <v>0</v>
      </c>
      <c r="AY857">
        <f>AX857*AZ857</f>
        <v>0</v>
      </c>
      <c r="AZ857">
        <f>($B$11*$D$9+$C$11*$D$9+$F$11*((CV857+CN857)/MAX(CV857+CN857+CW857, 0.1)*$I$9+CW857/MAX(CV857+CN857+CW857, 0.1)*$J$9))/($B$11+$C$11+$F$11)</f>
        <v>0</v>
      </c>
      <c r="BA857">
        <f>($B$11*$K$9+$C$11*$K$9+$F$11*((CV857+CN857)/MAX(CV857+CN857+CW857, 0.1)*$P$9+CW857/MAX(CV857+CN857+CW857, 0.1)*$Q$9))/($B$11+$C$11+$F$11)</f>
        <v>0</v>
      </c>
      <c r="BB857">
        <v>6</v>
      </c>
      <c r="BC857">
        <v>0.5</v>
      </c>
      <c r="BD857" t="s">
        <v>355</v>
      </c>
      <c r="BE857">
        <v>2</v>
      </c>
      <c r="BF857" t="b">
        <v>1</v>
      </c>
      <c r="BG857">
        <v>1663354170.6</v>
      </c>
      <c r="BH857">
        <v>1224.584074074074</v>
      </c>
      <c r="BI857">
        <v>1311.346666666667</v>
      </c>
      <c r="BJ857">
        <v>22.37875555555556</v>
      </c>
      <c r="BK857">
        <v>7.640101111111112</v>
      </c>
      <c r="BL857">
        <v>1230.793333333333</v>
      </c>
      <c r="BM857">
        <v>22.51891481481482</v>
      </c>
      <c r="BN857">
        <v>500.0710370370371</v>
      </c>
      <c r="BO857">
        <v>90.62070000000001</v>
      </c>
      <c r="BP857">
        <v>0.1000313518518518</v>
      </c>
      <c r="BQ857">
        <v>29.20070370370371</v>
      </c>
      <c r="BR857">
        <v>27.88950370370371</v>
      </c>
      <c r="BS857">
        <v>999.9000000000001</v>
      </c>
      <c r="BT857">
        <v>0</v>
      </c>
      <c r="BU857">
        <v>0</v>
      </c>
      <c r="BV857">
        <v>9990.437777777777</v>
      </c>
      <c r="BW857">
        <v>0</v>
      </c>
      <c r="BX857">
        <v>182.5877407407408</v>
      </c>
      <c r="BY857">
        <v>-86.76231481481481</v>
      </c>
      <c r="BZ857">
        <v>1252.615555555556</v>
      </c>
      <c r="CA857">
        <v>1321.442962962963</v>
      </c>
      <c r="CB857">
        <v>14.73866296296296</v>
      </c>
      <c r="CC857">
        <v>1311.346666666667</v>
      </c>
      <c r="CD857">
        <v>7.640101111111112</v>
      </c>
      <c r="CE857">
        <v>2.027977407407407</v>
      </c>
      <c r="CF857">
        <v>0.6923511111111111</v>
      </c>
      <c r="CG857">
        <v>17.66448148148148</v>
      </c>
      <c r="CH857">
        <v>1.672665185185185</v>
      </c>
      <c r="CI857">
        <v>1499.998148148148</v>
      </c>
      <c r="CJ857">
        <v>0.9729952962962963</v>
      </c>
      <c r="CK857">
        <v>0.02700449259259259</v>
      </c>
      <c r="CL857">
        <v>0</v>
      </c>
      <c r="CM857">
        <v>2.371574074074074</v>
      </c>
      <c r="CN857">
        <v>0</v>
      </c>
      <c r="CO857">
        <v>14269.73333333333</v>
      </c>
      <c r="CP857">
        <v>12533.35185185185</v>
      </c>
      <c r="CQ857">
        <v>42</v>
      </c>
      <c r="CR857">
        <v>43.625</v>
      </c>
      <c r="CS857">
        <v>42.5</v>
      </c>
      <c r="CT857">
        <v>42.81199999999998</v>
      </c>
      <c r="CU857">
        <v>41.28674074074074</v>
      </c>
      <c r="CV857">
        <v>1459.495185185185</v>
      </c>
      <c r="CW857">
        <v>40.50259259259259</v>
      </c>
      <c r="CX857">
        <v>0</v>
      </c>
      <c r="CY857">
        <v>1663354178.6</v>
      </c>
      <c r="CZ857">
        <v>0</v>
      </c>
      <c r="DA857">
        <v>0</v>
      </c>
      <c r="DB857" t="s">
        <v>356</v>
      </c>
      <c r="DC857">
        <v>1662142938.1</v>
      </c>
      <c r="DD857">
        <v>1662142938.1</v>
      </c>
      <c r="DE857">
        <v>0</v>
      </c>
      <c r="DF857">
        <v>0.077</v>
      </c>
      <c r="DG857">
        <v>-0.133</v>
      </c>
      <c r="DH857">
        <v>-3.393</v>
      </c>
      <c r="DI857">
        <v>-0.24</v>
      </c>
      <c r="DJ857">
        <v>419</v>
      </c>
      <c r="DK857">
        <v>24</v>
      </c>
      <c r="DL857">
        <v>0.26</v>
      </c>
      <c r="DM857">
        <v>0.23</v>
      </c>
      <c r="DN857">
        <v>-86.64622249999999</v>
      </c>
      <c r="DO857">
        <v>-2.641482551594724</v>
      </c>
      <c r="DP857">
        <v>0.2768523961314946</v>
      </c>
      <c r="DQ857">
        <v>0</v>
      </c>
      <c r="DR857">
        <v>14.7673975</v>
      </c>
      <c r="DS857">
        <v>-0.5393482176360797</v>
      </c>
      <c r="DT857">
        <v>0.0557587234766904</v>
      </c>
      <c r="DU857">
        <v>0</v>
      </c>
      <c r="DV857">
        <v>0</v>
      </c>
      <c r="DW857">
        <v>2</v>
      </c>
      <c r="DX857" t="s">
        <v>363</v>
      </c>
      <c r="DY857">
        <v>2.9729</v>
      </c>
      <c r="DZ857">
        <v>2.71546</v>
      </c>
      <c r="EA857">
        <v>0.19647</v>
      </c>
      <c r="EB857">
        <v>0.201907</v>
      </c>
      <c r="EC857">
        <v>0.100884</v>
      </c>
      <c r="ED857">
        <v>0.0447608</v>
      </c>
      <c r="EE857">
        <v>25102.6</v>
      </c>
      <c r="EF857">
        <v>25064.4</v>
      </c>
      <c r="EG857">
        <v>29093.5</v>
      </c>
      <c r="EH857">
        <v>29088.5</v>
      </c>
      <c r="EI857">
        <v>34689.9</v>
      </c>
      <c r="EJ857">
        <v>36933.8</v>
      </c>
      <c r="EK857">
        <v>41000.9</v>
      </c>
      <c r="EL857">
        <v>41441.1</v>
      </c>
      <c r="EM857">
        <v>1.90292</v>
      </c>
      <c r="EN857">
        <v>1.73228</v>
      </c>
      <c r="EO857">
        <v>-0.09032709999999999</v>
      </c>
      <c r="EP857">
        <v>0</v>
      </c>
      <c r="EQ857">
        <v>29.371</v>
      </c>
      <c r="ER857">
        <v>999.9</v>
      </c>
      <c r="ES857">
        <v>43.6</v>
      </c>
      <c r="ET857">
        <v>36.6</v>
      </c>
      <c r="EU857">
        <v>29.6788</v>
      </c>
      <c r="EV857">
        <v>63.2416</v>
      </c>
      <c r="EW857">
        <v>33.2412</v>
      </c>
      <c r="EX857">
        <v>1</v>
      </c>
      <c r="EY857">
        <v>0.601357</v>
      </c>
      <c r="EZ857">
        <v>3.78304</v>
      </c>
      <c r="FA857">
        <v>20.3472</v>
      </c>
      <c r="FB857">
        <v>5.21594</v>
      </c>
      <c r="FC857">
        <v>12.0152</v>
      </c>
      <c r="FD857">
        <v>4.98645</v>
      </c>
      <c r="FE857">
        <v>3.28758</v>
      </c>
      <c r="FF857">
        <v>9999</v>
      </c>
      <c r="FG857">
        <v>9999</v>
      </c>
      <c r="FH857">
        <v>9999</v>
      </c>
      <c r="FI857">
        <v>238.3</v>
      </c>
      <c r="FJ857">
        <v>1.86752</v>
      </c>
      <c r="FK857">
        <v>1.86658</v>
      </c>
      <c r="FL857">
        <v>1.86598</v>
      </c>
      <c r="FM857">
        <v>1.86584</v>
      </c>
      <c r="FN857">
        <v>1.8677</v>
      </c>
      <c r="FO857">
        <v>1.87012</v>
      </c>
      <c r="FP857">
        <v>1.86875</v>
      </c>
      <c r="FQ857">
        <v>1.87025</v>
      </c>
      <c r="FR857">
        <v>0</v>
      </c>
      <c r="FS857">
        <v>0</v>
      </c>
      <c r="FT857">
        <v>0</v>
      </c>
      <c r="FU857">
        <v>0</v>
      </c>
      <c r="FV857" t="s">
        <v>358</v>
      </c>
      <c r="FW857" t="s">
        <v>359</v>
      </c>
      <c r="FX857" t="s">
        <v>360</v>
      </c>
      <c r="FY857" t="s">
        <v>360</v>
      </c>
      <c r="FZ857" t="s">
        <v>360</v>
      </c>
      <c r="GA857" t="s">
        <v>360</v>
      </c>
      <c r="GB857">
        <v>0</v>
      </c>
      <c r="GC857">
        <v>100</v>
      </c>
      <c r="GD857">
        <v>100</v>
      </c>
      <c r="GE857">
        <v>-6.28</v>
      </c>
      <c r="GF857">
        <v>-0.14</v>
      </c>
      <c r="GG857">
        <v>-2.195102806586654</v>
      </c>
      <c r="GH857">
        <v>-0.004122691595359968</v>
      </c>
      <c r="GI857">
        <v>1.072409145259099E-06</v>
      </c>
      <c r="GJ857">
        <v>-3.02996143763856E-10</v>
      </c>
      <c r="GK857">
        <v>-0.2199643628225807</v>
      </c>
      <c r="GL857">
        <v>-0.007501815610006822</v>
      </c>
      <c r="GM857">
        <v>0.0006897476983249637</v>
      </c>
      <c r="GN857">
        <v>-8.847485469147719E-06</v>
      </c>
      <c r="GO857">
        <v>3</v>
      </c>
      <c r="GP857">
        <v>2326</v>
      </c>
      <c r="GQ857">
        <v>1</v>
      </c>
      <c r="GR857">
        <v>31</v>
      </c>
      <c r="GS857">
        <v>20187.3</v>
      </c>
      <c r="GT857">
        <v>20187.3</v>
      </c>
      <c r="GU857">
        <v>2.6355</v>
      </c>
      <c r="GV857">
        <v>2.2168</v>
      </c>
      <c r="GW857">
        <v>1.39648</v>
      </c>
      <c r="GX857">
        <v>2.34619</v>
      </c>
      <c r="GY857">
        <v>1.49536</v>
      </c>
      <c r="GZ857">
        <v>2.41455</v>
      </c>
      <c r="HA857">
        <v>40.6298</v>
      </c>
      <c r="HB857">
        <v>13.1864</v>
      </c>
      <c r="HC857">
        <v>18</v>
      </c>
      <c r="HD857">
        <v>551.403</v>
      </c>
      <c r="HE857">
        <v>394.033</v>
      </c>
      <c r="HF857">
        <v>25.0003</v>
      </c>
      <c r="HG857">
        <v>34.6536</v>
      </c>
      <c r="HH857">
        <v>30</v>
      </c>
      <c r="HI857">
        <v>34.5893</v>
      </c>
      <c r="HJ857">
        <v>34.5227</v>
      </c>
      <c r="HK857">
        <v>52.746</v>
      </c>
      <c r="HL857">
        <v>64.6169</v>
      </c>
      <c r="HM857">
        <v>0</v>
      </c>
      <c r="HN857">
        <v>25</v>
      </c>
      <c r="HO857">
        <v>1356.93</v>
      </c>
      <c r="HP857">
        <v>7.69999</v>
      </c>
      <c r="HQ857">
        <v>99.5193</v>
      </c>
      <c r="HR857">
        <v>99.538</v>
      </c>
    </row>
    <row r="858" spans="1:226">
      <c r="A858">
        <v>842</v>
      </c>
      <c r="B858">
        <v>1663354183.1</v>
      </c>
      <c r="C858">
        <v>16441.59999990463</v>
      </c>
      <c r="D858" t="s">
        <v>2050</v>
      </c>
      <c r="E858" t="s">
        <v>2051</v>
      </c>
      <c r="F858">
        <v>5</v>
      </c>
      <c r="G858" t="s">
        <v>1699</v>
      </c>
      <c r="H858" t="s">
        <v>354</v>
      </c>
      <c r="I858">
        <v>1663354175.314285</v>
      </c>
      <c r="J858">
        <f>(K858)/1000</f>
        <v>0</v>
      </c>
      <c r="K858">
        <f>IF(BF858, AN858, AH858)</f>
        <v>0</v>
      </c>
      <c r="L858">
        <f>IF(BF858, AI858, AG858)</f>
        <v>0</v>
      </c>
      <c r="M858">
        <f>BH858 - IF(AU858&gt;1, L858*BB858*100.0/(AW858*BV858), 0)</f>
        <v>0</v>
      </c>
      <c r="N858">
        <f>((T858-J858/2)*M858-L858)/(T858+J858/2)</f>
        <v>0</v>
      </c>
      <c r="O858">
        <f>N858*(BO858+BP858)/1000.0</f>
        <v>0</v>
      </c>
      <c r="P858">
        <f>(BH858 - IF(AU858&gt;1, L858*BB858*100.0/(AW858*BV858), 0))*(BO858+BP858)/1000.0</f>
        <v>0</v>
      </c>
      <c r="Q858">
        <f>2.0/((1/S858-1/R858)+SIGN(S858)*SQRT((1/S858-1/R858)*(1/S858-1/R858) + 4*BC858/((BC858+1)*(BC858+1))*(2*1/S858*1/R858-1/R858*1/R858)))</f>
        <v>0</v>
      </c>
      <c r="R858">
        <f>IF(LEFT(BD858,1)&lt;&gt;"0",IF(LEFT(BD858,1)="1",3.0,BE858),$D$5+$E$5*(BV858*BO858/($K$5*1000))+$F$5*(BV858*BO858/($K$5*1000))*MAX(MIN(BB858,$J$5),$I$5)*MAX(MIN(BB858,$J$5),$I$5)+$G$5*MAX(MIN(BB858,$J$5),$I$5)*(BV858*BO858/($K$5*1000))+$H$5*(BV858*BO858/($K$5*1000))*(BV858*BO858/($K$5*1000)))</f>
        <v>0</v>
      </c>
      <c r="S858">
        <f>J858*(1000-(1000*0.61365*exp(17.502*W858/(240.97+W858))/(BO858+BP858)+BJ858)/2)/(1000*0.61365*exp(17.502*W858/(240.97+W858))/(BO858+BP858)-BJ858)</f>
        <v>0</v>
      </c>
      <c r="T858">
        <f>1/((BC858+1)/(Q858/1.6)+1/(R858/1.37)) + BC858/((BC858+1)/(Q858/1.6) + BC858/(R858/1.37))</f>
        <v>0</v>
      </c>
      <c r="U858">
        <f>(AX858*BA858)</f>
        <v>0</v>
      </c>
      <c r="V858">
        <f>(BQ858+(U858+2*0.95*5.67E-8*(((BQ858+$B$7)+273)^4-(BQ858+273)^4)-44100*J858)/(1.84*29.3*R858+8*0.95*5.67E-8*(BQ858+273)^3))</f>
        <v>0</v>
      </c>
      <c r="W858">
        <f>($C$7*BR858+$D$7*BS858+$E$7*V858)</f>
        <v>0</v>
      </c>
      <c r="X858">
        <f>0.61365*exp(17.502*W858/(240.97+W858))</f>
        <v>0</v>
      </c>
      <c r="Y858">
        <f>(Z858/AA858*100)</f>
        <v>0</v>
      </c>
      <c r="Z858">
        <f>BJ858*(BO858+BP858)/1000</f>
        <v>0</v>
      </c>
      <c r="AA858">
        <f>0.61365*exp(17.502*BQ858/(240.97+BQ858))</f>
        <v>0</v>
      </c>
      <c r="AB858">
        <f>(X858-BJ858*(BO858+BP858)/1000)</f>
        <v>0</v>
      </c>
      <c r="AC858">
        <f>(-J858*44100)</f>
        <v>0</v>
      </c>
      <c r="AD858">
        <f>2*29.3*R858*0.92*(BQ858-W858)</f>
        <v>0</v>
      </c>
      <c r="AE858">
        <f>2*0.95*5.67E-8*(((BQ858+$B$7)+273)^4-(W858+273)^4)</f>
        <v>0</v>
      </c>
      <c r="AF858">
        <f>U858+AE858+AC858+AD858</f>
        <v>0</v>
      </c>
      <c r="AG858">
        <f>BN858*AU858*(BI858-BH858*(1000-AU858*BK858)/(1000-AU858*BJ858))/(100*BB858)</f>
        <v>0</v>
      </c>
      <c r="AH858">
        <f>1000*BN858*AU858*(BJ858-BK858)/(100*BB858*(1000-AU858*BJ858))</f>
        <v>0</v>
      </c>
      <c r="AI858">
        <f>(AJ858 - AK858 - BO858*1E3/(8.314*(BQ858+273.15)) * AM858/BN858 * AL858) * BN858/(100*BB858) * (1000 - BK858)/1000</f>
        <v>0</v>
      </c>
      <c r="AJ858">
        <v>1355.204781448857</v>
      </c>
      <c r="AK858">
        <v>1293.330060606061</v>
      </c>
      <c r="AL858">
        <v>3.379007258018375</v>
      </c>
      <c r="AM858">
        <v>64.64027058929599</v>
      </c>
      <c r="AN858">
        <f>(AP858 - AO858 + BO858*1E3/(8.314*(BQ858+273.15)) * AR858/BN858 * AQ858) * BN858/(100*BB858) * 1000/(1000 - AP858)</f>
        <v>0</v>
      </c>
      <c r="AO858">
        <v>7.680383046811982</v>
      </c>
      <c r="AP858">
        <v>22.38795575757576</v>
      </c>
      <c r="AQ858">
        <v>0.0001517920587764708</v>
      </c>
      <c r="AR858">
        <v>85.55727596216782</v>
      </c>
      <c r="AS858">
        <v>0</v>
      </c>
      <c r="AT858">
        <v>0</v>
      </c>
      <c r="AU858">
        <f>IF(AS858*$H$13&gt;=AW858,1.0,(AW858/(AW858-AS858*$H$13)))</f>
        <v>0</v>
      </c>
      <c r="AV858">
        <f>(AU858-1)*100</f>
        <v>0</v>
      </c>
      <c r="AW858">
        <f>MAX(0,($B$13+$C$13*BV858)/(1+$D$13*BV858)*BO858/(BQ858+273)*$E$13)</f>
        <v>0</v>
      </c>
      <c r="AX858">
        <f>$B$11*BW858+$C$11*BX858+$F$11*CI858*(1-CL858)</f>
        <v>0</v>
      </c>
      <c r="AY858">
        <f>AX858*AZ858</f>
        <v>0</v>
      </c>
      <c r="AZ858">
        <f>($B$11*$D$9+$C$11*$D$9+$F$11*((CV858+CN858)/MAX(CV858+CN858+CW858, 0.1)*$I$9+CW858/MAX(CV858+CN858+CW858, 0.1)*$J$9))/($B$11+$C$11+$F$11)</f>
        <v>0</v>
      </c>
      <c r="BA858">
        <f>($B$11*$K$9+$C$11*$K$9+$F$11*((CV858+CN858)/MAX(CV858+CN858+CW858, 0.1)*$P$9+CW858/MAX(CV858+CN858+CW858, 0.1)*$Q$9))/($B$11+$C$11+$F$11)</f>
        <v>0</v>
      </c>
      <c r="BB858">
        <v>6</v>
      </c>
      <c r="BC858">
        <v>0.5</v>
      </c>
      <c r="BD858" t="s">
        <v>355</v>
      </c>
      <c r="BE858">
        <v>2</v>
      </c>
      <c r="BF858" t="b">
        <v>1</v>
      </c>
      <c r="BG858">
        <v>1663354175.314285</v>
      </c>
      <c r="BH858">
        <v>1240.217142857143</v>
      </c>
      <c r="BI858">
        <v>1327.169285714285</v>
      </c>
      <c r="BJ858">
        <v>22.38719642857143</v>
      </c>
      <c r="BK858">
        <v>7.673299642857144</v>
      </c>
      <c r="BL858">
        <v>1246.471428571429</v>
      </c>
      <c r="BM858">
        <v>22.527275</v>
      </c>
      <c r="BN858">
        <v>500.0787142857143</v>
      </c>
      <c r="BO858">
        <v>90.61975</v>
      </c>
      <c r="BP858">
        <v>0.1000613571428571</v>
      </c>
      <c r="BQ858">
        <v>29.20434642857143</v>
      </c>
      <c r="BR858">
        <v>27.89839285714285</v>
      </c>
      <c r="BS858">
        <v>999.9000000000002</v>
      </c>
      <c r="BT858">
        <v>0</v>
      </c>
      <c r="BU858">
        <v>0</v>
      </c>
      <c r="BV858">
        <v>9995.622500000001</v>
      </c>
      <c r="BW858">
        <v>0</v>
      </c>
      <c r="BX858">
        <v>181.6046071428571</v>
      </c>
      <c r="BY858">
        <v>-86.95077857142859</v>
      </c>
      <c r="BZ858">
        <v>1268.618214285714</v>
      </c>
      <c r="CA858">
        <v>1337.431785714286</v>
      </c>
      <c r="CB858">
        <v>14.71390357142857</v>
      </c>
      <c r="CC858">
        <v>1327.169285714285</v>
      </c>
      <c r="CD858">
        <v>7.673299642857144</v>
      </c>
      <c r="CE858">
        <v>2.028721785714286</v>
      </c>
      <c r="CF858">
        <v>0.6953523571428571</v>
      </c>
      <c r="CG858">
        <v>17.6703</v>
      </c>
      <c r="CH858">
        <v>1.733299642857143</v>
      </c>
      <c r="CI858">
        <v>1500.017857142857</v>
      </c>
      <c r="CJ858">
        <v>0.9729950714285712</v>
      </c>
      <c r="CK858">
        <v>0.02700472857142857</v>
      </c>
      <c r="CL858">
        <v>0</v>
      </c>
      <c r="CM858">
        <v>2.348539285714286</v>
      </c>
      <c r="CN858">
        <v>0</v>
      </c>
      <c r="CO858">
        <v>14270.25714285714</v>
      </c>
      <c r="CP858">
        <v>12533.51071428571</v>
      </c>
      <c r="CQ858">
        <v>42</v>
      </c>
      <c r="CR858">
        <v>43.62049999999999</v>
      </c>
      <c r="CS858">
        <v>42.5</v>
      </c>
      <c r="CT858">
        <v>42.81199999999998</v>
      </c>
      <c r="CU858">
        <v>41.27214285714285</v>
      </c>
      <c r="CV858">
        <v>1459.513571428571</v>
      </c>
      <c r="CW858">
        <v>40.50357142857143</v>
      </c>
      <c r="CX858">
        <v>0</v>
      </c>
      <c r="CY858">
        <v>1663354183.4</v>
      </c>
      <c r="CZ858">
        <v>0</v>
      </c>
      <c r="DA858">
        <v>0</v>
      </c>
      <c r="DB858" t="s">
        <v>356</v>
      </c>
      <c r="DC858">
        <v>1662142938.1</v>
      </c>
      <c r="DD858">
        <v>1662142938.1</v>
      </c>
      <c r="DE858">
        <v>0</v>
      </c>
      <c r="DF858">
        <v>0.077</v>
      </c>
      <c r="DG858">
        <v>-0.133</v>
      </c>
      <c r="DH858">
        <v>-3.393</v>
      </c>
      <c r="DI858">
        <v>-0.24</v>
      </c>
      <c r="DJ858">
        <v>419</v>
      </c>
      <c r="DK858">
        <v>24</v>
      </c>
      <c r="DL858">
        <v>0.26</v>
      </c>
      <c r="DM858">
        <v>0.23</v>
      </c>
      <c r="DN858">
        <v>-86.818055</v>
      </c>
      <c r="DO858">
        <v>-2.369876172607847</v>
      </c>
      <c r="DP858">
        <v>0.2556859528308125</v>
      </c>
      <c r="DQ858">
        <v>0</v>
      </c>
      <c r="DR858">
        <v>14.7367975</v>
      </c>
      <c r="DS858">
        <v>-0.3252889305816369</v>
      </c>
      <c r="DT858">
        <v>0.04082144343050612</v>
      </c>
      <c r="DU858">
        <v>0</v>
      </c>
      <c r="DV858">
        <v>0</v>
      </c>
      <c r="DW858">
        <v>2</v>
      </c>
      <c r="DX858" t="s">
        <v>363</v>
      </c>
      <c r="DY858">
        <v>2.97289</v>
      </c>
      <c r="DZ858">
        <v>2.71567</v>
      </c>
      <c r="EA858">
        <v>0.198085</v>
      </c>
      <c r="EB858">
        <v>0.203475</v>
      </c>
      <c r="EC858">
        <v>0.100869</v>
      </c>
      <c r="ED858">
        <v>0.0447705</v>
      </c>
      <c r="EE858">
        <v>25052.2</v>
      </c>
      <c r="EF858">
        <v>25015.8</v>
      </c>
      <c r="EG858">
        <v>29093.8</v>
      </c>
      <c r="EH858">
        <v>29089.4</v>
      </c>
      <c r="EI858">
        <v>34691.2</v>
      </c>
      <c r="EJ858">
        <v>36934.5</v>
      </c>
      <c r="EK858">
        <v>41001.8</v>
      </c>
      <c r="EL858">
        <v>41442.2</v>
      </c>
      <c r="EM858">
        <v>1.90263</v>
      </c>
      <c r="EN858">
        <v>1.7324</v>
      </c>
      <c r="EO858">
        <v>-0.0892505</v>
      </c>
      <c r="EP858">
        <v>0</v>
      </c>
      <c r="EQ858">
        <v>29.3685</v>
      </c>
      <c r="ER858">
        <v>999.9</v>
      </c>
      <c r="ES858">
        <v>43.6</v>
      </c>
      <c r="ET858">
        <v>36.6</v>
      </c>
      <c r="EU858">
        <v>29.6809</v>
      </c>
      <c r="EV858">
        <v>63.1316</v>
      </c>
      <c r="EW858">
        <v>33.2572</v>
      </c>
      <c r="EX858">
        <v>1</v>
      </c>
      <c r="EY858">
        <v>0.6012729999999999</v>
      </c>
      <c r="EZ858">
        <v>3.7854</v>
      </c>
      <c r="FA858">
        <v>20.3472</v>
      </c>
      <c r="FB858">
        <v>5.21564</v>
      </c>
      <c r="FC858">
        <v>12.0152</v>
      </c>
      <c r="FD858">
        <v>4.9867</v>
      </c>
      <c r="FE858">
        <v>3.28763</v>
      </c>
      <c r="FF858">
        <v>9999</v>
      </c>
      <c r="FG858">
        <v>9999</v>
      </c>
      <c r="FH858">
        <v>9999</v>
      </c>
      <c r="FI858">
        <v>238.3</v>
      </c>
      <c r="FJ858">
        <v>1.86752</v>
      </c>
      <c r="FK858">
        <v>1.86657</v>
      </c>
      <c r="FL858">
        <v>1.86599</v>
      </c>
      <c r="FM858">
        <v>1.86584</v>
      </c>
      <c r="FN858">
        <v>1.86771</v>
      </c>
      <c r="FO858">
        <v>1.87012</v>
      </c>
      <c r="FP858">
        <v>1.8688</v>
      </c>
      <c r="FQ858">
        <v>1.87023</v>
      </c>
      <c r="FR858">
        <v>0</v>
      </c>
      <c r="FS858">
        <v>0</v>
      </c>
      <c r="FT858">
        <v>0</v>
      </c>
      <c r="FU858">
        <v>0</v>
      </c>
      <c r="FV858" t="s">
        <v>358</v>
      </c>
      <c r="FW858" t="s">
        <v>359</v>
      </c>
      <c r="FX858" t="s">
        <v>360</v>
      </c>
      <c r="FY858" t="s">
        <v>360</v>
      </c>
      <c r="FZ858" t="s">
        <v>360</v>
      </c>
      <c r="GA858" t="s">
        <v>360</v>
      </c>
      <c r="GB858">
        <v>0</v>
      </c>
      <c r="GC858">
        <v>100</v>
      </c>
      <c r="GD858">
        <v>100</v>
      </c>
      <c r="GE858">
        <v>-6.33</v>
      </c>
      <c r="GF858">
        <v>-0.14</v>
      </c>
      <c r="GG858">
        <v>-2.195102806586654</v>
      </c>
      <c r="GH858">
        <v>-0.004122691595359968</v>
      </c>
      <c r="GI858">
        <v>1.072409145259099E-06</v>
      </c>
      <c r="GJ858">
        <v>-3.02996143763856E-10</v>
      </c>
      <c r="GK858">
        <v>-0.2199643628225807</v>
      </c>
      <c r="GL858">
        <v>-0.007501815610006822</v>
      </c>
      <c r="GM858">
        <v>0.0006897476983249637</v>
      </c>
      <c r="GN858">
        <v>-8.847485469147719E-06</v>
      </c>
      <c r="GO858">
        <v>3</v>
      </c>
      <c r="GP858">
        <v>2326</v>
      </c>
      <c r="GQ858">
        <v>1</v>
      </c>
      <c r="GR858">
        <v>31</v>
      </c>
      <c r="GS858">
        <v>20187.4</v>
      </c>
      <c r="GT858">
        <v>20187.4</v>
      </c>
      <c r="GU858">
        <v>2.66113</v>
      </c>
      <c r="GV858">
        <v>2.21802</v>
      </c>
      <c r="GW858">
        <v>1.39648</v>
      </c>
      <c r="GX858">
        <v>2.34619</v>
      </c>
      <c r="GY858">
        <v>1.49536</v>
      </c>
      <c r="GZ858">
        <v>2.40601</v>
      </c>
      <c r="HA858">
        <v>40.6298</v>
      </c>
      <c r="HB858">
        <v>13.1864</v>
      </c>
      <c r="HC858">
        <v>18</v>
      </c>
      <c r="HD858">
        <v>551.188</v>
      </c>
      <c r="HE858">
        <v>394.105</v>
      </c>
      <c r="HF858">
        <v>25.0004</v>
      </c>
      <c r="HG858">
        <v>34.6536</v>
      </c>
      <c r="HH858">
        <v>30</v>
      </c>
      <c r="HI858">
        <v>34.5893</v>
      </c>
      <c r="HJ858">
        <v>34.5227</v>
      </c>
      <c r="HK858">
        <v>53.2411</v>
      </c>
      <c r="HL858">
        <v>64.6169</v>
      </c>
      <c r="HM858">
        <v>0</v>
      </c>
      <c r="HN858">
        <v>25</v>
      </c>
      <c r="HO858">
        <v>1370.36</v>
      </c>
      <c r="HP858">
        <v>7.72631</v>
      </c>
      <c r="HQ858">
        <v>99.5209</v>
      </c>
      <c r="HR858">
        <v>99.5408</v>
      </c>
    </row>
    <row r="859" spans="1:226">
      <c r="A859">
        <v>843</v>
      </c>
      <c r="B859">
        <v>1663354188.1</v>
      </c>
      <c r="C859">
        <v>16446.59999990463</v>
      </c>
      <c r="D859" t="s">
        <v>2052</v>
      </c>
      <c r="E859" t="s">
        <v>2053</v>
      </c>
      <c r="F859">
        <v>5</v>
      </c>
      <c r="G859" t="s">
        <v>1699</v>
      </c>
      <c r="H859" t="s">
        <v>354</v>
      </c>
      <c r="I859">
        <v>1663354180.6</v>
      </c>
      <c r="J859">
        <f>(K859)/1000</f>
        <v>0</v>
      </c>
      <c r="K859">
        <f>IF(BF859, AN859, AH859)</f>
        <v>0</v>
      </c>
      <c r="L859">
        <f>IF(BF859, AI859, AG859)</f>
        <v>0</v>
      </c>
      <c r="M859">
        <f>BH859 - IF(AU859&gt;1, L859*BB859*100.0/(AW859*BV859), 0)</f>
        <v>0</v>
      </c>
      <c r="N859">
        <f>((T859-J859/2)*M859-L859)/(T859+J859/2)</f>
        <v>0</v>
      </c>
      <c r="O859">
        <f>N859*(BO859+BP859)/1000.0</f>
        <v>0</v>
      </c>
      <c r="P859">
        <f>(BH859 - IF(AU859&gt;1, L859*BB859*100.0/(AW859*BV859), 0))*(BO859+BP859)/1000.0</f>
        <v>0</v>
      </c>
      <c r="Q859">
        <f>2.0/((1/S859-1/R859)+SIGN(S859)*SQRT((1/S859-1/R859)*(1/S859-1/R859) + 4*BC859/((BC859+1)*(BC859+1))*(2*1/S859*1/R859-1/R859*1/R859)))</f>
        <v>0</v>
      </c>
      <c r="R859">
        <f>IF(LEFT(BD859,1)&lt;&gt;"0",IF(LEFT(BD859,1)="1",3.0,BE859),$D$5+$E$5*(BV859*BO859/($K$5*1000))+$F$5*(BV859*BO859/($K$5*1000))*MAX(MIN(BB859,$J$5),$I$5)*MAX(MIN(BB859,$J$5),$I$5)+$G$5*MAX(MIN(BB859,$J$5),$I$5)*(BV859*BO859/($K$5*1000))+$H$5*(BV859*BO859/($K$5*1000))*(BV859*BO859/($K$5*1000)))</f>
        <v>0</v>
      </c>
      <c r="S859">
        <f>J859*(1000-(1000*0.61365*exp(17.502*W859/(240.97+W859))/(BO859+BP859)+BJ859)/2)/(1000*0.61365*exp(17.502*W859/(240.97+W859))/(BO859+BP859)-BJ859)</f>
        <v>0</v>
      </c>
      <c r="T859">
        <f>1/((BC859+1)/(Q859/1.6)+1/(R859/1.37)) + BC859/((BC859+1)/(Q859/1.6) + BC859/(R859/1.37))</f>
        <v>0</v>
      </c>
      <c r="U859">
        <f>(AX859*BA859)</f>
        <v>0</v>
      </c>
      <c r="V859">
        <f>(BQ859+(U859+2*0.95*5.67E-8*(((BQ859+$B$7)+273)^4-(BQ859+273)^4)-44100*J859)/(1.84*29.3*R859+8*0.95*5.67E-8*(BQ859+273)^3))</f>
        <v>0</v>
      </c>
      <c r="W859">
        <f>($C$7*BR859+$D$7*BS859+$E$7*V859)</f>
        <v>0</v>
      </c>
      <c r="X859">
        <f>0.61365*exp(17.502*W859/(240.97+W859))</f>
        <v>0</v>
      </c>
      <c r="Y859">
        <f>(Z859/AA859*100)</f>
        <v>0</v>
      </c>
      <c r="Z859">
        <f>BJ859*(BO859+BP859)/1000</f>
        <v>0</v>
      </c>
      <c r="AA859">
        <f>0.61365*exp(17.502*BQ859/(240.97+BQ859))</f>
        <v>0</v>
      </c>
      <c r="AB859">
        <f>(X859-BJ859*(BO859+BP859)/1000)</f>
        <v>0</v>
      </c>
      <c r="AC859">
        <f>(-J859*44100)</f>
        <v>0</v>
      </c>
      <c r="AD859">
        <f>2*29.3*R859*0.92*(BQ859-W859)</f>
        <v>0</v>
      </c>
      <c r="AE859">
        <f>2*0.95*5.67E-8*(((BQ859+$B$7)+273)^4-(W859+273)^4)</f>
        <v>0</v>
      </c>
      <c r="AF859">
        <f>U859+AE859+AC859+AD859</f>
        <v>0</v>
      </c>
      <c r="AG859">
        <f>BN859*AU859*(BI859-BH859*(1000-AU859*BK859)/(1000-AU859*BJ859))/(100*BB859)</f>
        <v>0</v>
      </c>
      <c r="AH859">
        <f>1000*BN859*AU859*(BJ859-BK859)/(100*BB859*(1000-AU859*BJ859))</f>
        <v>0</v>
      </c>
      <c r="AI859">
        <f>(AJ859 - AK859 - BO859*1E3/(8.314*(BQ859+273.15)) * AM859/BN859 * AL859) * BN859/(100*BB859) * (1000 - BK859)/1000</f>
        <v>0</v>
      </c>
      <c r="AJ859">
        <v>1372.175019450693</v>
      </c>
      <c r="AK859">
        <v>1310.314121212121</v>
      </c>
      <c r="AL859">
        <v>3.378805073839305</v>
      </c>
      <c r="AM859">
        <v>64.64027058929599</v>
      </c>
      <c r="AN859">
        <f>(AP859 - AO859 + BO859*1E3/(8.314*(BQ859+273.15)) * AR859/BN859 * AQ859) * BN859/(100*BB859) * 1000/(1000 - AP859)</f>
        <v>0</v>
      </c>
      <c r="AO859">
        <v>7.681769436832601</v>
      </c>
      <c r="AP859">
        <v>22.37687757575757</v>
      </c>
      <c r="AQ859">
        <v>-0.0001285459320366372</v>
      </c>
      <c r="AR859">
        <v>85.55727596216782</v>
      </c>
      <c r="AS859">
        <v>0</v>
      </c>
      <c r="AT859">
        <v>0</v>
      </c>
      <c r="AU859">
        <f>IF(AS859*$H$13&gt;=AW859,1.0,(AW859/(AW859-AS859*$H$13)))</f>
        <v>0</v>
      </c>
      <c r="AV859">
        <f>(AU859-1)*100</f>
        <v>0</v>
      </c>
      <c r="AW859">
        <f>MAX(0,($B$13+$C$13*BV859)/(1+$D$13*BV859)*BO859/(BQ859+273)*$E$13)</f>
        <v>0</v>
      </c>
      <c r="AX859">
        <f>$B$11*BW859+$C$11*BX859+$F$11*CI859*(1-CL859)</f>
        <v>0</v>
      </c>
      <c r="AY859">
        <f>AX859*AZ859</f>
        <v>0</v>
      </c>
      <c r="AZ859">
        <f>($B$11*$D$9+$C$11*$D$9+$F$11*((CV859+CN859)/MAX(CV859+CN859+CW859, 0.1)*$I$9+CW859/MAX(CV859+CN859+CW859, 0.1)*$J$9))/($B$11+$C$11+$F$11)</f>
        <v>0</v>
      </c>
      <c r="BA859">
        <f>($B$11*$K$9+$C$11*$K$9+$F$11*((CV859+CN859)/MAX(CV859+CN859+CW859, 0.1)*$P$9+CW859/MAX(CV859+CN859+CW859, 0.1)*$Q$9))/($B$11+$C$11+$F$11)</f>
        <v>0</v>
      </c>
      <c r="BB859">
        <v>6</v>
      </c>
      <c r="BC859">
        <v>0.5</v>
      </c>
      <c r="BD859" t="s">
        <v>355</v>
      </c>
      <c r="BE859">
        <v>2</v>
      </c>
      <c r="BF859" t="b">
        <v>1</v>
      </c>
      <c r="BG859">
        <v>1663354180.6</v>
      </c>
      <c r="BH859">
        <v>1257.772222222222</v>
      </c>
      <c r="BI859">
        <v>1344.89037037037</v>
      </c>
      <c r="BJ859">
        <v>22.38911481481482</v>
      </c>
      <c r="BK859">
        <v>7.679881481481482</v>
      </c>
      <c r="BL859">
        <v>1264.076666666667</v>
      </c>
      <c r="BM859">
        <v>22.52917777777778</v>
      </c>
      <c r="BN859">
        <v>500.0661481481482</v>
      </c>
      <c r="BO859">
        <v>90.61932592592592</v>
      </c>
      <c r="BP859">
        <v>0.09997168888888888</v>
      </c>
      <c r="BQ859">
        <v>29.20793333333334</v>
      </c>
      <c r="BR859">
        <v>27.90598148148148</v>
      </c>
      <c r="BS859">
        <v>999.9000000000001</v>
      </c>
      <c r="BT859">
        <v>0</v>
      </c>
      <c r="BU859">
        <v>0</v>
      </c>
      <c r="BV859">
        <v>9995.367407407406</v>
      </c>
      <c r="BW859">
        <v>0</v>
      </c>
      <c r="BX859">
        <v>180.8743333333334</v>
      </c>
      <c r="BY859">
        <v>-87.1168</v>
      </c>
      <c r="BZ859">
        <v>1286.577777777778</v>
      </c>
      <c r="CA859">
        <v>1355.298518518519</v>
      </c>
      <c r="CB859">
        <v>14.70922592592593</v>
      </c>
      <c r="CC859">
        <v>1344.89037037037</v>
      </c>
      <c r="CD859">
        <v>7.679881481481482</v>
      </c>
      <c r="CE859">
        <v>2.028886666666667</v>
      </c>
      <c r="CF859">
        <v>0.6959456296296296</v>
      </c>
      <c r="CG859">
        <v>17.67157407407408</v>
      </c>
      <c r="CH859">
        <v>1.745225185185185</v>
      </c>
      <c r="CI859">
        <v>1500.008518518519</v>
      </c>
      <c r="CJ859">
        <v>0.9729943333333333</v>
      </c>
      <c r="CK859">
        <v>0.02700545185185186</v>
      </c>
      <c r="CL859">
        <v>0</v>
      </c>
      <c r="CM859">
        <v>2.350003703703704</v>
      </c>
      <c r="CN859">
        <v>0</v>
      </c>
      <c r="CO859">
        <v>14261.48518518519</v>
      </c>
      <c r="CP859">
        <v>12533.43333333333</v>
      </c>
      <c r="CQ859">
        <v>42</v>
      </c>
      <c r="CR859">
        <v>43.611</v>
      </c>
      <c r="CS859">
        <v>42.5</v>
      </c>
      <c r="CT859">
        <v>42.81199999999998</v>
      </c>
      <c r="CU859">
        <v>41.26377777777778</v>
      </c>
      <c r="CV859">
        <v>1459.503333333334</v>
      </c>
      <c r="CW859">
        <v>40.50444444444444</v>
      </c>
      <c r="CX859">
        <v>0</v>
      </c>
      <c r="CY859">
        <v>1663354188.2</v>
      </c>
      <c r="CZ859">
        <v>0</v>
      </c>
      <c r="DA859">
        <v>0</v>
      </c>
      <c r="DB859" t="s">
        <v>356</v>
      </c>
      <c r="DC859">
        <v>1662142938.1</v>
      </c>
      <c r="DD859">
        <v>1662142938.1</v>
      </c>
      <c r="DE859">
        <v>0</v>
      </c>
      <c r="DF859">
        <v>0.077</v>
      </c>
      <c r="DG859">
        <v>-0.133</v>
      </c>
      <c r="DH859">
        <v>-3.393</v>
      </c>
      <c r="DI859">
        <v>-0.24</v>
      </c>
      <c r="DJ859">
        <v>419</v>
      </c>
      <c r="DK859">
        <v>24</v>
      </c>
      <c r="DL859">
        <v>0.26</v>
      </c>
      <c r="DM859">
        <v>0.23</v>
      </c>
      <c r="DN859">
        <v>-87.02295749999999</v>
      </c>
      <c r="DO859">
        <v>-1.875294934334184</v>
      </c>
      <c r="DP859">
        <v>0.2065798476225368</v>
      </c>
      <c r="DQ859">
        <v>0</v>
      </c>
      <c r="DR859">
        <v>14.711515</v>
      </c>
      <c r="DS859">
        <v>-0.05187016885556715</v>
      </c>
      <c r="DT859">
        <v>0.007511176672133275</v>
      </c>
      <c r="DU859">
        <v>1</v>
      </c>
      <c r="DV859">
        <v>1</v>
      </c>
      <c r="DW859">
        <v>2</v>
      </c>
      <c r="DX859" t="s">
        <v>357</v>
      </c>
      <c r="DY859">
        <v>2.97288</v>
      </c>
      <c r="DZ859">
        <v>2.71551</v>
      </c>
      <c r="EA859">
        <v>0.199693</v>
      </c>
      <c r="EB859">
        <v>0.205019</v>
      </c>
      <c r="EC859">
        <v>0.100829</v>
      </c>
      <c r="ED859">
        <v>0.0447689</v>
      </c>
      <c r="EE859">
        <v>25001.4</v>
      </c>
      <c r="EF859">
        <v>24967</v>
      </c>
      <c r="EG859">
        <v>29093.3</v>
      </c>
      <c r="EH859">
        <v>29089.4</v>
      </c>
      <c r="EI859">
        <v>34692.6</v>
      </c>
      <c r="EJ859">
        <v>36934.3</v>
      </c>
      <c r="EK859">
        <v>41001.5</v>
      </c>
      <c r="EL859">
        <v>41441.9</v>
      </c>
      <c r="EM859">
        <v>1.90275</v>
      </c>
      <c r="EN859">
        <v>1.73232</v>
      </c>
      <c r="EO859">
        <v>-0.0893101</v>
      </c>
      <c r="EP859">
        <v>0</v>
      </c>
      <c r="EQ859">
        <v>29.3683</v>
      </c>
      <c r="ER859">
        <v>999.9</v>
      </c>
      <c r="ES859">
        <v>43.6</v>
      </c>
      <c r="ET859">
        <v>36.6</v>
      </c>
      <c r="EU859">
        <v>29.6788</v>
      </c>
      <c r="EV859">
        <v>63.1416</v>
      </c>
      <c r="EW859">
        <v>33.2412</v>
      </c>
      <c r="EX859">
        <v>1</v>
      </c>
      <c r="EY859">
        <v>0.601306</v>
      </c>
      <c r="EZ859">
        <v>3.78565</v>
      </c>
      <c r="FA859">
        <v>20.3471</v>
      </c>
      <c r="FB859">
        <v>5.21594</v>
      </c>
      <c r="FC859">
        <v>12.0146</v>
      </c>
      <c r="FD859">
        <v>4.9869</v>
      </c>
      <c r="FE859">
        <v>3.28758</v>
      </c>
      <c r="FF859">
        <v>9999</v>
      </c>
      <c r="FG859">
        <v>9999</v>
      </c>
      <c r="FH859">
        <v>9999</v>
      </c>
      <c r="FI859">
        <v>238.3</v>
      </c>
      <c r="FJ859">
        <v>1.86752</v>
      </c>
      <c r="FK859">
        <v>1.86659</v>
      </c>
      <c r="FL859">
        <v>1.86598</v>
      </c>
      <c r="FM859">
        <v>1.86584</v>
      </c>
      <c r="FN859">
        <v>1.8677</v>
      </c>
      <c r="FO859">
        <v>1.87012</v>
      </c>
      <c r="FP859">
        <v>1.86876</v>
      </c>
      <c r="FQ859">
        <v>1.87025</v>
      </c>
      <c r="FR859">
        <v>0</v>
      </c>
      <c r="FS859">
        <v>0</v>
      </c>
      <c r="FT859">
        <v>0</v>
      </c>
      <c r="FU859">
        <v>0</v>
      </c>
      <c r="FV859" t="s">
        <v>358</v>
      </c>
      <c r="FW859" t="s">
        <v>359</v>
      </c>
      <c r="FX859" t="s">
        <v>360</v>
      </c>
      <c r="FY859" t="s">
        <v>360</v>
      </c>
      <c r="FZ859" t="s">
        <v>360</v>
      </c>
      <c r="GA859" t="s">
        <v>360</v>
      </c>
      <c r="GB859">
        <v>0</v>
      </c>
      <c r="GC859">
        <v>100</v>
      </c>
      <c r="GD859">
        <v>100</v>
      </c>
      <c r="GE859">
        <v>-6.38</v>
      </c>
      <c r="GF859">
        <v>-0.1402</v>
      </c>
      <c r="GG859">
        <v>-2.195102806586654</v>
      </c>
      <c r="GH859">
        <v>-0.004122691595359968</v>
      </c>
      <c r="GI859">
        <v>1.072409145259099E-06</v>
      </c>
      <c r="GJ859">
        <v>-3.02996143763856E-10</v>
      </c>
      <c r="GK859">
        <v>-0.2199643628225807</v>
      </c>
      <c r="GL859">
        <v>-0.007501815610006822</v>
      </c>
      <c r="GM859">
        <v>0.0006897476983249637</v>
      </c>
      <c r="GN859">
        <v>-8.847485469147719E-06</v>
      </c>
      <c r="GO859">
        <v>3</v>
      </c>
      <c r="GP859">
        <v>2326</v>
      </c>
      <c r="GQ859">
        <v>1</v>
      </c>
      <c r="GR859">
        <v>31</v>
      </c>
      <c r="GS859">
        <v>20187.5</v>
      </c>
      <c r="GT859">
        <v>20187.5</v>
      </c>
      <c r="GU859">
        <v>2.68799</v>
      </c>
      <c r="GV859">
        <v>2.2168</v>
      </c>
      <c r="GW859">
        <v>1.39648</v>
      </c>
      <c r="GX859">
        <v>2.34741</v>
      </c>
      <c r="GY859">
        <v>1.49536</v>
      </c>
      <c r="GZ859">
        <v>2.4231</v>
      </c>
      <c r="HA859">
        <v>40.6298</v>
      </c>
      <c r="HB859">
        <v>13.1864</v>
      </c>
      <c r="HC859">
        <v>18</v>
      </c>
      <c r="HD859">
        <v>551.277</v>
      </c>
      <c r="HE859">
        <v>394.062</v>
      </c>
      <c r="HF859">
        <v>25.0001</v>
      </c>
      <c r="HG859">
        <v>34.6536</v>
      </c>
      <c r="HH859">
        <v>30</v>
      </c>
      <c r="HI859">
        <v>34.5893</v>
      </c>
      <c r="HJ859">
        <v>34.5227</v>
      </c>
      <c r="HK859">
        <v>53.7951</v>
      </c>
      <c r="HL859">
        <v>64.6169</v>
      </c>
      <c r="HM859">
        <v>0</v>
      </c>
      <c r="HN859">
        <v>25</v>
      </c>
      <c r="HO859">
        <v>1390.47</v>
      </c>
      <c r="HP859">
        <v>7.76193</v>
      </c>
      <c r="HQ859">
        <v>99.5198</v>
      </c>
      <c r="HR859">
        <v>99.54040000000001</v>
      </c>
    </row>
    <row r="860" spans="1:226">
      <c r="A860">
        <v>844</v>
      </c>
      <c r="B860">
        <v>1663354193.1</v>
      </c>
      <c r="C860">
        <v>16451.59999990463</v>
      </c>
      <c r="D860" t="s">
        <v>2054</v>
      </c>
      <c r="E860" t="s">
        <v>2055</v>
      </c>
      <c r="F860">
        <v>5</v>
      </c>
      <c r="G860" t="s">
        <v>1699</v>
      </c>
      <c r="H860" t="s">
        <v>354</v>
      </c>
      <c r="I860">
        <v>1663354185.314285</v>
      </c>
      <c r="J860">
        <f>(K860)/1000</f>
        <v>0</v>
      </c>
      <c r="K860">
        <f>IF(BF860, AN860, AH860)</f>
        <v>0</v>
      </c>
      <c r="L860">
        <f>IF(BF860, AI860, AG860)</f>
        <v>0</v>
      </c>
      <c r="M860">
        <f>BH860 - IF(AU860&gt;1, L860*BB860*100.0/(AW860*BV860), 0)</f>
        <v>0</v>
      </c>
      <c r="N860">
        <f>((T860-J860/2)*M860-L860)/(T860+J860/2)</f>
        <v>0</v>
      </c>
      <c r="O860">
        <f>N860*(BO860+BP860)/1000.0</f>
        <v>0</v>
      </c>
      <c r="P860">
        <f>(BH860 - IF(AU860&gt;1, L860*BB860*100.0/(AW860*BV860), 0))*(BO860+BP860)/1000.0</f>
        <v>0</v>
      </c>
      <c r="Q860">
        <f>2.0/((1/S860-1/R860)+SIGN(S860)*SQRT((1/S860-1/R860)*(1/S860-1/R860) + 4*BC860/((BC860+1)*(BC860+1))*(2*1/S860*1/R860-1/R860*1/R860)))</f>
        <v>0</v>
      </c>
      <c r="R860">
        <f>IF(LEFT(BD860,1)&lt;&gt;"0",IF(LEFT(BD860,1)="1",3.0,BE860),$D$5+$E$5*(BV860*BO860/($K$5*1000))+$F$5*(BV860*BO860/($K$5*1000))*MAX(MIN(BB860,$J$5),$I$5)*MAX(MIN(BB860,$J$5),$I$5)+$G$5*MAX(MIN(BB860,$J$5),$I$5)*(BV860*BO860/($K$5*1000))+$H$5*(BV860*BO860/($K$5*1000))*(BV860*BO860/($K$5*1000)))</f>
        <v>0</v>
      </c>
      <c r="S860">
        <f>J860*(1000-(1000*0.61365*exp(17.502*W860/(240.97+W860))/(BO860+BP860)+BJ860)/2)/(1000*0.61365*exp(17.502*W860/(240.97+W860))/(BO860+BP860)-BJ860)</f>
        <v>0</v>
      </c>
      <c r="T860">
        <f>1/((BC860+1)/(Q860/1.6)+1/(R860/1.37)) + BC860/((BC860+1)/(Q860/1.6) + BC860/(R860/1.37))</f>
        <v>0</v>
      </c>
      <c r="U860">
        <f>(AX860*BA860)</f>
        <v>0</v>
      </c>
      <c r="V860">
        <f>(BQ860+(U860+2*0.95*5.67E-8*(((BQ860+$B$7)+273)^4-(BQ860+273)^4)-44100*J860)/(1.84*29.3*R860+8*0.95*5.67E-8*(BQ860+273)^3))</f>
        <v>0</v>
      </c>
      <c r="W860">
        <f>($C$7*BR860+$D$7*BS860+$E$7*V860)</f>
        <v>0</v>
      </c>
      <c r="X860">
        <f>0.61365*exp(17.502*W860/(240.97+W860))</f>
        <v>0</v>
      </c>
      <c r="Y860">
        <f>(Z860/AA860*100)</f>
        <v>0</v>
      </c>
      <c r="Z860">
        <f>BJ860*(BO860+BP860)/1000</f>
        <v>0</v>
      </c>
      <c r="AA860">
        <f>0.61365*exp(17.502*BQ860/(240.97+BQ860))</f>
        <v>0</v>
      </c>
      <c r="AB860">
        <f>(X860-BJ860*(BO860+BP860)/1000)</f>
        <v>0</v>
      </c>
      <c r="AC860">
        <f>(-J860*44100)</f>
        <v>0</v>
      </c>
      <c r="AD860">
        <f>2*29.3*R860*0.92*(BQ860-W860)</f>
        <v>0</v>
      </c>
      <c r="AE860">
        <f>2*0.95*5.67E-8*(((BQ860+$B$7)+273)^4-(W860+273)^4)</f>
        <v>0</v>
      </c>
      <c r="AF860">
        <f>U860+AE860+AC860+AD860</f>
        <v>0</v>
      </c>
      <c r="AG860">
        <f>BN860*AU860*(BI860-BH860*(1000-AU860*BK860)/(1000-AU860*BJ860))/(100*BB860)</f>
        <v>0</v>
      </c>
      <c r="AH860">
        <f>1000*BN860*AU860*(BJ860-BK860)/(100*BB860*(1000-AU860*BJ860))</f>
        <v>0</v>
      </c>
      <c r="AI860">
        <f>(AJ860 - AK860 - BO860*1E3/(8.314*(BQ860+273.15)) * AM860/BN860 * AL860) * BN860/(100*BB860) * (1000 - BK860)/1000</f>
        <v>0</v>
      </c>
      <c r="AJ860">
        <v>1389.079652423997</v>
      </c>
      <c r="AK860">
        <v>1327.357757575757</v>
      </c>
      <c r="AL860">
        <v>3.419445934218352</v>
      </c>
      <c r="AM860">
        <v>64.64027058929599</v>
      </c>
      <c r="AN860">
        <f>(AP860 - AO860 + BO860*1E3/(8.314*(BQ860+273.15)) * AR860/BN860 * AQ860) * BN860/(100*BB860) * 1000/(1000 - AP860)</f>
        <v>0</v>
      </c>
      <c r="AO860">
        <v>7.682172736318773</v>
      </c>
      <c r="AP860">
        <v>22.36486787878789</v>
      </c>
      <c r="AQ860">
        <v>-0.0002686830785235188</v>
      </c>
      <c r="AR860">
        <v>85.55727596216782</v>
      </c>
      <c r="AS860">
        <v>0</v>
      </c>
      <c r="AT860">
        <v>0</v>
      </c>
      <c r="AU860">
        <f>IF(AS860*$H$13&gt;=AW860,1.0,(AW860/(AW860-AS860*$H$13)))</f>
        <v>0</v>
      </c>
      <c r="AV860">
        <f>(AU860-1)*100</f>
        <v>0</v>
      </c>
      <c r="AW860">
        <f>MAX(0,($B$13+$C$13*BV860)/(1+$D$13*BV860)*BO860/(BQ860+273)*$E$13)</f>
        <v>0</v>
      </c>
      <c r="AX860">
        <f>$B$11*BW860+$C$11*BX860+$F$11*CI860*(1-CL860)</f>
        <v>0</v>
      </c>
      <c r="AY860">
        <f>AX860*AZ860</f>
        <v>0</v>
      </c>
      <c r="AZ860">
        <f>($B$11*$D$9+$C$11*$D$9+$F$11*((CV860+CN860)/MAX(CV860+CN860+CW860, 0.1)*$I$9+CW860/MAX(CV860+CN860+CW860, 0.1)*$J$9))/($B$11+$C$11+$F$11)</f>
        <v>0</v>
      </c>
      <c r="BA860">
        <f>($B$11*$K$9+$C$11*$K$9+$F$11*((CV860+CN860)/MAX(CV860+CN860+CW860, 0.1)*$P$9+CW860/MAX(CV860+CN860+CW860, 0.1)*$Q$9))/($B$11+$C$11+$F$11)</f>
        <v>0</v>
      </c>
      <c r="BB860">
        <v>6</v>
      </c>
      <c r="BC860">
        <v>0.5</v>
      </c>
      <c r="BD860" t="s">
        <v>355</v>
      </c>
      <c r="BE860">
        <v>2</v>
      </c>
      <c r="BF860" t="b">
        <v>1</v>
      </c>
      <c r="BG860">
        <v>1663354185.314285</v>
      </c>
      <c r="BH860">
        <v>1273.426428571429</v>
      </c>
      <c r="BI860">
        <v>1360.7075</v>
      </c>
      <c r="BJ860">
        <v>22.38182142857142</v>
      </c>
      <c r="BK860">
        <v>7.681468928571427</v>
      </c>
      <c r="BL860">
        <v>1279.776071428572</v>
      </c>
      <c r="BM860">
        <v>22.52196071428571</v>
      </c>
      <c r="BN860">
        <v>500.0578214285715</v>
      </c>
      <c r="BO860">
        <v>90.61968928571427</v>
      </c>
      <c r="BP860">
        <v>0.0999501</v>
      </c>
      <c r="BQ860">
        <v>29.20920357142857</v>
      </c>
      <c r="BR860">
        <v>27.91075</v>
      </c>
      <c r="BS860">
        <v>999.9000000000002</v>
      </c>
      <c r="BT860">
        <v>0</v>
      </c>
      <c r="BU860">
        <v>0</v>
      </c>
      <c r="BV860">
        <v>9999.083214285714</v>
      </c>
      <c r="BW860">
        <v>0</v>
      </c>
      <c r="BX860">
        <v>184.1464285714285</v>
      </c>
      <c r="BY860">
        <v>-87.27958214285715</v>
      </c>
      <c r="BZ860">
        <v>1302.581071428571</v>
      </c>
      <c r="CA860">
        <v>1371.24</v>
      </c>
      <c r="CB860">
        <v>14.70033571428571</v>
      </c>
      <c r="CC860">
        <v>1360.7075</v>
      </c>
      <c r="CD860">
        <v>7.681468928571427</v>
      </c>
      <c r="CE860">
        <v>2.028233928571429</v>
      </c>
      <c r="CF860">
        <v>0.6960923214285716</v>
      </c>
      <c r="CG860">
        <v>17.66647142857143</v>
      </c>
      <c r="CH860">
        <v>1.748169285714286</v>
      </c>
      <c r="CI860">
        <v>1499.995</v>
      </c>
      <c r="CJ860">
        <v>0.9729932142857142</v>
      </c>
      <c r="CK860">
        <v>0.02700651785714285</v>
      </c>
      <c r="CL860">
        <v>0</v>
      </c>
      <c r="CM860">
        <v>2.375489285714285</v>
      </c>
      <c r="CN860">
        <v>0</v>
      </c>
      <c r="CO860">
        <v>14262.57857142857</v>
      </c>
      <c r="CP860">
        <v>12533.31428571428</v>
      </c>
      <c r="CQ860">
        <v>42</v>
      </c>
      <c r="CR860">
        <v>43.59349999999998</v>
      </c>
      <c r="CS860">
        <v>42.5</v>
      </c>
      <c r="CT860">
        <v>42.81199999999998</v>
      </c>
      <c r="CU860">
        <v>41.25221428571428</v>
      </c>
      <c r="CV860">
        <v>1459.488571428572</v>
      </c>
      <c r="CW860">
        <v>40.50571428571428</v>
      </c>
      <c r="CX860">
        <v>0</v>
      </c>
      <c r="CY860">
        <v>1663354193.6</v>
      </c>
      <c r="CZ860">
        <v>0</v>
      </c>
      <c r="DA860">
        <v>0</v>
      </c>
      <c r="DB860" t="s">
        <v>356</v>
      </c>
      <c r="DC860">
        <v>1662142938.1</v>
      </c>
      <c r="DD860">
        <v>1662142938.1</v>
      </c>
      <c r="DE860">
        <v>0</v>
      </c>
      <c r="DF860">
        <v>0.077</v>
      </c>
      <c r="DG860">
        <v>-0.133</v>
      </c>
      <c r="DH860">
        <v>-3.393</v>
      </c>
      <c r="DI860">
        <v>-0.24</v>
      </c>
      <c r="DJ860">
        <v>419</v>
      </c>
      <c r="DK860">
        <v>24</v>
      </c>
      <c r="DL860">
        <v>0.26</v>
      </c>
      <c r="DM860">
        <v>0.23</v>
      </c>
      <c r="DN860">
        <v>-87.20602195121951</v>
      </c>
      <c r="DO860">
        <v>-1.853560975609927</v>
      </c>
      <c r="DP860">
        <v>0.2033604375657282</v>
      </c>
      <c r="DQ860">
        <v>0</v>
      </c>
      <c r="DR860">
        <v>14.70379756097561</v>
      </c>
      <c r="DS860">
        <v>-0.1091351916376279</v>
      </c>
      <c r="DT860">
        <v>0.01174687270899798</v>
      </c>
      <c r="DU860">
        <v>0</v>
      </c>
      <c r="DV860">
        <v>0</v>
      </c>
      <c r="DW860">
        <v>2</v>
      </c>
      <c r="DX860" t="s">
        <v>363</v>
      </c>
      <c r="DY860">
        <v>2.97302</v>
      </c>
      <c r="DZ860">
        <v>2.71578</v>
      </c>
      <c r="EA860">
        <v>0.201301</v>
      </c>
      <c r="EB860">
        <v>0.206574</v>
      </c>
      <c r="EC860">
        <v>0.10079</v>
      </c>
      <c r="ED860">
        <v>0.0447815</v>
      </c>
      <c r="EE860">
        <v>24950.9</v>
      </c>
      <c r="EF860">
        <v>24917.6</v>
      </c>
      <c r="EG860">
        <v>29093.3</v>
      </c>
      <c r="EH860">
        <v>29088.9</v>
      </c>
      <c r="EI860">
        <v>34693.9</v>
      </c>
      <c r="EJ860">
        <v>36933.4</v>
      </c>
      <c r="EK860">
        <v>41001.3</v>
      </c>
      <c r="EL860">
        <v>41441.5</v>
      </c>
      <c r="EM860">
        <v>1.90292</v>
      </c>
      <c r="EN860">
        <v>1.7324</v>
      </c>
      <c r="EO860">
        <v>-0.0892058</v>
      </c>
      <c r="EP860">
        <v>0</v>
      </c>
      <c r="EQ860">
        <v>29.3683</v>
      </c>
      <c r="ER860">
        <v>999.9</v>
      </c>
      <c r="ES860">
        <v>43.6</v>
      </c>
      <c r="ET860">
        <v>36.6</v>
      </c>
      <c r="EU860">
        <v>29.6821</v>
      </c>
      <c r="EV860">
        <v>63.1516</v>
      </c>
      <c r="EW860">
        <v>33.2212</v>
      </c>
      <c r="EX860">
        <v>1</v>
      </c>
      <c r="EY860">
        <v>0.601301</v>
      </c>
      <c r="EZ860">
        <v>3.78542</v>
      </c>
      <c r="FA860">
        <v>20.3472</v>
      </c>
      <c r="FB860">
        <v>5.21549</v>
      </c>
      <c r="FC860">
        <v>12.0152</v>
      </c>
      <c r="FD860">
        <v>4.98655</v>
      </c>
      <c r="FE860">
        <v>3.2875</v>
      </c>
      <c r="FF860">
        <v>9999</v>
      </c>
      <c r="FG860">
        <v>9999</v>
      </c>
      <c r="FH860">
        <v>9999</v>
      </c>
      <c r="FI860">
        <v>238.3</v>
      </c>
      <c r="FJ860">
        <v>1.86752</v>
      </c>
      <c r="FK860">
        <v>1.86659</v>
      </c>
      <c r="FL860">
        <v>1.866</v>
      </c>
      <c r="FM860">
        <v>1.86584</v>
      </c>
      <c r="FN860">
        <v>1.86768</v>
      </c>
      <c r="FO860">
        <v>1.87012</v>
      </c>
      <c r="FP860">
        <v>1.86876</v>
      </c>
      <c r="FQ860">
        <v>1.87024</v>
      </c>
      <c r="FR860">
        <v>0</v>
      </c>
      <c r="FS860">
        <v>0</v>
      </c>
      <c r="FT860">
        <v>0</v>
      </c>
      <c r="FU860">
        <v>0</v>
      </c>
      <c r="FV860" t="s">
        <v>358</v>
      </c>
      <c r="FW860" t="s">
        <v>359</v>
      </c>
      <c r="FX860" t="s">
        <v>360</v>
      </c>
      <c r="FY860" t="s">
        <v>360</v>
      </c>
      <c r="FZ860" t="s">
        <v>360</v>
      </c>
      <c r="GA860" t="s">
        <v>360</v>
      </c>
      <c r="GB860">
        <v>0</v>
      </c>
      <c r="GC860">
        <v>100</v>
      </c>
      <c r="GD860">
        <v>100</v>
      </c>
      <c r="GE860">
        <v>-6.42</v>
      </c>
      <c r="GF860">
        <v>-0.1403</v>
      </c>
      <c r="GG860">
        <v>-2.195102806586654</v>
      </c>
      <c r="GH860">
        <v>-0.004122691595359968</v>
      </c>
      <c r="GI860">
        <v>1.072409145259099E-06</v>
      </c>
      <c r="GJ860">
        <v>-3.02996143763856E-10</v>
      </c>
      <c r="GK860">
        <v>-0.2199643628225807</v>
      </c>
      <c r="GL860">
        <v>-0.007501815610006822</v>
      </c>
      <c r="GM860">
        <v>0.0006897476983249637</v>
      </c>
      <c r="GN860">
        <v>-8.847485469147719E-06</v>
      </c>
      <c r="GO860">
        <v>3</v>
      </c>
      <c r="GP860">
        <v>2326</v>
      </c>
      <c r="GQ860">
        <v>1</v>
      </c>
      <c r="GR860">
        <v>31</v>
      </c>
      <c r="GS860">
        <v>20187.6</v>
      </c>
      <c r="GT860">
        <v>20187.6</v>
      </c>
      <c r="GU860">
        <v>2.7124</v>
      </c>
      <c r="GV860">
        <v>2.21558</v>
      </c>
      <c r="GW860">
        <v>1.39648</v>
      </c>
      <c r="GX860">
        <v>2.34741</v>
      </c>
      <c r="GY860">
        <v>1.49536</v>
      </c>
      <c r="GZ860">
        <v>2.41699</v>
      </c>
      <c r="HA860">
        <v>40.6298</v>
      </c>
      <c r="HB860">
        <v>13.1864</v>
      </c>
      <c r="HC860">
        <v>18</v>
      </c>
      <c r="HD860">
        <v>551.403</v>
      </c>
      <c r="HE860">
        <v>394.108</v>
      </c>
      <c r="HF860">
        <v>25</v>
      </c>
      <c r="HG860">
        <v>34.6536</v>
      </c>
      <c r="HH860">
        <v>30</v>
      </c>
      <c r="HI860">
        <v>34.5893</v>
      </c>
      <c r="HJ860">
        <v>34.5232</v>
      </c>
      <c r="HK860">
        <v>54.2785</v>
      </c>
      <c r="HL860">
        <v>64.33620000000001</v>
      </c>
      <c r="HM860">
        <v>0</v>
      </c>
      <c r="HN860">
        <v>25</v>
      </c>
      <c r="HO860">
        <v>1403.82</v>
      </c>
      <c r="HP860">
        <v>7.79669</v>
      </c>
      <c r="HQ860">
        <v>99.5196</v>
      </c>
      <c r="HR860">
        <v>99.5391</v>
      </c>
    </row>
    <row r="861" spans="1:226">
      <c r="A861">
        <v>845</v>
      </c>
      <c r="B861">
        <v>1663354198.1</v>
      </c>
      <c r="C861">
        <v>16456.59999990463</v>
      </c>
      <c r="D861" t="s">
        <v>2056</v>
      </c>
      <c r="E861" t="s">
        <v>2057</v>
      </c>
      <c r="F861">
        <v>5</v>
      </c>
      <c r="G861" t="s">
        <v>1699</v>
      </c>
      <c r="H861" t="s">
        <v>354</v>
      </c>
      <c r="I861">
        <v>1663354190.6</v>
      </c>
      <c r="J861">
        <f>(K861)/1000</f>
        <v>0</v>
      </c>
      <c r="K861">
        <f>IF(BF861, AN861, AH861)</f>
        <v>0</v>
      </c>
      <c r="L861">
        <f>IF(BF861, AI861, AG861)</f>
        <v>0</v>
      </c>
      <c r="M861">
        <f>BH861 - IF(AU861&gt;1, L861*BB861*100.0/(AW861*BV861), 0)</f>
        <v>0</v>
      </c>
      <c r="N861">
        <f>((T861-J861/2)*M861-L861)/(T861+J861/2)</f>
        <v>0</v>
      </c>
      <c r="O861">
        <f>N861*(BO861+BP861)/1000.0</f>
        <v>0</v>
      </c>
      <c r="P861">
        <f>(BH861 - IF(AU861&gt;1, L861*BB861*100.0/(AW861*BV861), 0))*(BO861+BP861)/1000.0</f>
        <v>0</v>
      </c>
      <c r="Q861">
        <f>2.0/((1/S861-1/R861)+SIGN(S861)*SQRT((1/S861-1/R861)*(1/S861-1/R861) + 4*BC861/((BC861+1)*(BC861+1))*(2*1/S861*1/R861-1/R861*1/R861)))</f>
        <v>0</v>
      </c>
      <c r="R861">
        <f>IF(LEFT(BD861,1)&lt;&gt;"0",IF(LEFT(BD861,1)="1",3.0,BE861),$D$5+$E$5*(BV861*BO861/($K$5*1000))+$F$5*(BV861*BO861/($K$5*1000))*MAX(MIN(BB861,$J$5),$I$5)*MAX(MIN(BB861,$J$5),$I$5)+$G$5*MAX(MIN(BB861,$J$5),$I$5)*(BV861*BO861/($K$5*1000))+$H$5*(BV861*BO861/($K$5*1000))*(BV861*BO861/($K$5*1000)))</f>
        <v>0</v>
      </c>
      <c r="S861">
        <f>J861*(1000-(1000*0.61365*exp(17.502*W861/(240.97+W861))/(BO861+BP861)+BJ861)/2)/(1000*0.61365*exp(17.502*W861/(240.97+W861))/(BO861+BP861)-BJ861)</f>
        <v>0</v>
      </c>
      <c r="T861">
        <f>1/((BC861+1)/(Q861/1.6)+1/(R861/1.37)) + BC861/((BC861+1)/(Q861/1.6) + BC861/(R861/1.37))</f>
        <v>0</v>
      </c>
      <c r="U861">
        <f>(AX861*BA861)</f>
        <v>0</v>
      </c>
      <c r="V861">
        <f>(BQ861+(U861+2*0.95*5.67E-8*(((BQ861+$B$7)+273)^4-(BQ861+273)^4)-44100*J861)/(1.84*29.3*R861+8*0.95*5.67E-8*(BQ861+273)^3))</f>
        <v>0</v>
      </c>
      <c r="W861">
        <f>($C$7*BR861+$D$7*BS861+$E$7*V861)</f>
        <v>0</v>
      </c>
      <c r="X861">
        <f>0.61365*exp(17.502*W861/(240.97+W861))</f>
        <v>0</v>
      </c>
      <c r="Y861">
        <f>(Z861/AA861*100)</f>
        <v>0</v>
      </c>
      <c r="Z861">
        <f>BJ861*(BO861+BP861)/1000</f>
        <v>0</v>
      </c>
      <c r="AA861">
        <f>0.61365*exp(17.502*BQ861/(240.97+BQ861))</f>
        <v>0</v>
      </c>
      <c r="AB861">
        <f>(X861-BJ861*(BO861+BP861)/1000)</f>
        <v>0</v>
      </c>
      <c r="AC861">
        <f>(-J861*44100)</f>
        <v>0</v>
      </c>
      <c r="AD861">
        <f>2*29.3*R861*0.92*(BQ861-W861)</f>
        <v>0</v>
      </c>
      <c r="AE861">
        <f>2*0.95*5.67E-8*(((BQ861+$B$7)+273)^4-(W861+273)^4)</f>
        <v>0</v>
      </c>
      <c r="AF861">
        <f>U861+AE861+AC861+AD861</f>
        <v>0</v>
      </c>
      <c r="AG861">
        <f>BN861*AU861*(BI861-BH861*(1000-AU861*BK861)/(1000-AU861*BJ861))/(100*BB861)</f>
        <v>0</v>
      </c>
      <c r="AH861">
        <f>1000*BN861*AU861*(BJ861-BK861)/(100*BB861*(1000-AU861*BJ861))</f>
        <v>0</v>
      </c>
      <c r="AI861">
        <f>(AJ861 - AK861 - BO861*1E3/(8.314*(BQ861+273.15)) * AM861/BN861 * AL861) * BN861/(100*BB861) * (1000 - BK861)/1000</f>
        <v>0</v>
      </c>
      <c r="AJ861">
        <v>1405.867975842942</v>
      </c>
      <c r="AK861">
        <v>1344.239393939393</v>
      </c>
      <c r="AL861">
        <v>3.362110550902194</v>
      </c>
      <c r="AM861">
        <v>64.64027058929599</v>
      </c>
      <c r="AN861">
        <f>(AP861 - AO861 + BO861*1E3/(8.314*(BQ861+273.15)) * AR861/BN861 * AQ861) * BN861/(100*BB861) * 1000/(1000 - AP861)</f>
        <v>0</v>
      </c>
      <c r="AO861">
        <v>7.691033764952892</v>
      </c>
      <c r="AP861">
        <v>22.34871454545454</v>
      </c>
      <c r="AQ861">
        <v>-0.005597850216960246</v>
      </c>
      <c r="AR861">
        <v>85.55727596216782</v>
      </c>
      <c r="AS861">
        <v>0</v>
      </c>
      <c r="AT861">
        <v>0</v>
      </c>
      <c r="AU861">
        <f>IF(AS861*$H$13&gt;=AW861,1.0,(AW861/(AW861-AS861*$H$13)))</f>
        <v>0</v>
      </c>
      <c r="AV861">
        <f>(AU861-1)*100</f>
        <v>0</v>
      </c>
      <c r="AW861">
        <f>MAX(0,($B$13+$C$13*BV861)/(1+$D$13*BV861)*BO861/(BQ861+273)*$E$13)</f>
        <v>0</v>
      </c>
      <c r="AX861">
        <f>$B$11*BW861+$C$11*BX861+$F$11*CI861*(1-CL861)</f>
        <v>0</v>
      </c>
      <c r="AY861">
        <f>AX861*AZ861</f>
        <v>0</v>
      </c>
      <c r="AZ861">
        <f>($B$11*$D$9+$C$11*$D$9+$F$11*((CV861+CN861)/MAX(CV861+CN861+CW861, 0.1)*$I$9+CW861/MAX(CV861+CN861+CW861, 0.1)*$J$9))/($B$11+$C$11+$F$11)</f>
        <v>0</v>
      </c>
      <c r="BA861">
        <f>($B$11*$K$9+$C$11*$K$9+$F$11*((CV861+CN861)/MAX(CV861+CN861+CW861, 0.1)*$P$9+CW861/MAX(CV861+CN861+CW861, 0.1)*$Q$9))/($B$11+$C$11+$F$11)</f>
        <v>0</v>
      </c>
      <c r="BB861">
        <v>6</v>
      </c>
      <c r="BC861">
        <v>0.5</v>
      </c>
      <c r="BD861" t="s">
        <v>355</v>
      </c>
      <c r="BE861">
        <v>2</v>
      </c>
      <c r="BF861" t="b">
        <v>1</v>
      </c>
      <c r="BG861">
        <v>1663354190.6</v>
      </c>
      <c r="BH861">
        <v>1290.994074074074</v>
      </c>
      <c r="BI861">
        <v>1378.424074074074</v>
      </c>
      <c r="BJ861">
        <v>22.36722592592593</v>
      </c>
      <c r="BK861">
        <v>7.687964074074074</v>
      </c>
      <c r="BL861">
        <v>1297.395555555556</v>
      </c>
      <c r="BM861">
        <v>22.50749629629629</v>
      </c>
      <c r="BN861">
        <v>500.0647407407408</v>
      </c>
      <c r="BO861">
        <v>90.62001851851852</v>
      </c>
      <c r="BP861">
        <v>0.09999951481481482</v>
      </c>
      <c r="BQ861">
        <v>29.20934444444444</v>
      </c>
      <c r="BR861">
        <v>27.91258148148149</v>
      </c>
      <c r="BS861">
        <v>999.9000000000001</v>
      </c>
      <c r="BT861">
        <v>0</v>
      </c>
      <c r="BU861">
        <v>0</v>
      </c>
      <c r="BV861">
        <v>9997.128518518517</v>
      </c>
      <c r="BW861">
        <v>0</v>
      </c>
      <c r="BX861">
        <v>188.9114074074074</v>
      </c>
      <c r="BY861">
        <v>-87.42852222222221</v>
      </c>
      <c r="BZ861">
        <v>1320.531851851852</v>
      </c>
      <c r="CA861">
        <v>1389.102592592593</v>
      </c>
      <c r="CB861">
        <v>14.67923703703704</v>
      </c>
      <c r="CC861">
        <v>1378.424074074074</v>
      </c>
      <c r="CD861">
        <v>7.687964074074074</v>
      </c>
      <c r="CE861">
        <v>2.026917407407407</v>
      </c>
      <c r="CF861">
        <v>0.6966834444444445</v>
      </c>
      <c r="CG861">
        <v>17.65618518518519</v>
      </c>
      <c r="CH861">
        <v>1.760012222222222</v>
      </c>
      <c r="CI861">
        <v>1500.005925925926</v>
      </c>
      <c r="CJ861">
        <v>0.9729940370370371</v>
      </c>
      <c r="CK861">
        <v>0.02700576666666667</v>
      </c>
      <c r="CL861">
        <v>0</v>
      </c>
      <c r="CM861">
        <v>2.377551851851852</v>
      </c>
      <c r="CN861">
        <v>0</v>
      </c>
      <c r="CO861">
        <v>14241.07407407407</v>
      </c>
      <c r="CP861">
        <v>12533.4</v>
      </c>
      <c r="CQ861">
        <v>42</v>
      </c>
      <c r="CR861">
        <v>43.58299999999998</v>
      </c>
      <c r="CS861">
        <v>42.5</v>
      </c>
      <c r="CT861">
        <v>42.81199999999998</v>
      </c>
      <c r="CU861">
        <v>41.25229629629629</v>
      </c>
      <c r="CV861">
        <v>1459.501111111111</v>
      </c>
      <c r="CW861">
        <v>40.50481481481481</v>
      </c>
      <c r="CX861">
        <v>0</v>
      </c>
      <c r="CY861">
        <v>1663354198.4</v>
      </c>
      <c r="CZ861">
        <v>0</v>
      </c>
      <c r="DA861">
        <v>0</v>
      </c>
      <c r="DB861" t="s">
        <v>356</v>
      </c>
      <c r="DC861">
        <v>1662142938.1</v>
      </c>
      <c r="DD861">
        <v>1662142938.1</v>
      </c>
      <c r="DE861">
        <v>0</v>
      </c>
      <c r="DF861">
        <v>0.077</v>
      </c>
      <c r="DG861">
        <v>-0.133</v>
      </c>
      <c r="DH861">
        <v>-3.393</v>
      </c>
      <c r="DI861">
        <v>-0.24</v>
      </c>
      <c r="DJ861">
        <v>419</v>
      </c>
      <c r="DK861">
        <v>24</v>
      </c>
      <c r="DL861">
        <v>0.26</v>
      </c>
      <c r="DM861">
        <v>0.23</v>
      </c>
      <c r="DN861">
        <v>-87.32578780487805</v>
      </c>
      <c r="DO861">
        <v>-1.793431358884963</v>
      </c>
      <c r="DP861">
        <v>0.1898958343409868</v>
      </c>
      <c r="DQ861">
        <v>0</v>
      </c>
      <c r="DR861">
        <v>14.68953414634146</v>
      </c>
      <c r="DS861">
        <v>-0.2281087108013732</v>
      </c>
      <c r="DT861">
        <v>0.02411616813954236</v>
      </c>
      <c r="DU861">
        <v>0</v>
      </c>
      <c r="DV861">
        <v>0</v>
      </c>
      <c r="DW861">
        <v>2</v>
      </c>
      <c r="DX861" t="s">
        <v>363</v>
      </c>
      <c r="DY861">
        <v>2.97292</v>
      </c>
      <c r="DZ861">
        <v>2.71561</v>
      </c>
      <c r="EA861">
        <v>0.202876</v>
      </c>
      <c r="EB861">
        <v>0.208085</v>
      </c>
      <c r="EC861">
        <v>0.100745</v>
      </c>
      <c r="ED861">
        <v>0.0450007</v>
      </c>
      <c r="EE861">
        <v>24901.4</v>
      </c>
      <c r="EF861">
        <v>24869.8</v>
      </c>
      <c r="EG861">
        <v>29093.1</v>
      </c>
      <c r="EH861">
        <v>29088.8</v>
      </c>
      <c r="EI861">
        <v>34695.6</v>
      </c>
      <c r="EJ861">
        <v>36924.7</v>
      </c>
      <c r="EK861">
        <v>41001.1</v>
      </c>
      <c r="EL861">
        <v>41441.2</v>
      </c>
      <c r="EM861">
        <v>1.90255</v>
      </c>
      <c r="EN861">
        <v>1.73248</v>
      </c>
      <c r="EO861">
        <v>-0.08934739999999999</v>
      </c>
      <c r="EP861">
        <v>0</v>
      </c>
      <c r="EQ861">
        <v>29.3683</v>
      </c>
      <c r="ER861">
        <v>999.9</v>
      </c>
      <c r="ES861">
        <v>43.6</v>
      </c>
      <c r="ET861">
        <v>36.6</v>
      </c>
      <c r="EU861">
        <v>29.6776</v>
      </c>
      <c r="EV861">
        <v>63.1316</v>
      </c>
      <c r="EW861">
        <v>33.2131</v>
      </c>
      <c r="EX861">
        <v>1</v>
      </c>
      <c r="EY861">
        <v>0.601247</v>
      </c>
      <c r="EZ861">
        <v>3.78885</v>
      </c>
      <c r="FA861">
        <v>20.3471</v>
      </c>
      <c r="FB861">
        <v>5.21549</v>
      </c>
      <c r="FC861">
        <v>12.0149</v>
      </c>
      <c r="FD861">
        <v>4.98645</v>
      </c>
      <c r="FE861">
        <v>3.2875</v>
      </c>
      <c r="FF861">
        <v>9999</v>
      </c>
      <c r="FG861">
        <v>9999</v>
      </c>
      <c r="FH861">
        <v>9999</v>
      </c>
      <c r="FI861">
        <v>238.3</v>
      </c>
      <c r="FJ861">
        <v>1.86752</v>
      </c>
      <c r="FK861">
        <v>1.8666</v>
      </c>
      <c r="FL861">
        <v>1.86599</v>
      </c>
      <c r="FM861">
        <v>1.86584</v>
      </c>
      <c r="FN861">
        <v>1.8677</v>
      </c>
      <c r="FO861">
        <v>1.87012</v>
      </c>
      <c r="FP861">
        <v>1.86876</v>
      </c>
      <c r="FQ861">
        <v>1.87024</v>
      </c>
      <c r="FR861">
        <v>0</v>
      </c>
      <c r="FS861">
        <v>0</v>
      </c>
      <c r="FT861">
        <v>0</v>
      </c>
      <c r="FU861">
        <v>0</v>
      </c>
      <c r="FV861" t="s">
        <v>358</v>
      </c>
      <c r="FW861" t="s">
        <v>359</v>
      </c>
      <c r="FX861" t="s">
        <v>360</v>
      </c>
      <c r="FY861" t="s">
        <v>360</v>
      </c>
      <c r="FZ861" t="s">
        <v>360</v>
      </c>
      <c r="GA861" t="s">
        <v>360</v>
      </c>
      <c r="GB861">
        <v>0</v>
      </c>
      <c r="GC861">
        <v>100</v>
      </c>
      <c r="GD861">
        <v>100</v>
      </c>
      <c r="GE861">
        <v>-6.47</v>
      </c>
      <c r="GF861">
        <v>-0.1404</v>
      </c>
      <c r="GG861">
        <v>-2.195102806586654</v>
      </c>
      <c r="GH861">
        <v>-0.004122691595359968</v>
      </c>
      <c r="GI861">
        <v>1.072409145259099E-06</v>
      </c>
      <c r="GJ861">
        <v>-3.02996143763856E-10</v>
      </c>
      <c r="GK861">
        <v>-0.2199643628225807</v>
      </c>
      <c r="GL861">
        <v>-0.007501815610006822</v>
      </c>
      <c r="GM861">
        <v>0.0006897476983249637</v>
      </c>
      <c r="GN861">
        <v>-8.847485469147719E-06</v>
      </c>
      <c r="GO861">
        <v>3</v>
      </c>
      <c r="GP861">
        <v>2326</v>
      </c>
      <c r="GQ861">
        <v>1</v>
      </c>
      <c r="GR861">
        <v>31</v>
      </c>
      <c r="GS861">
        <v>20187.7</v>
      </c>
      <c r="GT861">
        <v>20187.7</v>
      </c>
      <c r="GU861">
        <v>2.7356</v>
      </c>
      <c r="GV861">
        <v>2.21313</v>
      </c>
      <c r="GW861">
        <v>1.39648</v>
      </c>
      <c r="GX861">
        <v>2.34741</v>
      </c>
      <c r="GY861">
        <v>1.49536</v>
      </c>
      <c r="GZ861">
        <v>2.47559</v>
      </c>
      <c r="HA861">
        <v>40.6298</v>
      </c>
      <c r="HB861">
        <v>13.1952</v>
      </c>
      <c r="HC861">
        <v>18</v>
      </c>
      <c r="HD861">
        <v>551.134</v>
      </c>
      <c r="HE861">
        <v>394.167</v>
      </c>
      <c r="HF861">
        <v>25.0004</v>
      </c>
      <c r="HG861">
        <v>34.6536</v>
      </c>
      <c r="HH861">
        <v>30.0001</v>
      </c>
      <c r="HI861">
        <v>34.5893</v>
      </c>
      <c r="HJ861">
        <v>34.5258</v>
      </c>
      <c r="HK861">
        <v>54.8329</v>
      </c>
      <c r="HL861">
        <v>64.33620000000001</v>
      </c>
      <c r="HM861">
        <v>0</v>
      </c>
      <c r="HN861">
        <v>25</v>
      </c>
      <c r="HO861">
        <v>1423.86</v>
      </c>
      <c r="HP861">
        <v>7.8359</v>
      </c>
      <c r="HQ861">
        <v>99.51900000000001</v>
      </c>
      <c r="HR861">
        <v>99.5385</v>
      </c>
    </row>
    <row r="862" spans="1:226">
      <c r="A862">
        <v>846</v>
      </c>
      <c r="B862">
        <v>1663354203.1</v>
      </c>
      <c r="C862">
        <v>16461.59999990463</v>
      </c>
      <c r="D862" t="s">
        <v>2058</v>
      </c>
      <c r="E862" t="s">
        <v>2059</v>
      </c>
      <c r="F862">
        <v>5</v>
      </c>
      <c r="G862" t="s">
        <v>1699</v>
      </c>
      <c r="H862" t="s">
        <v>354</v>
      </c>
      <c r="I862">
        <v>1663354195.314285</v>
      </c>
      <c r="J862">
        <f>(K862)/1000</f>
        <v>0</v>
      </c>
      <c r="K862">
        <f>IF(BF862, AN862, AH862)</f>
        <v>0</v>
      </c>
      <c r="L862">
        <f>IF(BF862, AI862, AG862)</f>
        <v>0</v>
      </c>
      <c r="M862">
        <f>BH862 - IF(AU862&gt;1, L862*BB862*100.0/(AW862*BV862), 0)</f>
        <v>0</v>
      </c>
      <c r="N862">
        <f>((T862-J862/2)*M862-L862)/(T862+J862/2)</f>
        <v>0</v>
      </c>
      <c r="O862">
        <f>N862*(BO862+BP862)/1000.0</f>
        <v>0</v>
      </c>
      <c r="P862">
        <f>(BH862 - IF(AU862&gt;1, L862*BB862*100.0/(AW862*BV862), 0))*(BO862+BP862)/1000.0</f>
        <v>0</v>
      </c>
      <c r="Q862">
        <f>2.0/((1/S862-1/R862)+SIGN(S862)*SQRT((1/S862-1/R862)*(1/S862-1/R862) + 4*BC862/((BC862+1)*(BC862+1))*(2*1/S862*1/R862-1/R862*1/R862)))</f>
        <v>0</v>
      </c>
      <c r="R862">
        <f>IF(LEFT(BD862,1)&lt;&gt;"0",IF(LEFT(BD862,1)="1",3.0,BE862),$D$5+$E$5*(BV862*BO862/($K$5*1000))+$F$5*(BV862*BO862/($K$5*1000))*MAX(MIN(BB862,$J$5),$I$5)*MAX(MIN(BB862,$J$5),$I$5)+$G$5*MAX(MIN(BB862,$J$5),$I$5)*(BV862*BO862/($K$5*1000))+$H$5*(BV862*BO862/($K$5*1000))*(BV862*BO862/($K$5*1000)))</f>
        <v>0</v>
      </c>
      <c r="S862">
        <f>J862*(1000-(1000*0.61365*exp(17.502*W862/(240.97+W862))/(BO862+BP862)+BJ862)/2)/(1000*0.61365*exp(17.502*W862/(240.97+W862))/(BO862+BP862)-BJ862)</f>
        <v>0</v>
      </c>
      <c r="T862">
        <f>1/((BC862+1)/(Q862/1.6)+1/(R862/1.37)) + BC862/((BC862+1)/(Q862/1.6) + BC862/(R862/1.37))</f>
        <v>0</v>
      </c>
      <c r="U862">
        <f>(AX862*BA862)</f>
        <v>0</v>
      </c>
      <c r="V862">
        <f>(BQ862+(U862+2*0.95*5.67E-8*(((BQ862+$B$7)+273)^4-(BQ862+273)^4)-44100*J862)/(1.84*29.3*R862+8*0.95*5.67E-8*(BQ862+273)^3))</f>
        <v>0</v>
      </c>
      <c r="W862">
        <f>($C$7*BR862+$D$7*BS862+$E$7*V862)</f>
        <v>0</v>
      </c>
      <c r="X862">
        <f>0.61365*exp(17.502*W862/(240.97+W862))</f>
        <v>0</v>
      </c>
      <c r="Y862">
        <f>(Z862/AA862*100)</f>
        <v>0</v>
      </c>
      <c r="Z862">
        <f>BJ862*(BO862+BP862)/1000</f>
        <v>0</v>
      </c>
      <c r="AA862">
        <f>0.61365*exp(17.502*BQ862/(240.97+BQ862))</f>
        <v>0</v>
      </c>
      <c r="AB862">
        <f>(X862-BJ862*(BO862+BP862)/1000)</f>
        <v>0</v>
      </c>
      <c r="AC862">
        <f>(-J862*44100)</f>
        <v>0</v>
      </c>
      <c r="AD862">
        <f>2*29.3*R862*0.92*(BQ862-W862)</f>
        <v>0</v>
      </c>
      <c r="AE862">
        <f>2*0.95*5.67E-8*(((BQ862+$B$7)+273)^4-(W862+273)^4)</f>
        <v>0</v>
      </c>
      <c r="AF862">
        <f>U862+AE862+AC862+AD862</f>
        <v>0</v>
      </c>
      <c r="AG862">
        <f>BN862*AU862*(BI862-BH862*(1000-AU862*BK862)/(1000-AU862*BJ862))/(100*BB862)</f>
        <v>0</v>
      </c>
      <c r="AH862">
        <f>1000*BN862*AU862*(BJ862-BK862)/(100*BB862*(1000-AU862*BJ862))</f>
        <v>0</v>
      </c>
      <c r="AI862">
        <f>(AJ862 - AK862 - BO862*1E3/(8.314*(BQ862+273.15)) * AM862/BN862 * AL862) * BN862/(100*BB862) * (1000 - BK862)/1000</f>
        <v>0</v>
      </c>
      <c r="AJ862">
        <v>1423.062014616522</v>
      </c>
      <c r="AK862">
        <v>1361.280545454546</v>
      </c>
      <c r="AL862">
        <v>3.423366028282862</v>
      </c>
      <c r="AM862">
        <v>64.64027058929599</v>
      </c>
      <c r="AN862">
        <f>(AP862 - AO862 + BO862*1E3/(8.314*(BQ862+273.15)) * AR862/BN862 * AQ862) * BN862/(100*BB862) * 1000/(1000 - AP862)</f>
        <v>0</v>
      </c>
      <c r="AO862">
        <v>7.746408231628084</v>
      </c>
      <c r="AP862">
        <v>22.35122787878787</v>
      </c>
      <c r="AQ862">
        <v>0.0001392054084873111</v>
      </c>
      <c r="AR862">
        <v>85.55727596216782</v>
      </c>
      <c r="AS862">
        <v>0</v>
      </c>
      <c r="AT862">
        <v>0</v>
      </c>
      <c r="AU862">
        <f>IF(AS862*$H$13&gt;=AW862,1.0,(AW862/(AW862-AS862*$H$13)))</f>
        <v>0</v>
      </c>
      <c r="AV862">
        <f>(AU862-1)*100</f>
        <v>0</v>
      </c>
      <c r="AW862">
        <f>MAX(0,($B$13+$C$13*BV862)/(1+$D$13*BV862)*BO862/(BQ862+273)*$E$13)</f>
        <v>0</v>
      </c>
      <c r="AX862">
        <f>$B$11*BW862+$C$11*BX862+$F$11*CI862*(1-CL862)</f>
        <v>0</v>
      </c>
      <c r="AY862">
        <f>AX862*AZ862</f>
        <v>0</v>
      </c>
      <c r="AZ862">
        <f>($B$11*$D$9+$C$11*$D$9+$F$11*((CV862+CN862)/MAX(CV862+CN862+CW862, 0.1)*$I$9+CW862/MAX(CV862+CN862+CW862, 0.1)*$J$9))/($B$11+$C$11+$F$11)</f>
        <v>0</v>
      </c>
      <c r="BA862">
        <f>($B$11*$K$9+$C$11*$K$9+$F$11*((CV862+CN862)/MAX(CV862+CN862+CW862, 0.1)*$P$9+CW862/MAX(CV862+CN862+CW862, 0.1)*$Q$9))/($B$11+$C$11+$F$11)</f>
        <v>0</v>
      </c>
      <c r="BB862">
        <v>6</v>
      </c>
      <c r="BC862">
        <v>0.5</v>
      </c>
      <c r="BD862" t="s">
        <v>355</v>
      </c>
      <c r="BE862">
        <v>2</v>
      </c>
      <c r="BF862" t="b">
        <v>1</v>
      </c>
      <c r="BG862">
        <v>1663354195.314285</v>
      </c>
      <c r="BH862">
        <v>1306.635357142857</v>
      </c>
      <c r="BI862">
        <v>1394.252857142857</v>
      </c>
      <c r="BJ862">
        <v>22.35744285714286</v>
      </c>
      <c r="BK862">
        <v>7.708644285714286</v>
      </c>
      <c r="BL862">
        <v>1313.0825</v>
      </c>
      <c r="BM862">
        <v>22.49780714285714</v>
      </c>
      <c r="BN862">
        <v>500.0658928571429</v>
      </c>
      <c r="BO862">
        <v>90.61992142857146</v>
      </c>
      <c r="BP862">
        <v>0.09997749285714284</v>
      </c>
      <c r="BQ862">
        <v>29.20981071428571</v>
      </c>
      <c r="BR862">
        <v>27.913675</v>
      </c>
      <c r="BS862">
        <v>999.9000000000002</v>
      </c>
      <c r="BT862">
        <v>0</v>
      </c>
      <c r="BU862">
        <v>0</v>
      </c>
      <c r="BV862">
        <v>10001.96357142857</v>
      </c>
      <c r="BW862">
        <v>0</v>
      </c>
      <c r="BX862">
        <v>184.2274642857143</v>
      </c>
      <c r="BY862">
        <v>-87.61543214285714</v>
      </c>
      <c r="BZ862">
        <v>1336.518571428571</v>
      </c>
      <c r="CA862">
        <v>1405.083214285714</v>
      </c>
      <c r="CB862">
        <v>14.64877142857143</v>
      </c>
      <c r="CC862">
        <v>1394.252857142857</v>
      </c>
      <c r="CD862">
        <v>7.708644285714286</v>
      </c>
      <c r="CE862">
        <v>2.026028214285714</v>
      </c>
      <c r="CF862">
        <v>0.6985567500000002</v>
      </c>
      <c r="CG862">
        <v>17.64923928571428</v>
      </c>
      <c r="CH862">
        <v>1.797460714285714</v>
      </c>
      <c r="CI862">
        <v>1499.998571428572</v>
      </c>
      <c r="CJ862">
        <v>0.9729933928571427</v>
      </c>
      <c r="CK862">
        <v>0.02700644999999999</v>
      </c>
      <c r="CL862">
        <v>0</v>
      </c>
      <c r="CM862">
        <v>2.323342857142857</v>
      </c>
      <c r="CN862">
        <v>0</v>
      </c>
      <c r="CO862">
        <v>14229.77857142857</v>
      </c>
      <c r="CP862">
        <v>12533.32857142857</v>
      </c>
      <c r="CQ862">
        <v>42</v>
      </c>
      <c r="CR862">
        <v>43.57099999999998</v>
      </c>
      <c r="CS862">
        <v>42.5</v>
      </c>
      <c r="CT862">
        <v>42.81199999999998</v>
      </c>
      <c r="CU862">
        <v>41.25</v>
      </c>
      <c r="CV862">
        <v>1459.492857142857</v>
      </c>
      <c r="CW862">
        <v>40.50571428571429</v>
      </c>
      <c r="CX862">
        <v>0</v>
      </c>
      <c r="CY862">
        <v>1663354203.2</v>
      </c>
      <c r="CZ862">
        <v>0</v>
      </c>
      <c r="DA862">
        <v>0</v>
      </c>
      <c r="DB862" t="s">
        <v>356</v>
      </c>
      <c r="DC862">
        <v>1662142938.1</v>
      </c>
      <c r="DD862">
        <v>1662142938.1</v>
      </c>
      <c r="DE862">
        <v>0</v>
      </c>
      <c r="DF862">
        <v>0.077</v>
      </c>
      <c r="DG862">
        <v>-0.133</v>
      </c>
      <c r="DH862">
        <v>-3.393</v>
      </c>
      <c r="DI862">
        <v>-0.24</v>
      </c>
      <c r="DJ862">
        <v>419</v>
      </c>
      <c r="DK862">
        <v>24</v>
      </c>
      <c r="DL862">
        <v>0.26</v>
      </c>
      <c r="DM862">
        <v>0.23</v>
      </c>
      <c r="DN862">
        <v>-87.48325853658538</v>
      </c>
      <c r="DO862">
        <v>-2.003182578397167</v>
      </c>
      <c r="DP862">
        <v>0.217982535634764</v>
      </c>
      <c r="DQ862">
        <v>0</v>
      </c>
      <c r="DR862">
        <v>14.66826585365854</v>
      </c>
      <c r="DS862">
        <v>-0.3532222996515059</v>
      </c>
      <c r="DT862">
        <v>0.03673496114892085</v>
      </c>
      <c r="DU862">
        <v>0</v>
      </c>
      <c r="DV862">
        <v>0</v>
      </c>
      <c r="DW862">
        <v>2</v>
      </c>
      <c r="DX862" t="s">
        <v>363</v>
      </c>
      <c r="DY862">
        <v>2.97293</v>
      </c>
      <c r="DZ862">
        <v>2.7157</v>
      </c>
      <c r="EA862">
        <v>0.204458</v>
      </c>
      <c r="EB862">
        <v>0.209627</v>
      </c>
      <c r="EC862">
        <v>0.100752</v>
      </c>
      <c r="ED862">
        <v>0.0450905</v>
      </c>
      <c r="EE862">
        <v>24851.6</v>
      </c>
      <c r="EF862">
        <v>24821.3</v>
      </c>
      <c r="EG862">
        <v>29092.9</v>
      </c>
      <c r="EH862">
        <v>29088.9</v>
      </c>
      <c r="EI862">
        <v>34695.1</v>
      </c>
      <c r="EJ862">
        <v>36921.5</v>
      </c>
      <c r="EK862">
        <v>41000.8</v>
      </c>
      <c r="EL862">
        <v>41441.4</v>
      </c>
      <c r="EM862">
        <v>1.90272</v>
      </c>
      <c r="EN862">
        <v>1.73277</v>
      </c>
      <c r="EO862">
        <v>-0.0893325</v>
      </c>
      <c r="EP862">
        <v>0</v>
      </c>
      <c r="EQ862">
        <v>29.3711</v>
      </c>
      <c r="ER862">
        <v>999.9</v>
      </c>
      <c r="ES862">
        <v>43.6</v>
      </c>
      <c r="ET862">
        <v>36.6</v>
      </c>
      <c r="EU862">
        <v>29.681</v>
      </c>
      <c r="EV862">
        <v>63.0216</v>
      </c>
      <c r="EW862">
        <v>33.2091</v>
      </c>
      <c r="EX862">
        <v>1</v>
      </c>
      <c r="EY862">
        <v>0.601402</v>
      </c>
      <c r="EZ862">
        <v>3.79303</v>
      </c>
      <c r="FA862">
        <v>20.3471</v>
      </c>
      <c r="FB862">
        <v>5.21519</v>
      </c>
      <c r="FC862">
        <v>12.0152</v>
      </c>
      <c r="FD862">
        <v>4.98635</v>
      </c>
      <c r="FE862">
        <v>3.2875</v>
      </c>
      <c r="FF862">
        <v>9999</v>
      </c>
      <c r="FG862">
        <v>9999</v>
      </c>
      <c r="FH862">
        <v>9999</v>
      </c>
      <c r="FI862">
        <v>238.4</v>
      </c>
      <c r="FJ862">
        <v>1.86752</v>
      </c>
      <c r="FK862">
        <v>1.86658</v>
      </c>
      <c r="FL862">
        <v>1.866</v>
      </c>
      <c r="FM862">
        <v>1.86584</v>
      </c>
      <c r="FN862">
        <v>1.86773</v>
      </c>
      <c r="FO862">
        <v>1.87012</v>
      </c>
      <c r="FP862">
        <v>1.86877</v>
      </c>
      <c r="FQ862">
        <v>1.87024</v>
      </c>
      <c r="FR862">
        <v>0</v>
      </c>
      <c r="FS862">
        <v>0</v>
      </c>
      <c r="FT862">
        <v>0</v>
      </c>
      <c r="FU862">
        <v>0</v>
      </c>
      <c r="FV862" t="s">
        <v>358</v>
      </c>
      <c r="FW862" t="s">
        <v>359</v>
      </c>
      <c r="FX862" t="s">
        <v>360</v>
      </c>
      <c r="FY862" t="s">
        <v>360</v>
      </c>
      <c r="FZ862" t="s">
        <v>360</v>
      </c>
      <c r="GA862" t="s">
        <v>360</v>
      </c>
      <c r="GB862">
        <v>0</v>
      </c>
      <c r="GC862">
        <v>100</v>
      </c>
      <c r="GD862">
        <v>100</v>
      </c>
      <c r="GE862">
        <v>-6.52</v>
      </c>
      <c r="GF862">
        <v>-0.1404</v>
      </c>
      <c r="GG862">
        <v>-2.195102806586654</v>
      </c>
      <c r="GH862">
        <v>-0.004122691595359968</v>
      </c>
      <c r="GI862">
        <v>1.072409145259099E-06</v>
      </c>
      <c r="GJ862">
        <v>-3.02996143763856E-10</v>
      </c>
      <c r="GK862">
        <v>-0.2199643628225807</v>
      </c>
      <c r="GL862">
        <v>-0.007501815610006822</v>
      </c>
      <c r="GM862">
        <v>0.0006897476983249637</v>
      </c>
      <c r="GN862">
        <v>-8.847485469147719E-06</v>
      </c>
      <c r="GO862">
        <v>3</v>
      </c>
      <c r="GP862">
        <v>2326</v>
      </c>
      <c r="GQ862">
        <v>1</v>
      </c>
      <c r="GR862">
        <v>31</v>
      </c>
      <c r="GS862">
        <v>20187.8</v>
      </c>
      <c r="GT862">
        <v>20187.8</v>
      </c>
      <c r="GU862">
        <v>2.76489</v>
      </c>
      <c r="GV862">
        <v>2.21924</v>
      </c>
      <c r="GW862">
        <v>1.39648</v>
      </c>
      <c r="GX862">
        <v>2.34741</v>
      </c>
      <c r="GY862">
        <v>1.49536</v>
      </c>
      <c r="GZ862">
        <v>2.40112</v>
      </c>
      <c r="HA862">
        <v>40.6298</v>
      </c>
      <c r="HB862">
        <v>13.1864</v>
      </c>
      <c r="HC862">
        <v>18</v>
      </c>
      <c r="HD862">
        <v>551.259</v>
      </c>
      <c r="HE862">
        <v>394.342</v>
      </c>
      <c r="HF862">
        <v>25.0007</v>
      </c>
      <c r="HG862">
        <v>34.6536</v>
      </c>
      <c r="HH862">
        <v>30.0001</v>
      </c>
      <c r="HI862">
        <v>34.5893</v>
      </c>
      <c r="HJ862">
        <v>34.5258</v>
      </c>
      <c r="HK862">
        <v>55.314</v>
      </c>
      <c r="HL862">
        <v>64.0553</v>
      </c>
      <c r="HM862">
        <v>0</v>
      </c>
      <c r="HN862">
        <v>25</v>
      </c>
      <c r="HO862">
        <v>1437.21</v>
      </c>
      <c r="HP862">
        <v>7.86637</v>
      </c>
      <c r="HQ862">
        <v>99.5183</v>
      </c>
      <c r="HR862">
        <v>99.539</v>
      </c>
    </row>
    <row r="863" spans="1:226">
      <c r="A863">
        <v>847</v>
      </c>
      <c r="B863">
        <v>1663354208.1</v>
      </c>
      <c r="C863">
        <v>16466.59999990463</v>
      </c>
      <c r="D863" t="s">
        <v>2060</v>
      </c>
      <c r="E863" t="s">
        <v>2061</v>
      </c>
      <c r="F863">
        <v>5</v>
      </c>
      <c r="G863" t="s">
        <v>1699</v>
      </c>
      <c r="H863" t="s">
        <v>354</v>
      </c>
      <c r="I863">
        <v>1663354200.6</v>
      </c>
      <c r="J863">
        <f>(K863)/1000</f>
        <v>0</v>
      </c>
      <c r="K863">
        <f>IF(BF863, AN863, AH863)</f>
        <v>0</v>
      </c>
      <c r="L863">
        <f>IF(BF863, AI863, AG863)</f>
        <v>0</v>
      </c>
      <c r="M863">
        <f>BH863 - IF(AU863&gt;1, L863*BB863*100.0/(AW863*BV863), 0)</f>
        <v>0</v>
      </c>
      <c r="N863">
        <f>((T863-J863/2)*M863-L863)/(T863+J863/2)</f>
        <v>0</v>
      </c>
      <c r="O863">
        <f>N863*(BO863+BP863)/1000.0</f>
        <v>0</v>
      </c>
      <c r="P863">
        <f>(BH863 - IF(AU863&gt;1, L863*BB863*100.0/(AW863*BV863), 0))*(BO863+BP863)/1000.0</f>
        <v>0</v>
      </c>
      <c r="Q863">
        <f>2.0/((1/S863-1/R863)+SIGN(S863)*SQRT((1/S863-1/R863)*(1/S863-1/R863) + 4*BC863/((BC863+1)*(BC863+1))*(2*1/S863*1/R863-1/R863*1/R863)))</f>
        <v>0</v>
      </c>
      <c r="R863">
        <f>IF(LEFT(BD863,1)&lt;&gt;"0",IF(LEFT(BD863,1)="1",3.0,BE863),$D$5+$E$5*(BV863*BO863/($K$5*1000))+$F$5*(BV863*BO863/($K$5*1000))*MAX(MIN(BB863,$J$5),$I$5)*MAX(MIN(BB863,$J$5),$I$5)+$G$5*MAX(MIN(BB863,$J$5),$I$5)*(BV863*BO863/($K$5*1000))+$H$5*(BV863*BO863/($K$5*1000))*(BV863*BO863/($K$5*1000)))</f>
        <v>0</v>
      </c>
      <c r="S863">
        <f>J863*(1000-(1000*0.61365*exp(17.502*W863/(240.97+W863))/(BO863+BP863)+BJ863)/2)/(1000*0.61365*exp(17.502*W863/(240.97+W863))/(BO863+BP863)-BJ863)</f>
        <v>0</v>
      </c>
      <c r="T863">
        <f>1/((BC863+1)/(Q863/1.6)+1/(R863/1.37)) + BC863/((BC863+1)/(Q863/1.6) + BC863/(R863/1.37))</f>
        <v>0</v>
      </c>
      <c r="U863">
        <f>(AX863*BA863)</f>
        <v>0</v>
      </c>
      <c r="V863">
        <f>(BQ863+(U863+2*0.95*5.67E-8*(((BQ863+$B$7)+273)^4-(BQ863+273)^4)-44100*J863)/(1.84*29.3*R863+8*0.95*5.67E-8*(BQ863+273)^3))</f>
        <v>0</v>
      </c>
      <c r="W863">
        <f>($C$7*BR863+$D$7*BS863+$E$7*V863)</f>
        <v>0</v>
      </c>
      <c r="X863">
        <f>0.61365*exp(17.502*W863/(240.97+W863))</f>
        <v>0</v>
      </c>
      <c r="Y863">
        <f>(Z863/AA863*100)</f>
        <v>0</v>
      </c>
      <c r="Z863">
        <f>BJ863*(BO863+BP863)/1000</f>
        <v>0</v>
      </c>
      <c r="AA863">
        <f>0.61365*exp(17.502*BQ863/(240.97+BQ863))</f>
        <v>0</v>
      </c>
      <c r="AB863">
        <f>(X863-BJ863*(BO863+BP863)/1000)</f>
        <v>0</v>
      </c>
      <c r="AC863">
        <f>(-J863*44100)</f>
        <v>0</v>
      </c>
      <c r="AD863">
        <f>2*29.3*R863*0.92*(BQ863-W863)</f>
        <v>0</v>
      </c>
      <c r="AE863">
        <f>2*0.95*5.67E-8*(((BQ863+$B$7)+273)^4-(W863+273)^4)</f>
        <v>0</v>
      </c>
      <c r="AF863">
        <f>U863+AE863+AC863+AD863</f>
        <v>0</v>
      </c>
      <c r="AG863">
        <f>BN863*AU863*(BI863-BH863*(1000-AU863*BK863)/(1000-AU863*BJ863))/(100*BB863)</f>
        <v>0</v>
      </c>
      <c r="AH863">
        <f>1000*BN863*AU863*(BJ863-BK863)/(100*BB863*(1000-AU863*BJ863))</f>
        <v>0</v>
      </c>
      <c r="AI863">
        <f>(AJ863 - AK863 - BO863*1E3/(8.314*(BQ863+273.15)) * AM863/BN863 * AL863) * BN863/(100*BB863) * (1000 - BK863)/1000</f>
        <v>0</v>
      </c>
      <c r="AJ863">
        <v>1439.623276215632</v>
      </c>
      <c r="AK863">
        <v>1378.119515151515</v>
      </c>
      <c r="AL863">
        <v>3.368119052456989</v>
      </c>
      <c r="AM863">
        <v>64.64027058929599</v>
      </c>
      <c r="AN863">
        <f>(AP863 - AO863 + BO863*1E3/(8.314*(BQ863+273.15)) * AR863/BN863 * AQ863) * BN863/(100*BB863) * 1000/(1000 - AP863)</f>
        <v>0</v>
      </c>
      <c r="AO863">
        <v>7.787559679161411</v>
      </c>
      <c r="AP863">
        <v>22.34323818181817</v>
      </c>
      <c r="AQ863">
        <v>-0.0003824615362073825</v>
      </c>
      <c r="AR863">
        <v>85.55727596216782</v>
      </c>
      <c r="AS863">
        <v>0</v>
      </c>
      <c r="AT863">
        <v>0</v>
      </c>
      <c r="AU863">
        <f>IF(AS863*$H$13&gt;=AW863,1.0,(AW863/(AW863-AS863*$H$13)))</f>
        <v>0</v>
      </c>
      <c r="AV863">
        <f>(AU863-1)*100</f>
        <v>0</v>
      </c>
      <c r="AW863">
        <f>MAX(0,($B$13+$C$13*BV863)/(1+$D$13*BV863)*BO863/(BQ863+273)*$E$13)</f>
        <v>0</v>
      </c>
      <c r="AX863">
        <f>$B$11*BW863+$C$11*BX863+$F$11*CI863*(1-CL863)</f>
        <v>0</v>
      </c>
      <c r="AY863">
        <f>AX863*AZ863</f>
        <v>0</v>
      </c>
      <c r="AZ863">
        <f>($B$11*$D$9+$C$11*$D$9+$F$11*((CV863+CN863)/MAX(CV863+CN863+CW863, 0.1)*$I$9+CW863/MAX(CV863+CN863+CW863, 0.1)*$J$9))/($B$11+$C$11+$F$11)</f>
        <v>0</v>
      </c>
      <c r="BA863">
        <f>($B$11*$K$9+$C$11*$K$9+$F$11*((CV863+CN863)/MAX(CV863+CN863+CW863, 0.1)*$P$9+CW863/MAX(CV863+CN863+CW863, 0.1)*$Q$9))/($B$11+$C$11+$F$11)</f>
        <v>0</v>
      </c>
      <c r="BB863">
        <v>6</v>
      </c>
      <c r="BC863">
        <v>0.5</v>
      </c>
      <c r="BD863" t="s">
        <v>355</v>
      </c>
      <c r="BE863">
        <v>2</v>
      </c>
      <c r="BF863" t="b">
        <v>1</v>
      </c>
      <c r="BG863">
        <v>1663354200.6</v>
      </c>
      <c r="BH863">
        <v>1324.172592592593</v>
      </c>
      <c r="BI863">
        <v>1411.898148148148</v>
      </c>
      <c r="BJ863">
        <v>22.34960740740741</v>
      </c>
      <c r="BK863">
        <v>7.750302962962963</v>
      </c>
      <c r="BL863">
        <v>1330.669259259259</v>
      </c>
      <c r="BM863">
        <v>22.49004814814815</v>
      </c>
      <c r="BN863">
        <v>500.0681481481481</v>
      </c>
      <c r="BO863">
        <v>90.61984444444444</v>
      </c>
      <c r="BP863">
        <v>0.09998791851851854</v>
      </c>
      <c r="BQ863">
        <v>29.21206296296296</v>
      </c>
      <c r="BR863">
        <v>27.9168074074074</v>
      </c>
      <c r="BS863">
        <v>999.9000000000001</v>
      </c>
      <c r="BT863">
        <v>0</v>
      </c>
      <c r="BU863">
        <v>0</v>
      </c>
      <c r="BV863">
        <v>10001.75703703704</v>
      </c>
      <c r="BW863">
        <v>0</v>
      </c>
      <c r="BX863">
        <v>175.9086666666667</v>
      </c>
      <c r="BY863">
        <v>-87.72399999999999</v>
      </c>
      <c r="BZ863">
        <v>1354.444814814815</v>
      </c>
      <c r="CA863">
        <v>1422.925925925926</v>
      </c>
      <c r="CB863">
        <v>14.59928888888889</v>
      </c>
      <c r="CC863">
        <v>1411.898148148148</v>
      </c>
      <c r="CD863">
        <v>7.750302962962963</v>
      </c>
      <c r="CE863">
        <v>2.025316666666667</v>
      </c>
      <c r="CF863">
        <v>0.7023312222222222</v>
      </c>
      <c r="CG863">
        <v>17.64367037037037</v>
      </c>
      <c r="CH863">
        <v>1.872633333333333</v>
      </c>
      <c r="CI863">
        <v>1499.996666666666</v>
      </c>
      <c r="CJ863">
        <v>0.9729930370370369</v>
      </c>
      <c r="CK863">
        <v>0.02700685925925925</v>
      </c>
      <c r="CL863">
        <v>0</v>
      </c>
      <c r="CM863">
        <v>2.382092592592593</v>
      </c>
      <c r="CN863">
        <v>0</v>
      </c>
      <c r="CO863">
        <v>14199.44074074074</v>
      </c>
      <c r="CP863">
        <v>12533.32592592592</v>
      </c>
      <c r="CQ863">
        <v>42</v>
      </c>
      <c r="CR863">
        <v>43.56899999999999</v>
      </c>
      <c r="CS863">
        <v>42.5</v>
      </c>
      <c r="CT863">
        <v>42.81199999999998</v>
      </c>
      <c r="CU863">
        <v>41.25</v>
      </c>
      <c r="CV863">
        <v>1459.49</v>
      </c>
      <c r="CW863">
        <v>40.50666666666667</v>
      </c>
      <c r="CX863">
        <v>0</v>
      </c>
      <c r="CY863">
        <v>1663354208.6</v>
      </c>
      <c r="CZ863">
        <v>0</v>
      </c>
      <c r="DA863">
        <v>0</v>
      </c>
      <c r="DB863" t="s">
        <v>356</v>
      </c>
      <c r="DC863">
        <v>1662142938.1</v>
      </c>
      <c r="DD863">
        <v>1662142938.1</v>
      </c>
      <c r="DE863">
        <v>0</v>
      </c>
      <c r="DF863">
        <v>0.077</v>
      </c>
      <c r="DG863">
        <v>-0.133</v>
      </c>
      <c r="DH863">
        <v>-3.393</v>
      </c>
      <c r="DI863">
        <v>-0.24</v>
      </c>
      <c r="DJ863">
        <v>419</v>
      </c>
      <c r="DK863">
        <v>24</v>
      </c>
      <c r="DL863">
        <v>0.26</v>
      </c>
      <c r="DM863">
        <v>0.23</v>
      </c>
      <c r="DN863">
        <v>-87.6473625</v>
      </c>
      <c r="DO863">
        <v>-1.648427392120139</v>
      </c>
      <c r="DP863">
        <v>0.1989729110802526</v>
      </c>
      <c r="DQ863">
        <v>0</v>
      </c>
      <c r="DR863">
        <v>14.6286575</v>
      </c>
      <c r="DS863">
        <v>-0.5328146341463657</v>
      </c>
      <c r="DT863">
        <v>0.05327128629712249</v>
      </c>
      <c r="DU863">
        <v>0</v>
      </c>
      <c r="DV863">
        <v>0</v>
      </c>
      <c r="DW863">
        <v>2</v>
      </c>
      <c r="DX863" t="s">
        <v>363</v>
      </c>
      <c r="DY863">
        <v>2.97285</v>
      </c>
      <c r="DZ863">
        <v>2.7155</v>
      </c>
      <c r="EA863">
        <v>0.206019</v>
      </c>
      <c r="EB863">
        <v>0.211123</v>
      </c>
      <c r="EC863">
        <v>0.10073</v>
      </c>
      <c r="ED863">
        <v>0.0456224</v>
      </c>
      <c r="EE863">
        <v>24802.8</v>
      </c>
      <c r="EF863">
        <v>24774</v>
      </c>
      <c r="EG863">
        <v>29093.1</v>
      </c>
      <c r="EH863">
        <v>29088.7</v>
      </c>
      <c r="EI863">
        <v>34695.8</v>
      </c>
      <c r="EJ863">
        <v>36900.6</v>
      </c>
      <c r="EK863">
        <v>41000.6</v>
      </c>
      <c r="EL863">
        <v>41441</v>
      </c>
      <c r="EM863">
        <v>1.90243</v>
      </c>
      <c r="EN863">
        <v>1.73293</v>
      </c>
      <c r="EO863">
        <v>-0.0883341</v>
      </c>
      <c r="EP863">
        <v>0</v>
      </c>
      <c r="EQ863">
        <v>29.3751</v>
      </c>
      <c r="ER863">
        <v>999.9</v>
      </c>
      <c r="ES863">
        <v>43.6</v>
      </c>
      <c r="ET863">
        <v>36.6</v>
      </c>
      <c r="EU863">
        <v>29.6797</v>
      </c>
      <c r="EV863">
        <v>63.0016</v>
      </c>
      <c r="EW863">
        <v>33.2131</v>
      </c>
      <c r="EX863">
        <v>1</v>
      </c>
      <c r="EY863">
        <v>0.6014890000000001</v>
      </c>
      <c r="EZ863">
        <v>3.79726</v>
      </c>
      <c r="FA863">
        <v>20.3469</v>
      </c>
      <c r="FB863">
        <v>5.21564</v>
      </c>
      <c r="FC863">
        <v>12.0146</v>
      </c>
      <c r="FD863">
        <v>4.9861</v>
      </c>
      <c r="FE863">
        <v>3.28745</v>
      </c>
      <c r="FF863">
        <v>9999</v>
      </c>
      <c r="FG863">
        <v>9999</v>
      </c>
      <c r="FH863">
        <v>9999</v>
      </c>
      <c r="FI863">
        <v>238.4</v>
      </c>
      <c r="FJ863">
        <v>1.86752</v>
      </c>
      <c r="FK863">
        <v>1.86656</v>
      </c>
      <c r="FL863">
        <v>1.86598</v>
      </c>
      <c r="FM863">
        <v>1.86584</v>
      </c>
      <c r="FN863">
        <v>1.86769</v>
      </c>
      <c r="FO863">
        <v>1.87012</v>
      </c>
      <c r="FP863">
        <v>1.86876</v>
      </c>
      <c r="FQ863">
        <v>1.87026</v>
      </c>
      <c r="FR863">
        <v>0</v>
      </c>
      <c r="FS863">
        <v>0</v>
      </c>
      <c r="FT863">
        <v>0</v>
      </c>
      <c r="FU863">
        <v>0</v>
      </c>
      <c r="FV863" t="s">
        <v>358</v>
      </c>
      <c r="FW863" t="s">
        <v>359</v>
      </c>
      <c r="FX863" t="s">
        <v>360</v>
      </c>
      <c r="FY863" t="s">
        <v>360</v>
      </c>
      <c r="FZ863" t="s">
        <v>360</v>
      </c>
      <c r="GA863" t="s">
        <v>360</v>
      </c>
      <c r="GB863">
        <v>0</v>
      </c>
      <c r="GC863">
        <v>100</v>
      </c>
      <c r="GD863">
        <v>100</v>
      </c>
      <c r="GE863">
        <v>-6.56</v>
      </c>
      <c r="GF863">
        <v>-0.1405</v>
      </c>
      <c r="GG863">
        <v>-2.195102806586654</v>
      </c>
      <c r="GH863">
        <v>-0.004122691595359968</v>
      </c>
      <c r="GI863">
        <v>1.072409145259099E-06</v>
      </c>
      <c r="GJ863">
        <v>-3.02996143763856E-10</v>
      </c>
      <c r="GK863">
        <v>-0.2199643628225807</v>
      </c>
      <c r="GL863">
        <v>-0.007501815610006822</v>
      </c>
      <c r="GM863">
        <v>0.0006897476983249637</v>
      </c>
      <c r="GN863">
        <v>-8.847485469147719E-06</v>
      </c>
      <c r="GO863">
        <v>3</v>
      </c>
      <c r="GP863">
        <v>2326</v>
      </c>
      <c r="GQ863">
        <v>1</v>
      </c>
      <c r="GR863">
        <v>31</v>
      </c>
      <c r="GS863">
        <v>20187.8</v>
      </c>
      <c r="GT863">
        <v>20187.8</v>
      </c>
      <c r="GU863">
        <v>2.79175</v>
      </c>
      <c r="GV863">
        <v>2.21558</v>
      </c>
      <c r="GW863">
        <v>1.39648</v>
      </c>
      <c r="GX863">
        <v>2.34741</v>
      </c>
      <c r="GY863">
        <v>1.49536</v>
      </c>
      <c r="GZ863">
        <v>2.37549</v>
      </c>
      <c r="HA863">
        <v>40.6298</v>
      </c>
      <c r="HB863">
        <v>13.1776</v>
      </c>
      <c r="HC863">
        <v>18</v>
      </c>
      <c r="HD863">
        <v>551.069</v>
      </c>
      <c r="HE863">
        <v>394.441</v>
      </c>
      <c r="HF863">
        <v>25.0008</v>
      </c>
      <c r="HG863">
        <v>34.6536</v>
      </c>
      <c r="HH863">
        <v>30.0002</v>
      </c>
      <c r="HI863">
        <v>34.5923</v>
      </c>
      <c r="HJ863">
        <v>34.5279</v>
      </c>
      <c r="HK863">
        <v>55.8634</v>
      </c>
      <c r="HL863">
        <v>64.0553</v>
      </c>
      <c r="HM863">
        <v>0</v>
      </c>
      <c r="HN863">
        <v>25</v>
      </c>
      <c r="HO863">
        <v>1457.25</v>
      </c>
      <c r="HP863">
        <v>7.9038</v>
      </c>
      <c r="HQ863">
        <v>99.51819999999999</v>
      </c>
      <c r="HR863">
        <v>99.538</v>
      </c>
    </row>
    <row r="864" spans="1:226">
      <c r="A864">
        <v>848</v>
      </c>
      <c r="B864">
        <v>1663354213.1</v>
      </c>
      <c r="C864">
        <v>16471.59999990463</v>
      </c>
      <c r="D864" t="s">
        <v>2062</v>
      </c>
      <c r="E864" t="s">
        <v>2063</v>
      </c>
      <c r="F864">
        <v>5</v>
      </c>
      <c r="G864" t="s">
        <v>1699</v>
      </c>
      <c r="H864" t="s">
        <v>354</v>
      </c>
      <c r="I864">
        <v>1663354205.314285</v>
      </c>
      <c r="J864">
        <f>(K864)/1000</f>
        <v>0</v>
      </c>
      <c r="K864">
        <f>IF(BF864, AN864, AH864)</f>
        <v>0</v>
      </c>
      <c r="L864">
        <f>IF(BF864, AI864, AG864)</f>
        <v>0</v>
      </c>
      <c r="M864">
        <f>BH864 - IF(AU864&gt;1, L864*BB864*100.0/(AW864*BV864), 0)</f>
        <v>0</v>
      </c>
      <c r="N864">
        <f>((T864-J864/2)*M864-L864)/(T864+J864/2)</f>
        <v>0</v>
      </c>
      <c r="O864">
        <f>N864*(BO864+BP864)/1000.0</f>
        <v>0</v>
      </c>
      <c r="P864">
        <f>(BH864 - IF(AU864&gt;1, L864*BB864*100.0/(AW864*BV864), 0))*(BO864+BP864)/1000.0</f>
        <v>0</v>
      </c>
      <c r="Q864">
        <f>2.0/((1/S864-1/R864)+SIGN(S864)*SQRT((1/S864-1/R864)*(1/S864-1/R864) + 4*BC864/((BC864+1)*(BC864+1))*(2*1/S864*1/R864-1/R864*1/R864)))</f>
        <v>0</v>
      </c>
      <c r="R864">
        <f>IF(LEFT(BD864,1)&lt;&gt;"0",IF(LEFT(BD864,1)="1",3.0,BE864),$D$5+$E$5*(BV864*BO864/($K$5*1000))+$F$5*(BV864*BO864/($K$5*1000))*MAX(MIN(BB864,$J$5),$I$5)*MAX(MIN(BB864,$J$5),$I$5)+$G$5*MAX(MIN(BB864,$J$5),$I$5)*(BV864*BO864/($K$5*1000))+$H$5*(BV864*BO864/($K$5*1000))*(BV864*BO864/($K$5*1000)))</f>
        <v>0</v>
      </c>
      <c r="S864">
        <f>J864*(1000-(1000*0.61365*exp(17.502*W864/(240.97+W864))/(BO864+BP864)+BJ864)/2)/(1000*0.61365*exp(17.502*W864/(240.97+W864))/(BO864+BP864)-BJ864)</f>
        <v>0</v>
      </c>
      <c r="T864">
        <f>1/((BC864+1)/(Q864/1.6)+1/(R864/1.37)) + BC864/((BC864+1)/(Q864/1.6) + BC864/(R864/1.37))</f>
        <v>0</v>
      </c>
      <c r="U864">
        <f>(AX864*BA864)</f>
        <v>0</v>
      </c>
      <c r="V864">
        <f>(BQ864+(U864+2*0.95*5.67E-8*(((BQ864+$B$7)+273)^4-(BQ864+273)^4)-44100*J864)/(1.84*29.3*R864+8*0.95*5.67E-8*(BQ864+273)^3))</f>
        <v>0</v>
      </c>
      <c r="W864">
        <f>($C$7*BR864+$D$7*BS864+$E$7*V864)</f>
        <v>0</v>
      </c>
      <c r="X864">
        <f>0.61365*exp(17.502*W864/(240.97+W864))</f>
        <v>0</v>
      </c>
      <c r="Y864">
        <f>(Z864/AA864*100)</f>
        <v>0</v>
      </c>
      <c r="Z864">
        <f>BJ864*(BO864+BP864)/1000</f>
        <v>0</v>
      </c>
      <c r="AA864">
        <f>0.61365*exp(17.502*BQ864/(240.97+BQ864))</f>
        <v>0</v>
      </c>
      <c r="AB864">
        <f>(X864-BJ864*(BO864+BP864)/1000)</f>
        <v>0</v>
      </c>
      <c r="AC864">
        <f>(-J864*44100)</f>
        <v>0</v>
      </c>
      <c r="AD864">
        <f>2*29.3*R864*0.92*(BQ864-W864)</f>
        <v>0</v>
      </c>
      <c r="AE864">
        <f>2*0.95*5.67E-8*(((BQ864+$B$7)+273)^4-(W864+273)^4)</f>
        <v>0</v>
      </c>
      <c r="AF864">
        <f>U864+AE864+AC864+AD864</f>
        <v>0</v>
      </c>
      <c r="AG864">
        <f>BN864*AU864*(BI864-BH864*(1000-AU864*BK864)/(1000-AU864*BJ864))/(100*BB864)</f>
        <v>0</v>
      </c>
      <c r="AH864">
        <f>1000*BN864*AU864*(BJ864-BK864)/(100*BB864*(1000-AU864*BJ864))</f>
        <v>0</v>
      </c>
      <c r="AI864">
        <f>(AJ864 - AK864 - BO864*1E3/(8.314*(BQ864+273.15)) * AM864/BN864 * AL864) * BN864/(100*BB864) * (1000 - BK864)/1000</f>
        <v>0</v>
      </c>
      <c r="AJ864">
        <v>1456.894157291573</v>
      </c>
      <c r="AK864">
        <v>1395.203212121212</v>
      </c>
      <c r="AL864">
        <v>3.429212667983238</v>
      </c>
      <c r="AM864">
        <v>64.64027058929599</v>
      </c>
      <c r="AN864">
        <f>(AP864 - AO864 + BO864*1E3/(8.314*(BQ864+273.15)) * AR864/BN864 * AQ864) * BN864/(100*BB864) * 1000/(1000 - AP864)</f>
        <v>0</v>
      </c>
      <c r="AO864">
        <v>7.881316163182762</v>
      </c>
      <c r="AP864">
        <v>22.36000242424243</v>
      </c>
      <c r="AQ864">
        <v>0.0005074502937279226</v>
      </c>
      <c r="AR864">
        <v>85.55727596216782</v>
      </c>
      <c r="AS864">
        <v>0</v>
      </c>
      <c r="AT864">
        <v>0</v>
      </c>
      <c r="AU864">
        <f>IF(AS864*$H$13&gt;=AW864,1.0,(AW864/(AW864-AS864*$H$13)))</f>
        <v>0</v>
      </c>
      <c r="AV864">
        <f>(AU864-1)*100</f>
        <v>0</v>
      </c>
      <c r="AW864">
        <f>MAX(0,($B$13+$C$13*BV864)/(1+$D$13*BV864)*BO864/(BQ864+273)*$E$13)</f>
        <v>0</v>
      </c>
      <c r="AX864">
        <f>$B$11*BW864+$C$11*BX864+$F$11*CI864*(1-CL864)</f>
        <v>0</v>
      </c>
      <c r="AY864">
        <f>AX864*AZ864</f>
        <v>0</v>
      </c>
      <c r="AZ864">
        <f>($B$11*$D$9+$C$11*$D$9+$F$11*((CV864+CN864)/MAX(CV864+CN864+CW864, 0.1)*$I$9+CW864/MAX(CV864+CN864+CW864, 0.1)*$J$9))/($B$11+$C$11+$F$11)</f>
        <v>0</v>
      </c>
      <c r="BA864">
        <f>($B$11*$K$9+$C$11*$K$9+$F$11*((CV864+CN864)/MAX(CV864+CN864+CW864, 0.1)*$P$9+CW864/MAX(CV864+CN864+CW864, 0.1)*$Q$9))/($B$11+$C$11+$F$11)</f>
        <v>0</v>
      </c>
      <c r="BB864">
        <v>6</v>
      </c>
      <c r="BC864">
        <v>0.5</v>
      </c>
      <c r="BD864" t="s">
        <v>355</v>
      </c>
      <c r="BE864">
        <v>2</v>
      </c>
      <c r="BF864" t="b">
        <v>1</v>
      </c>
      <c r="BG864">
        <v>1663354205.314285</v>
      </c>
      <c r="BH864">
        <v>1339.788928571428</v>
      </c>
      <c r="BI864">
        <v>1427.706785714285</v>
      </c>
      <c r="BJ864">
        <v>22.34996785714285</v>
      </c>
      <c r="BK864">
        <v>7.808002857142858</v>
      </c>
      <c r="BL864">
        <v>1346.330357142857</v>
      </c>
      <c r="BM864">
        <v>22.49041428571428</v>
      </c>
      <c r="BN864">
        <v>500.0585714285713</v>
      </c>
      <c r="BO864">
        <v>90.61992500000001</v>
      </c>
      <c r="BP864">
        <v>0.09991537857142858</v>
      </c>
      <c r="BQ864">
        <v>29.21309285714286</v>
      </c>
      <c r="BR864">
        <v>27.92282142857143</v>
      </c>
      <c r="BS864">
        <v>999.9000000000002</v>
      </c>
      <c r="BT864">
        <v>0</v>
      </c>
      <c r="BU864">
        <v>0</v>
      </c>
      <c r="BV864">
        <v>9998.926071428574</v>
      </c>
      <c r="BW864">
        <v>0</v>
      </c>
      <c r="BX864">
        <v>169.89875</v>
      </c>
      <c r="BY864">
        <v>-87.91662499999998</v>
      </c>
      <c r="BZ864">
        <v>1370.4175</v>
      </c>
      <c r="CA864">
        <v>1438.9425</v>
      </c>
      <c r="CB864">
        <v>14.54196071428571</v>
      </c>
      <c r="CC864">
        <v>1427.706785714285</v>
      </c>
      <c r="CD864">
        <v>7.808002857142858</v>
      </c>
      <c r="CE864">
        <v>2.025352142857143</v>
      </c>
      <c r="CF864">
        <v>0.7075606785714286</v>
      </c>
      <c r="CG864">
        <v>17.64394285714285</v>
      </c>
      <c r="CH864">
        <v>1.97628</v>
      </c>
      <c r="CI864">
        <v>1499.976071428572</v>
      </c>
      <c r="CJ864">
        <v>0.9729919642857141</v>
      </c>
      <c r="CK864">
        <v>0.02700790714285714</v>
      </c>
      <c r="CL864">
        <v>0</v>
      </c>
      <c r="CM864">
        <v>2.337410714285714</v>
      </c>
      <c r="CN864">
        <v>0</v>
      </c>
      <c r="CO864">
        <v>14190.73571428571</v>
      </c>
      <c r="CP864">
        <v>12533.16785714285</v>
      </c>
      <c r="CQ864">
        <v>42</v>
      </c>
      <c r="CR864">
        <v>43.56199999999998</v>
      </c>
      <c r="CS864">
        <v>42.5</v>
      </c>
      <c r="CT864">
        <v>42.80535714285712</v>
      </c>
      <c r="CU864">
        <v>41.25</v>
      </c>
      <c r="CV864">
        <v>1459.467857142857</v>
      </c>
      <c r="CW864">
        <v>40.50821428571429</v>
      </c>
      <c r="CX864">
        <v>0</v>
      </c>
      <c r="CY864">
        <v>1663354213.4</v>
      </c>
      <c r="CZ864">
        <v>0</v>
      </c>
      <c r="DA864">
        <v>0</v>
      </c>
      <c r="DB864" t="s">
        <v>356</v>
      </c>
      <c r="DC864">
        <v>1662142938.1</v>
      </c>
      <c r="DD864">
        <v>1662142938.1</v>
      </c>
      <c r="DE864">
        <v>0</v>
      </c>
      <c r="DF864">
        <v>0.077</v>
      </c>
      <c r="DG864">
        <v>-0.133</v>
      </c>
      <c r="DH864">
        <v>-3.393</v>
      </c>
      <c r="DI864">
        <v>-0.24</v>
      </c>
      <c r="DJ864">
        <v>419</v>
      </c>
      <c r="DK864">
        <v>24</v>
      </c>
      <c r="DL864">
        <v>0.26</v>
      </c>
      <c r="DM864">
        <v>0.23</v>
      </c>
      <c r="DN864">
        <v>-87.8032575</v>
      </c>
      <c r="DO864">
        <v>-2.00889568480298</v>
      </c>
      <c r="DP864">
        <v>0.229943288538175</v>
      </c>
      <c r="DQ864">
        <v>0</v>
      </c>
      <c r="DR864">
        <v>14.57492</v>
      </c>
      <c r="DS864">
        <v>-0.7276705440900588</v>
      </c>
      <c r="DT864">
        <v>0.07196868138294601</v>
      </c>
      <c r="DU864">
        <v>0</v>
      </c>
      <c r="DV864">
        <v>0</v>
      </c>
      <c r="DW864">
        <v>2</v>
      </c>
      <c r="DX864" t="s">
        <v>363</v>
      </c>
      <c r="DY864">
        <v>2.9729</v>
      </c>
      <c r="DZ864">
        <v>2.71555</v>
      </c>
      <c r="EA864">
        <v>0.207581</v>
      </c>
      <c r="EB864">
        <v>0.212621</v>
      </c>
      <c r="EC864">
        <v>0.10077</v>
      </c>
      <c r="ED864">
        <v>0.0457084</v>
      </c>
      <c r="EE864">
        <v>24753.4</v>
      </c>
      <c r="EF864">
        <v>24726.4</v>
      </c>
      <c r="EG864">
        <v>29092.6</v>
      </c>
      <c r="EH864">
        <v>29088.3</v>
      </c>
      <c r="EI864">
        <v>34693.9</v>
      </c>
      <c r="EJ864">
        <v>36896.8</v>
      </c>
      <c r="EK864">
        <v>41000.1</v>
      </c>
      <c r="EL864">
        <v>41440.4</v>
      </c>
      <c r="EM864">
        <v>1.90257</v>
      </c>
      <c r="EN864">
        <v>1.73302</v>
      </c>
      <c r="EO864">
        <v>-0.0888668</v>
      </c>
      <c r="EP864">
        <v>0</v>
      </c>
      <c r="EQ864">
        <v>29.3806</v>
      </c>
      <c r="ER864">
        <v>999.9</v>
      </c>
      <c r="ES864">
        <v>43.6</v>
      </c>
      <c r="ET864">
        <v>36.6</v>
      </c>
      <c r="EU864">
        <v>29.6799</v>
      </c>
      <c r="EV864">
        <v>63.0116</v>
      </c>
      <c r="EW864">
        <v>33.145</v>
      </c>
      <c r="EX864">
        <v>1</v>
      </c>
      <c r="EY864">
        <v>0.601672</v>
      </c>
      <c r="EZ864">
        <v>3.80251</v>
      </c>
      <c r="FA864">
        <v>20.3467</v>
      </c>
      <c r="FB864">
        <v>5.21519</v>
      </c>
      <c r="FC864">
        <v>12.0149</v>
      </c>
      <c r="FD864">
        <v>4.9865</v>
      </c>
      <c r="FE864">
        <v>3.28745</v>
      </c>
      <c r="FF864">
        <v>9999</v>
      </c>
      <c r="FG864">
        <v>9999</v>
      </c>
      <c r="FH864">
        <v>9999</v>
      </c>
      <c r="FI864">
        <v>238.4</v>
      </c>
      <c r="FJ864">
        <v>1.86752</v>
      </c>
      <c r="FK864">
        <v>1.86658</v>
      </c>
      <c r="FL864">
        <v>1.86598</v>
      </c>
      <c r="FM864">
        <v>1.86584</v>
      </c>
      <c r="FN864">
        <v>1.8677</v>
      </c>
      <c r="FO864">
        <v>1.87012</v>
      </c>
      <c r="FP864">
        <v>1.86876</v>
      </c>
      <c r="FQ864">
        <v>1.87024</v>
      </c>
      <c r="FR864">
        <v>0</v>
      </c>
      <c r="FS864">
        <v>0</v>
      </c>
      <c r="FT864">
        <v>0</v>
      </c>
      <c r="FU864">
        <v>0</v>
      </c>
      <c r="FV864" t="s">
        <v>358</v>
      </c>
      <c r="FW864" t="s">
        <v>359</v>
      </c>
      <c r="FX864" t="s">
        <v>360</v>
      </c>
      <c r="FY864" t="s">
        <v>360</v>
      </c>
      <c r="FZ864" t="s">
        <v>360</v>
      </c>
      <c r="GA864" t="s">
        <v>360</v>
      </c>
      <c r="GB864">
        <v>0</v>
      </c>
      <c r="GC864">
        <v>100</v>
      </c>
      <c r="GD864">
        <v>100</v>
      </c>
      <c r="GE864">
        <v>-6.61</v>
      </c>
      <c r="GF864">
        <v>-0.1404</v>
      </c>
      <c r="GG864">
        <v>-2.195102806586654</v>
      </c>
      <c r="GH864">
        <v>-0.004122691595359968</v>
      </c>
      <c r="GI864">
        <v>1.072409145259099E-06</v>
      </c>
      <c r="GJ864">
        <v>-3.02996143763856E-10</v>
      </c>
      <c r="GK864">
        <v>-0.2199643628225807</v>
      </c>
      <c r="GL864">
        <v>-0.007501815610006822</v>
      </c>
      <c r="GM864">
        <v>0.0006897476983249637</v>
      </c>
      <c r="GN864">
        <v>-8.847485469147719E-06</v>
      </c>
      <c r="GO864">
        <v>3</v>
      </c>
      <c r="GP864">
        <v>2326</v>
      </c>
      <c r="GQ864">
        <v>1</v>
      </c>
      <c r="GR864">
        <v>31</v>
      </c>
      <c r="GS864">
        <v>20187.9</v>
      </c>
      <c r="GT864">
        <v>20187.9</v>
      </c>
      <c r="GU864">
        <v>2.81372</v>
      </c>
      <c r="GV864">
        <v>2.20703</v>
      </c>
      <c r="GW864">
        <v>1.39648</v>
      </c>
      <c r="GX864">
        <v>2.34741</v>
      </c>
      <c r="GY864">
        <v>1.49536</v>
      </c>
      <c r="GZ864">
        <v>2.46338</v>
      </c>
      <c r="HA864">
        <v>40.6298</v>
      </c>
      <c r="HB864">
        <v>13.1952</v>
      </c>
      <c r="HC864">
        <v>18</v>
      </c>
      <c r="HD864">
        <v>551.177</v>
      </c>
      <c r="HE864">
        <v>394.505</v>
      </c>
      <c r="HF864">
        <v>25.001</v>
      </c>
      <c r="HG864">
        <v>34.6536</v>
      </c>
      <c r="HH864">
        <v>30.0003</v>
      </c>
      <c r="HI864">
        <v>34.5924</v>
      </c>
      <c r="HJ864">
        <v>34.5289</v>
      </c>
      <c r="HK864">
        <v>56.3467</v>
      </c>
      <c r="HL864">
        <v>64.0553</v>
      </c>
      <c r="HM864">
        <v>0</v>
      </c>
      <c r="HN864">
        <v>25</v>
      </c>
      <c r="HO864">
        <v>1470.61</v>
      </c>
      <c r="HP864">
        <v>7.92337</v>
      </c>
      <c r="HQ864">
        <v>99.51690000000001</v>
      </c>
      <c r="HR864">
        <v>99.5367</v>
      </c>
    </row>
    <row r="865" spans="1:226">
      <c r="A865">
        <v>849</v>
      </c>
      <c r="B865">
        <v>1663354217.6</v>
      </c>
      <c r="C865">
        <v>16476.09999990463</v>
      </c>
      <c r="D865" t="s">
        <v>2064</v>
      </c>
      <c r="E865" t="s">
        <v>2065</v>
      </c>
      <c r="F865">
        <v>5</v>
      </c>
      <c r="G865" t="s">
        <v>1699</v>
      </c>
      <c r="H865" t="s">
        <v>354</v>
      </c>
      <c r="I865">
        <v>1663354209.760714</v>
      </c>
      <c r="J865">
        <f>(K865)/1000</f>
        <v>0</v>
      </c>
      <c r="K865">
        <f>IF(BF865, AN865, AH865)</f>
        <v>0</v>
      </c>
      <c r="L865">
        <f>IF(BF865, AI865, AG865)</f>
        <v>0</v>
      </c>
      <c r="M865">
        <f>BH865 - IF(AU865&gt;1, L865*BB865*100.0/(AW865*BV865), 0)</f>
        <v>0</v>
      </c>
      <c r="N865">
        <f>((T865-J865/2)*M865-L865)/(T865+J865/2)</f>
        <v>0</v>
      </c>
      <c r="O865">
        <f>N865*(BO865+BP865)/1000.0</f>
        <v>0</v>
      </c>
      <c r="P865">
        <f>(BH865 - IF(AU865&gt;1, L865*BB865*100.0/(AW865*BV865), 0))*(BO865+BP865)/1000.0</f>
        <v>0</v>
      </c>
      <c r="Q865">
        <f>2.0/((1/S865-1/R865)+SIGN(S865)*SQRT((1/S865-1/R865)*(1/S865-1/R865) + 4*BC865/((BC865+1)*(BC865+1))*(2*1/S865*1/R865-1/R865*1/R865)))</f>
        <v>0</v>
      </c>
      <c r="R865">
        <f>IF(LEFT(BD865,1)&lt;&gt;"0",IF(LEFT(BD865,1)="1",3.0,BE865),$D$5+$E$5*(BV865*BO865/($K$5*1000))+$F$5*(BV865*BO865/($K$5*1000))*MAX(MIN(BB865,$J$5),$I$5)*MAX(MIN(BB865,$J$5),$I$5)+$G$5*MAX(MIN(BB865,$J$5),$I$5)*(BV865*BO865/($K$5*1000))+$H$5*(BV865*BO865/($K$5*1000))*(BV865*BO865/($K$5*1000)))</f>
        <v>0</v>
      </c>
      <c r="S865">
        <f>J865*(1000-(1000*0.61365*exp(17.502*W865/(240.97+W865))/(BO865+BP865)+BJ865)/2)/(1000*0.61365*exp(17.502*W865/(240.97+W865))/(BO865+BP865)-BJ865)</f>
        <v>0</v>
      </c>
      <c r="T865">
        <f>1/((BC865+1)/(Q865/1.6)+1/(R865/1.37)) + BC865/((BC865+1)/(Q865/1.6) + BC865/(R865/1.37))</f>
        <v>0</v>
      </c>
      <c r="U865">
        <f>(AX865*BA865)</f>
        <v>0</v>
      </c>
      <c r="V865">
        <f>(BQ865+(U865+2*0.95*5.67E-8*(((BQ865+$B$7)+273)^4-(BQ865+273)^4)-44100*J865)/(1.84*29.3*R865+8*0.95*5.67E-8*(BQ865+273)^3))</f>
        <v>0</v>
      </c>
      <c r="W865">
        <f>($C$7*BR865+$D$7*BS865+$E$7*V865)</f>
        <v>0</v>
      </c>
      <c r="X865">
        <f>0.61365*exp(17.502*W865/(240.97+W865))</f>
        <v>0</v>
      </c>
      <c r="Y865">
        <f>(Z865/AA865*100)</f>
        <v>0</v>
      </c>
      <c r="Z865">
        <f>BJ865*(BO865+BP865)/1000</f>
        <v>0</v>
      </c>
      <c r="AA865">
        <f>0.61365*exp(17.502*BQ865/(240.97+BQ865))</f>
        <v>0</v>
      </c>
      <c r="AB865">
        <f>(X865-BJ865*(BO865+BP865)/1000)</f>
        <v>0</v>
      </c>
      <c r="AC865">
        <f>(-J865*44100)</f>
        <v>0</v>
      </c>
      <c r="AD865">
        <f>2*29.3*R865*0.92*(BQ865-W865)</f>
        <v>0</v>
      </c>
      <c r="AE865">
        <f>2*0.95*5.67E-8*(((BQ865+$B$7)+273)^4-(W865+273)^4)</f>
        <v>0</v>
      </c>
      <c r="AF865">
        <f>U865+AE865+AC865+AD865</f>
        <v>0</v>
      </c>
      <c r="AG865">
        <f>BN865*AU865*(BI865-BH865*(1000-AU865*BK865)/(1000-AU865*BJ865))/(100*BB865)</f>
        <v>0</v>
      </c>
      <c r="AH865">
        <f>1000*BN865*AU865*(BJ865-BK865)/(100*BB865*(1000-AU865*BJ865))</f>
        <v>0</v>
      </c>
      <c r="AI865">
        <f>(AJ865 - AK865 - BO865*1E3/(8.314*(BQ865+273.15)) * AM865/BN865 * AL865) * BN865/(100*BB865) * (1000 - BK865)/1000</f>
        <v>0</v>
      </c>
      <c r="AJ865">
        <v>1471.95925411507</v>
      </c>
      <c r="AK865">
        <v>1410.543636363636</v>
      </c>
      <c r="AL865">
        <v>3.389932997207849</v>
      </c>
      <c r="AM865">
        <v>64.64027058929599</v>
      </c>
      <c r="AN865">
        <f>(AP865 - AO865 + BO865*1E3/(8.314*(BQ865+273.15)) * AR865/BN865 * AQ865) * BN865/(100*BB865) * 1000/(1000 - AP865)</f>
        <v>0</v>
      </c>
      <c r="AO865">
        <v>7.888074587339383</v>
      </c>
      <c r="AP865">
        <v>22.34189090909091</v>
      </c>
      <c r="AQ865">
        <v>-0.0003222633486774023</v>
      </c>
      <c r="AR865">
        <v>85.55727596216782</v>
      </c>
      <c r="AS865">
        <v>0</v>
      </c>
      <c r="AT865">
        <v>0</v>
      </c>
      <c r="AU865">
        <f>IF(AS865*$H$13&gt;=AW865,1.0,(AW865/(AW865-AS865*$H$13)))</f>
        <v>0</v>
      </c>
      <c r="AV865">
        <f>(AU865-1)*100</f>
        <v>0</v>
      </c>
      <c r="AW865">
        <f>MAX(0,($B$13+$C$13*BV865)/(1+$D$13*BV865)*BO865/(BQ865+273)*$E$13)</f>
        <v>0</v>
      </c>
      <c r="AX865">
        <f>$B$11*BW865+$C$11*BX865+$F$11*CI865*(1-CL865)</f>
        <v>0</v>
      </c>
      <c r="AY865">
        <f>AX865*AZ865</f>
        <v>0</v>
      </c>
      <c r="AZ865">
        <f>($B$11*$D$9+$C$11*$D$9+$F$11*((CV865+CN865)/MAX(CV865+CN865+CW865, 0.1)*$I$9+CW865/MAX(CV865+CN865+CW865, 0.1)*$J$9))/($B$11+$C$11+$F$11)</f>
        <v>0</v>
      </c>
      <c r="BA865">
        <f>($B$11*$K$9+$C$11*$K$9+$F$11*((CV865+CN865)/MAX(CV865+CN865+CW865, 0.1)*$P$9+CW865/MAX(CV865+CN865+CW865, 0.1)*$Q$9))/($B$11+$C$11+$F$11)</f>
        <v>0</v>
      </c>
      <c r="BB865">
        <v>6</v>
      </c>
      <c r="BC865">
        <v>0.5</v>
      </c>
      <c r="BD865" t="s">
        <v>355</v>
      </c>
      <c r="BE865">
        <v>2</v>
      </c>
      <c r="BF865" t="b">
        <v>1</v>
      </c>
      <c r="BG865">
        <v>1663354209.760714</v>
      </c>
      <c r="BH865">
        <v>1354.5825</v>
      </c>
      <c r="BI865">
        <v>1442.561428571429</v>
      </c>
      <c r="BJ865">
        <v>22.34970357142857</v>
      </c>
      <c r="BK865">
        <v>7.849715000000002</v>
      </c>
      <c r="BL865">
        <v>1361.165714285714</v>
      </c>
      <c r="BM865">
        <v>22.49016071428571</v>
      </c>
      <c r="BN865">
        <v>500.0631071428571</v>
      </c>
      <c r="BO865">
        <v>90.61945357142856</v>
      </c>
      <c r="BP865">
        <v>0.09999412142857142</v>
      </c>
      <c r="BQ865">
        <v>29.21488214285714</v>
      </c>
      <c r="BR865">
        <v>27.92959642857143</v>
      </c>
      <c r="BS865">
        <v>999.9000000000002</v>
      </c>
      <c r="BT865">
        <v>0</v>
      </c>
      <c r="BU865">
        <v>0</v>
      </c>
      <c r="BV865">
        <v>9994.239642857141</v>
      </c>
      <c r="BW865">
        <v>0</v>
      </c>
      <c r="BX865">
        <v>172.4055</v>
      </c>
      <c r="BY865">
        <v>-87.97927142857144</v>
      </c>
      <c r="BZ865">
        <v>1385.548214285714</v>
      </c>
      <c r="CA865">
        <v>1453.975714285715</v>
      </c>
      <c r="CB865">
        <v>14.49998928571428</v>
      </c>
      <c r="CC865">
        <v>1442.561428571429</v>
      </c>
      <c r="CD865">
        <v>7.849715000000002</v>
      </c>
      <c r="CE865">
        <v>2.025318214285714</v>
      </c>
      <c r="CF865">
        <v>0.7113369285714285</v>
      </c>
      <c r="CG865">
        <v>17.64367857142857</v>
      </c>
      <c r="CH865">
        <v>2.0509075</v>
      </c>
      <c r="CI865">
        <v>1499.976428571428</v>
      </c>
      <c r="CJ865">
        <v>0.9729907142857143</v>
      </c>
      <c r="CK865">
        <v>0.02700918571428571</v>
      </c>
      <c r="CL865">
        <v>0</v>
      </c>
      <c r="CM865">
        <v>2.362378571428572</v>
      </c>
      <c r="CN865">
        <v>0</v>
      </c>
      <c r="CO865">
        <v>14185.04642857143</v>
      </c>
      <c r="CP865">
        <v>12533.16428571429</v>
      </c>
      <c r="CQ865">
        <v>42</v>
      </c>
      <c r="CR865">
        <v>43.56199999999998</v>
      </c>
      <c r="CS865">
        <v>42.5</v>
      </c>
      <c r="CT865">
        <v>42.79649999999999</v>
      </c>
      <c r="CU865">
        <v>41.25</v>
      </c>
      <c r="CV865">
        <v>1459.466071428572</v>
      </c>
      <c r="CW865">
        <v>40.51035714285714</v>
      </c>
      <c r="CX865">
        <v>0</v>
      </c>
      <c r="CY865">
        <v>1663354218.2</v>
      </c>
      <c r="CZ865">
        <v>0</v>
      </c>
      <c r="DA865">
        <v>0</v>
      </c>
      <c r="DB865" t="s">
        <v>356</v>
      </c>
      <c r="DC865">
        <v>1662142938.1</v>
      </c>
      <c r="DD865">
        <v>1662142938.1</v>
      </c>
      <c r="DE865">
        <v>0</v>
      </c>
      <c r="DF865">
        <v>0.077</v>
      </c>
      <c r="DG865">
        <v>-0.133</v>
      </c>
      <c r="DH865">
        <v>-3.393</v>
      </c>
      <c r="DI865">
        <v>-0.24</v>
      </c>
      <c r="DJ865">
        <v>419</v>
      </c>
      <c r="DK865">
        <v>24</v>
      </c>
      <c r="DL865">
        <v>0.26</v>
      </c>
      <c r="DM865">
        <v>0.23</v>
      </c>
      <c r="DN865">
        <v>-87.93776</v>
      </c>
      <c r="DO865">
        <v>-1.1916787992495</v>
      </c>
      <c r="DP865">
        <v>0.1660261090913119</v>
      </c>
      <c r="DQ865">
        <v>0</v>
      </c>
      <c r="DR865">
        <v>14.52547</v>
      </c>
      <c r="DS865">
        <v>-0.6202469043152055</v>
      </c>
      <c r="DT865">
        <v>0.06332567883568249</v>
      </c>
      <c r="DU865">
        <v>0</v>
      </c>
      <c r="DV865">
        <v>0</v>
      </c>
      <c r="DW865">
        <v>2</v>
      </c>
      <c r="DX865" t="s">
        <v>363</v>
      </c>
      <c r="DY865">
        <v>2.973</v>
      </c>
      <c r="DZ865">
        <v>2.7158</v>
      </c>
      <c r="EA865">
        <v>0.208972</v>
      </c>
      <c r="EB865">
        <v>0.21397</v>
      </c>
      <c r="EC865">
        <v>0.100719</v>
      </c>
      <c r="ED865">
        <v>0.0457282</v>
      </c>
      <c r="EE865">
        <v>24710.1</v>
      </c>
      <c r="EF865">
        <v>24684.1</v>
      </c>
      <c r="EG865">
        <v>29093</v>
      </c>
      <c r="EH865">
        <v>29088.6</v>
      </c>
      <c r="EI865">
        <v>34696.1</v>
      </c>
      <c r="EJ865">
        <v>36896.4</v>
      </c>
      <c r="EK865">
        <v>41000.4</v>
      </c>
      <c r="EL865">
        <v>41440.9</v>
      </c>
      <c r="EM865">
        <v>1.90268</v>
      </c>
      <c r="EN865">
        <v>1.73285</v>
      </c>
      <c r="EO865">
        <v>-0.0887737</v>
      </c>
      <c r="EP865">
        <v>0</v>
      </c>
      <c r="EQ865">
        <v>29.3861</v>
      </c>
      <c r="ER865">
        <v>999.9</v>
      </c>
      <c r="ES865">
        <v>43.6</v>
      </c>
      <c r="ET865">
        <v>36.6</v>
      </c>
      <c r="EU865">
        <v>29.6793</v>
      </c>
      <c r="EV865">
        <v>62.9716</v>
      </c>
      <c r="EW865">
        <v>33.1851</v>
      </c>
      <c r="EX865">
        <v>1</v>
      </c>
      <c r="EY865">
        <v>0.601842</v>
      </c>
      <c r="EZ865">
        <v>3.80735</v>
      </c>
      <c r="FA865">
        <v>20.3467</v>
      </c>
      <c r="FB865">
        <v>5.21564</v>
      </c>
      <c r="FC865">
        <v>12.0152</v>
      </c>
      <c r="FD865">
        <v>4.9866</v>
      </c>
      <c r="FE865">
        <v>3.28748</v>
      </c>
      <c r="FF865">
        <v>9999</v>
      </c>
      <c r="FG865">
        <v>9999</v>
      </c>
      <c r="FH865">
        <v>9999</v>
      </c>
      <c r="FI865">
        <v>238.4</v>
      </c>
      <c r="FJ865">
        <v>1.86751</v>
      </c>
      <c r="FK865">
        <v>1.86658</v>
      </c>
      <c r="FL865">
        <v>1.86596</v>
      </c>
      <c r="FM865">
        <v>1.86584</v>
      </c>
      <c r="FN865">
        <v>1.86769</v>
      </c>
      <c r="FO865">
        <v>1.87012</v>
      </c>
      <c r="FP865">
        <v>1.86876</v>
      </c>
      <c r="FQ865">
        <v>1.87027</v>
      </c>
      <c r="FR865">
        <v>0</v>
      </c>
      <c r="FS865">
        <v>0</v>
      </c>
      <c r="FT865">
        <v>0</v>
      </c>
      <c r="FU865">
        <v>0</v>
      </c>
      <c r="FV865" t="s">
        <v>358</v>
      </c>
      <c r="FW865" t="s">
        <v>359</v>
      </c>
      <c r="FX865" t="s">
        <v>360</v>
      </c>
      <c r="FY865" t="s">
        <v>360</v>
      </c>
      <c r="FZ865" t="s">
        <v>360</v>
      </c>
      <c r="GA865" t="s">
        <v>360</v>
      </c>
      <c r="GB865">
        <v>0</v>
      </c>
      <c r="GC865">
        <v>100</v>
      </c>
      <c r="GD865">
        <v>100</v>
      </c>
      <c r="GE865">
        <v>-6.66</v>
      </c>
      <c r="GF865">
        <v>-0.1406</v>
      </c>
      <c r="GG865">
        <v>-2.195102806586654</v>
      </c>
      <c r="GH865">
        <v>-0.004122691595359968</v>
      </c>
      <c r="GI865">
        <v>1.072409145259099E-06</v>
      </c>
      <c r="GJ865">
        <v>-3.02996143763856E-10</v>
      </c>
      <c r="GK865">
        <v>-0.2199643628225807</v>
      </c>
      <c r="GL865">
        <v>-0.007501815610006822</v>
      </c>
      <c r="GM865">
        <v>0.0006897476983249637</v>
      </c>
      <c r="GN865">
        <v>-8.847485469147719E-06</v>
      </c>
      <c r="GO865">
        <v>3</v>
      </c>
      <c r="GP865">
        <v>2326</v>
      </c>
      <c r="GQ865">
        <v>1</v>
      </c>
      <c r="GR865">
        <v>31</v>
      </c>
      <c r="GS865">
        <v>20188</v>
      </c>
      <c r="GT865">
        <v>20188</v>
      </c>
      <c r="GU865">
        <v>2.83813</v>
      </c>
      <c r="GV865">
        <v>2.21191</v>
      </c>
      <c r="GW865">
        <v>1.39648</v>
      </c>
      <c r="GX865">
        <v>2.34741</v>
      </c>
      <c r="GY865">
        <v>1.49536</v>
      </c>
      <c r="GZ865">
        <v>2.47192</v>
      </c>
      <c r="HA865">
        <v>40.6298</v>
      </c>
      <c r="HB865">
        <v>13.1952</v>
      </c>
      <c r="HC865">
        <v>18</v>
      </c>
      <c r="HD865">
        <v>551.25</v>
      </c>
      <c r="HE865">
        <v>394.408</v>
      </c>
      <c r="HF865">
        <v>25.001</v>
      </c>
      <c r="HG865">
        <v>34.6539</v>
      </c>
      <c r="HH865">
        <v>30.0003</v>
      </c>
      <c r="HI865">
        <v>34.5926</v>
      </c>
      <c r="HJ865">
        <v>34.5298</v>
      </c>
      <c r="HK865">
        <v>56.7817</v>
      </c>
      <c r="HL865">
        <v>64.0553</v>
      </c>
      <c r="HM865">
        <v>0</v>
      </c>
      <c r="HN865">
        <v>25</v>
      </c>
      <c r="HO865">
        <v>1490.65</v>
      </c>
      <c r="HP865">
        <v>7.96354</v>
      </c>
      <c r="HQ865">
        <v>99.51779999999999</v>
      </c>
      <c r="HR865">
        <v>99.5378</v>
      </c>
    </row>
    <row r="866" spans="1:226">
      <c r="A866">
        <v>850</v>
      </c>
      <c r="B866">
        <v>1663354223.1</v>
      </c>
      <c r="C866">
        <v>16481.59999990463</v>
      </c>
      <c r="D866" t="s">
        <v>2066</v>
      </c>
      <c r="E866" t="s">
        <v>2067</v>
      </c>
      <c r="F866">
        <v>5</v>
      </c>
      <c r="G866" t="s">
        <v>1699</v>
      </c>
      <c r="H866" t="s">
        <v>354</v>
      </c>
      <c r="I866">
        <v>1663354215.332142</v>
      </c>
      <c r="J866">
        <f>(K866)/1000</f>
        <v>0</v>
      </c>
      <c r="K866">
        <f>IF(BF866, AN866, AH866)</f>
        <v>0</v>
      </c>
      <c r="L866">
        <f>IF(BF866, AI866, AG866)</f>
        <v>0</v>
      </c>
      <c r="M866">
        <f>BH866 - IF(AU866&gt;1, L866*BB866*100.0/(AW866*BV866), 0)</f>
        <v>0</v>
      </c>
      <c r="N866">
        <f>((T866-J866/2)*M866-L866)/(T866+J866/2)</f>
        <v>0</v>
      </c>
      <c r="O866">
        <f>N866*(BO866+BP866)/1000.0</f>
        <v>0</v>
      </c>
      <c r="P866">
        <f>(BH866 - IF(AU866&gt;1, L866*BB866*100.0/(AW866*BV866), 0))*(BO866+BP866)/1000.0</f>
        <v>0</v>
      </c>
      <c r="Q866">
        <f>2.0/((1/S866-1/R866)+SIGN(S866)*SQRT((1/S866-1/R866)*(1/S866-1/R866) + 4*BC866/((BC866+1)*(BC866+1))*(2*1/S866*1/R866-1/R866*1/R866)))</f>
        <v>0</v>
      </c>
      <c r="R866">
        <f>IF(LEFT(BD866,1)&lt;&gt;"0",IF(LEFT(BD866,1)="1",3.0,BE866),$D$5+$E$5*(BV866*BO866/($K$5*1000))+$F$5*(BV866*BO866/($K$5*1000))*MAX(MIN(BB866,$J$5),$I$5)*MAX(MIN(BB866,$J$5),$I$5)+$G$5*MAX(MIN(BB866,$J$5),$I$5)*(BV866*BO866/($K$5*1000))+$H$5*(BV866*BO866/($K$5*1000))*(BV866*BO866/($K$5*1000)))</f>
        <v>0</v>
      </c>
      <c r="S866">
        <f>J866*(1000-(1000*0.61365*exp(17.502*W866/(240.97+W866))/(BO866+BP866)+BJ866)/2)/(1000*0.61365*exp(17.502*W866/(240.97+W866))/(BO866+BP866)-BJ866)</f>
        <v>0</v>
      </c>
      <c r="T866">
        <f>1/((BC866+1)/(Q866/1.6)+1/(R866/1.37)) + BC866/((BC866+1)/(Q866/1.6) + BC866/(R866/1.37))</f>
        <v>0</v>
      </c>
      <c r="U866">
        <f>(AX866*BA866)</f>
        <v>0</v>
      </c>
      <c r="V866">
        <f>(BQ866+(U866+2*0.95*5.67E-8*(((BQ866+$B$7)+273)^4-(BQ866+273)^4)-44100*J866)/(1.84*29.3*R866+8*0.95*5.67E-8*(BQ866+273)^3))</f>
        <v>0</v>
      </c>
      <c r="W866">
        <f>($C$7*BR866+$D$7*BS866+$E$7*V866)</f>
        <v>0</v>
      </c>
      <c r="X866">
        <f>0.61365*exp(17.502*W866/(240.97+W866))</f>
        <v>0</v>
      </c>
      <c r="Y866">
        <f>(Z866/AA866*100)</f>
        <v>0</v>
      </c>
      <c r="Z866">
        <f>BJ866*(BO866+BP866)/1000</f>
        <v>0</v>
      </c>
      <c r="AA866">
        <f>0.61365*exp(17.502*BQ866/(240.97+BQ866))</f>
        <v>0</v>
      </c>
      <c r="AB866">
        <f>(X866-BJ866*(BO866+BP866)/1000)</f>
        <v>0</v>
      </c>
      <c r="AC866">
        <f>(-J866*44100)</f>
        <v>0</v>
      </c>
      <c r="AD866">
        <f>2*29.3*R866*0.92*(BQ866-W866)</f>
        <v>0</v>
      </c>
      <c r="AE866">
        <f>2*0.95*5.67E-8*(((BQ866+$B$7)+273)^4-(W866+273)^4)</f>
        <v>0</v>
      </c>
      <c r="AF866">
        <f>U866+AE866+AC866+AD866</f>
        <v>0</v>
      </c>
      <c r="AG866">
        <f>BN866*AU866*(BI866-BH866*(1000-AU866*BK866)/(1000-AU866*BJ866))/(100*BB866)</f>
        <v>0</v>
      </c>
      <c r="AH866">
        <f>1000*BN866*AU866*(BJ866-BK866)/(100*BB866*(1000-AU866*BJ866))</f>
        <v>0</v>
      </c>
      <c r="AI866">
        <f>(AJ866 - AK866 - BO866*1E3/(8.314*(BQ866+273.15)) * AM866/BN866 * AL866) * BN866/(100*BB866) * (1000 - BK866)/1000</f>
        <v>0</v>
      </c>
      <c r="AJ866">
        <v>1490.771822281485</v>
      </c>
      <c r="AK866">
        <v>1429.011575757576</v>
      </c>
      <c r="AL866">
        <v>3.331562936692521</v>
      </c>
      <c r="AM866">
        <v>64.64027058929599</v>
      </c>
      <c r="AN866">
        <f>(AP866 - AO866 + BO866*1E3/(8.314*(BQ866+273.15)) * AR866/BN866 * AQ866) * BN866/(100*BB866) * 1000/(1000 - AP866)</f>
        <v>0</v>
      </c>
      <c r="AO866">
        <v>7.894105350940358</v>
      </c>
      <c r="AP866">
        <v>22.32581757575758</v>
      </c>
      <c r="AQ866">
        <v>-0.0002660527418828404</v>
      </c>
      <c r="AR866">
        <v>85.55727596216782</v>
      </c>
      <c r="AS866">
        <v>0</v>
      </c>
      <c r="AT866">
        <v>0</v>
      </c>
      <c r="AU866">
        <f>IF(AS866*$H$13&gt;=AW866,1.0,(AW866/(AW866-AS866*$H$13)))</f>
        <v>0</v>
      </c>
      <c r="AV866">
        <f>(AU866-1)*100</f>
        <v>0</v>
      </c>
      <c r="AW866">
        <f>MAX(0,($B$13+$C$13*BV866)/(1+$D$13*BV866)*BO866/(BQ866+273)*$E$13)</f>
        <v>0</v>
      </c>
      <c r="AX866">
        <f>$B$11*BW866+$C$11*BX866+$F$11*CI866*(1-CL866)</f>
        <v>0</v>
      </c>
      <c r="AY866">
        <f>AX866*AZ866</f>
        <v>0</v>
      </c>
      <c r="AZ866">
        <f>($B$11*$D$9+$C$11*$D$9+$F$11*((CV866+CN866)/MAX(CV866+CN866+CW866, 0.1)*$I$9+CW866/MAX(CV866+CN866+CW866, 0.1)*$J$9))/($B$11+$C$11+$F$11)</f>
        <v>0</v>
      </c>
      <c r="BA866">
        <f>($B$11*$K$9+$C$11*$K$9+$F$11*((CV866+CN866)/MAX(CV866+CN866+CW866, 0.1)*$P$9+CW866/MAX(CV866+CN866+CW866, 0.1)*$Q$9))/($B$11+$C$11+$F$11)</f>
        <v>0</v>
      </c>
      <c r="BB866">
        <v>6</v>
      </c>
      <c r="BC866">
        <v>0.5</v>
      </c>
      <c r="BD866" t="s">
        <v>355</v>
      </c>
      <c r="BE866">
        <v>2</v>
      </c>
      <c r="BF866" t="b">
        <v>1</v>
      </c>
      <c r="BG866">
        <v>1663354215.332142</v>
      </c>
      <c r="BH866">
        <v>1373.094285714285</v>
      </c>
      <c r="BI866">
        <v>1461.285714285714</v>
      </c>
      <c r="BJ866">
        <v>22.34411785714286</v>
      </c>
      <c r="BK866">
        <v>7.887523571428571</v>
      </c>
      <c r="BL866">
        <v>1379.731428571429</v>
      </c>
      <c r="BM866">
        <v>22.484625</v>
      </c>
      <c r="BN866">
        <v>500.0688928571429</v>
      </c>
      <c r="BO866">
        <v>90.61837142857144</v>
      </c>
      <c r="BP866">
        <v>0.1000202821428571</v>
      </c>
      <c r="BQ866">
        <v>29.21603928571428</v>
      </c>
      <c r="BR866">
        <v>27.93973928571429</v>
      </c>
      <c r="BS866">
        <v>999.9000000000002</v>
      </c>
      <c r="BT866">
        <v>0</v>
      </c>
      <c r="BU866">
        <v>0</v>
      </c>
      <c r="BV866">
        <v>9997.455357142857</v>
      </c>
      <c r="BW866">
        <v>0</v>
      </c>
      <c r="BX866">
        <v>173.1401428571428</v>
      </c>
      <c r="BY866">
        <v>-88.191275</v>
      </c>
      <c r="BZ866">
        <v>1404.475357142857</v>
      </c>
      <c r="CA866">
        <v>1472.903571428571</v>
      </c>
      <c r="CB866">
        <v>14.45659285714286</v>
      </c>
      <c r="CC866">
        <v>1461.285714285714</v>
      </c>
      <c r="CD866">
        <v>7.887523571428571</v>
      </c>
      <c r="CE866">
        <v>2.024787857142857</v>
      </c>
      <c r="CF866">
        <v>0.7147545357142856</v>
      </c>
      <c r="CG866">
        <v>17.63952142857143</v>
      </c>
      <c r="CH866">
        <v>2.118293571428572</v>
      </c>
      <c r="CI866">
        <v>1499.966428571428</v>
      </c>
      <c r="CJ866">
        <v>0.9729904999999998</v>
      </c>
      <c r="CK866">
        <v>0.027009375</v>
      </c>
      <c r="CL866">
        <v>0</v>
      </c>
      <c r="CM866">
        <v>2.294460714285714</v>
      </c>
      <c r="CN866">
        <v>0</v>
      </c>
      <c r="CO866">
        <v>14177.35</v>
      </c>
      <c r="CP866">
        <v>12533.07142857143</v>
      </c>
      <c r="CQ866">
        <v>42</v>
      </c>
      <c r="CR866">
        <v>43.56199999999998</v>
      </c>
      <c r="CS866">
        <v>42.5</v>
      </c>
      <c r="CT866">
        <v>42.79207142857143</v>
      </c>
      <c r="CU866">
        <v>41.25</v>
      </c>
      <c r="CV866">
        <v>1459.455714285714</v>
      </c>
      <c r="CW866">
        <v>40.51071428571429</v>
      </c>
      <c r="CX866">
        <v>0</v>
      </c>
      <c r="CY866">
        <v>1663354223.6</v>
      </c>
      <c r="CZ866">
        <v>0</v>
      </c>
      <c r="DA866">
        <v>0</v>
      </c>
      <c r="DB866" t="s">
        <v>356</v>
      </c>
      <c r="DC866">
        <v>1662142938.1</v>
      </c>
      <c r="DD866">
        <v>1662142938.1</v>
      </c>
      <c r="DE866">
        <v>0</v>
      </c>
      <c r="DF866">
        <v>0.077</v>
      </c>
      <c r="DG866">
        <v>-0.133</v>
      </c>
      <c r="DH866">
        <v>-3.393</v>
      </c>
      <c r="DI866">
        <v>-0.24</v>
      </c>
      <c r="DJ866">
        <v>419</v>
      </c>
      <c r="DK866">
        <v>24</v>
      </c>
      <c r="DL866">
        <v>0.26</v>
      </c>
      <c r="DM866">
        <v>0.23</v>
      </c>
      <c r="DN866">
        <v>-88.08917317073173</v>
      </c>
      <c r="DO866">
        <v>-1.981720557491202</v>
      </c>
      <c r="DP866">
        <v>0.2254609544092227</v>
      </c>
      <c r="DQ866">
        <v>0</v>
      </c>
      <c r="DR866">
        <v>14.48218048780488</v>
      </c>
      <c r="DS866">
        <v>-0.4366369337978972</v>
      </c>
      <c r="DT866">
        <v>0.04897353799913062</v>
      </c>
      <c r="DU866">
        <v>0</v>
      </c>
      <c r="DV866">
        <v>0</v>
      </c>
      <c r="DW866">
        <v>2</v>
      </c>
      <c r="DX866" t="s">
        <v>363</v>
      </c>
      <c r="DY866">
        <v>2.97299</v>
      </c>
      <c r="DZ866">
        <v>2.71584</v>
      </c>
      <c r="EA866">
        <v>0.210644</v>
      </c>
      <c r="EB866">
        <v>0.215586</v>
      </c>
      <c r="EC866">
        <v>0.100663</v>
      </c>
      <c r="ED866">
        <v>0.0457442</v>
      </c>
      <c r="EE866">
        <v>24657.3</v>
      </c>
      <c r="EF866">
        <v>24633.1</v>
      </c>
      <c r="EG866">
        <v>29092.6</v>
      </c>
      <c r="EH866">
        <v>29088.6</v>
      </c>
      <c r="EI866">
        <v>34698.1</v>
      </c>
      <c r="EJ866">
        <v>36895.7</v>
      </c>
      <c r="EK866">
        <v>41000.3</v>
      </c>
      <c r="EL866">
        <v>41440.7</v>
      </c>
      <c r="EM866">
        <v>1.9026</v>
      </c>
      <c r="EN866">
        <v>1.73277</v>
      </c>
      <c r="EO866">
        <v>-0.0883751</v>
      </c>
      <c r="EP866">
        <v>0</v>
      </c>
      <c r="EQ866">
        <v>29.3932</v>
      </c>
      <c r="ER866">
        <v>999.9</v>
      </c>
      <c r="ES866">
        <v>43.6</v>
      </c>
      <c r="ET866">
        <v>36.6</v>
      </c>
      <c r="EU866">
        <v>29.6791</v>
      </c>
      <c r="EV866">
        <v>63.0616</v>
      </c>
      <c r="EW866">
        <v>33.121</v>
      </c>
      <c r="EX866">
        <v>1</v>
      </c>
      <c r="EY866">
        <v>0.602078</v>
      </c>
      <c r="EZ866">
        <v>3.8111</v>
      </c>
      <c r="FA866">
        <v>20.3465</v>
      </c>
      <c r="FB866">
        <v>5.21624</v>
      </c>
      <c r="FC866">
        <v>12.0138</v>
      </c>
      <c r="FD866">
        <v>4.9868</v>
      </c>
      <c r="FE866">
        <v>3.28765</v>
      </c>
      <c r="FF866">
        <v>9999</v>
      </c>
      <c r="FG866">
        <v>9999</v>
      </c>
      <c r="FH866">
        <v>9999</v>
      </c>
      <c r="FI866">
        <v>238.4</v>
      </c>
      <c r="FJ866">
        <v>1.86752</v>
      </c>
      <c r="FK866">
        <v>1.86656</v>
      </c>
      <c r="FL866">
        <v>1.86598</v>
      </c>
      <c r="FM866">
        <v>1.86584</v>
      </c>
      <c r="FN866">
        <v>1.8677</v>
      </c>
      <c r="FO866">
        <v>1.87012</v>
      </c>
      <c r="FP866">
        <v>1.86875</v>
      </c>
      <c r="FQ866">
        <v>1.87025</v>
      </c>
      <c r="FR866">
        <v>0</v>
      </c>
      <c r="FS866">
        <v>0</v>
      </c>
      <c r="FT866">
        <v>0</v>
      </c>
      <c r="FU866">
        <v>0</v>
      </c>
      <c r="FV866" t="s">
        <v>358</v>
      </c>
      <c r="FW866" t="s">
        <v>359</v>
      </c>
      <c r="FX866" t="s">
        <v>360</v>
      </c>
      <c r="FY866" t="s">
        <v>360</v>
      </c>
      <c r="FZ866" t="s">
        <v>360</v>
      </c>
      <c r="GA866" t="s">
        <v>360</v>
      </c>
      <c r="GB866">
        <v>0</v>
      </c>
      <c r="GC866">
        <v>100</v>
      </c>
      <c r="GD866">
        <v>100</v>
      </c>
      <c r="GE866">
        <v>-6.72</v>
      </c>
      <c r="GF866">
        <v>-0.1407</v>
      </c>
      <c r="GG866">
        <v>-2.195102806586654</v>
      </c>
      <c r="GH866">
        <v>-0.004122691595359968</v>
      </c>
      <c r="GI866">
        <v>1.072409145259099E-06</v>
      </c>
      <c r="GJ866">
        <v>-3.02996143763856E-10</v>
      </c>
      <c r="GK866">
        <v>-0.2199643628225807</v>
      </c>
      <c r="GL866">
        <v>-0.007501815610006822</v>
      </c>
      <c r="GM866">
        <v>0.0006897476983249637</v>
      </c>
      <c r="GN866">
        <v>-8.847485469147719E-06</v>
      </c>
      <c r="GO866">
        <v>3</v>
      </c>
      <c r="GP866">
        <v>2326</v>
      </c>
      <c r="GQ866">
        <v>1</v>
      </c>
      <c r="GR866">
        <v>31</v>
      </c>
      <c r="GS866">
        <v>20188.1</v>
      </c>
      <c r="GT866">
        <v>20188.1</v>
      </c>
      <c r="GU866">
        <v>2.86743</v>
      </c>
      <c r="GV866">
        <v>2.21436</v>
      </c>
      <c r="GW866">
        <v>1.39648</v>
      </c>
      <c r="GX866">
        <v>2.34619</v>
      </c>
      <c r="GY866">
        <v>1.49536</v>
      </c>
      <c r="GZ866">
        <v>2.38159</v>
      </c>
      <c r="HA866">
        <v>40.6298</v>
      </c>
      <c r="HB866">
        <v>13.1776</v>
      </c>
      <c r="HC866">
        <v>18</v>
      </c>
      <c r="HD866">
        <v>551.221</v>
      </c>
      <c r="HE866">
        <v>394.378</v>
      </c>
      <c r="HF866">
        <v>25.0007</v>
      </c>
      <c r="HG866">
        <v>34.6568</v>
      </c>
      <c r="HH866">
        <v>30.0002</v>
      </c>
      <c r="HI866">
        <v>34.5955</v>
      </c>
      <c r="HJ866">
        <v>34.532</v>
      </c>
      <c r="HK866">
        <v>57.3659</v>
      </c>
      <c r="HL866">
        <v>63.7732</v>
      </c>
      <c r="HM866">
        <v>0</v>
      </c>
      <c r="HN866">
        <v>25</v>
      </c>
      <c r="HO866">
        <v>1504.08</v>
      </c>
      <c r="HP866">
        <v>8.02234</v>
      </c>
      <c r="HQ866">
        <v>99.5171</v>
      </c>
      <c r="HR866">
        <v>99.53749999999999</v>
      </c>
    </row>
    <row r="867" spans="1:226">
      <c r="A867">
        <v>851</v>
      </c>
      <c r="B867">
        <v>1663354227.6</v>
      </c>
      <c r="C867">
        <v>16486.09999990463</v>
      </c>
      <c r="D867" t="s">
        <v>2068</v>
      </c>
      <c r="E867" t="s">
        <v>2069</v>
      </c>
      <c r="F867">
        <v>5</v>
      </c>
      <c r="G867" t="s">
        <v>1699</v>
      </c>
      <c r="H867" t="s">
        <v>354</v>
      </c>
      <c r="I867">
        <v>1663354219.778571</v>
      </c>
      <c r="J867">
        <f>(K867)/1000</f>
        <v>0</v>
      </c>
      <c r="K867">
        <f>IF(BF867, AN867, AH867)</f>
        <v>0</v>
      </c>
      <c r="L867">
        <f>IF(BF867, AI867, AG867)</f>
        <v>0</v>
      </c>
      <c r="M867">
        <f>BH867 - IF(AU867&gt;1, L867*BB867*100.0/(AW867*BV867), 0)</f>
        <v>0</v>
      </c>
      <c r="N867">
        <f>((T867-J867/2)*M867-L867)/(T867+J867/2)</f>
        <v>0</v>
      </c>
      <c r="O867">
        <f>N867*(BO867+BP867)/1000.0</f>
        <v>0</v>
      </c>
      <c r="P867">
        <f>(BH867 - IF(AU867&gt;1, L867*BB867*100.0/(AW867*BV867), 0))*(BO867+BP867)/1000.0</f>
        <v>0</v>
      </c>
      <c r="Q867">
        <f>2.0/((1/S867-1/R867)+SIGN(S867)*SQRT((1/S867-1/R867)*(1/S867-1/R867) + 4*BC867/((BC867+1)*(BC867+1))*(2*1/S867*1/R867-1/R867*1/R867)))</f>
        <v>0</v>
      </c>
      <c r="R867">
        <f>IF(LEFT(BD867,1)&lt;&gt;"0",IF(LEFT(BD867,1)="1",3.0,BE867),$D$5+$E$5*(BV867*BO867/($K$5*1000))+$F$5*(BV867*BO867/($K$5*1000))*MAX(MIN(BB867,$J$5),$I$5)*MAX(MIN(BB867,$J$5),$I$5)+$G$5*MAX(MIN(BB867,$J$5),$I$5)*(BV867*BO867/($K$5*1000))+$H$5*(BV867*BO867/($K$5*1000))*(BV867*BO867/($K$5*1000)))</f>
        <v>0</v>
      </c>
      <c r="S867">
        <f>J867*(1000-(1000*0.61365*exp(17.502*W867/(240.97+W867))/(BO867+BP867)+BJ867)/2)/(1000*0.61365*exp(17.502*W867/(240.97+W867))/(BO867+BP867)-BJ867)</f>
        <v>0</v>
      </c>
      <c r="T867">
        <f>1/((BC867+1)/(Q867/1.6)+1/(R867/1.37)) + BC867/((BC867+1)/(Q867/1.6) + BC867/(R867/1.37))</f>
        <v>0</v>
      </c>
      <c r="U867">
        <f>(AX867*BA867)</f>
        <v>0</v>
      </c>
      <c r="V867">
        <f>(BQ867+(U867+2*0.95*5.67E-8*(((BQ867+$B$7)+273)^4-(BQ867+273)^4)-44100*J867)/(1.84*29.3*R867+8*0.95*5.67E-8*(BQ867+273)^3))</f>
        <v>0</v>
      </c>
      <c r="W867">
        <f>($C$7*BR867+$D$7*BS867+$E$7*V867)</f>
        <v>0</v>
      </c>
      <c r="X867">
        <f>0.61365*exp(17.502*W867/(240.97+W867))</f>
        <v>0</v>
      </c>
      <c r="Y867">
        <f>(Z867/AA867*100)</f>
        <v>0</v>
      </c>
      <c r="Z867">
        <f>BJ867*(BO867+BP867)/1000</f>
        <v>0</v>
      </c>
      <c r="AA867">
        <f>0.61365*exp(17.502*BQ867/(240.97+BQ867))</f>
        <v>0</v>
      </c>
      <c r="AB867">
        <f>(X867-BJ867*(BO867+BP867)/1000)</f>
        <v>0</v>
      </c>
      <c r="AC867">
        <f>(-J867*44100)</f>
        <v>0</v>
      </c>
      <c r="AD867">
        <f>2*29.3*R867*0.92*(BQ867-W867)</f>
        <v>0</v>
      </c>
      <c r="AE867">
        <f>2*0.95*5.67E-8*(((BQ867+$B$7)+273)^4-(W867+273)^4)</f>
        <v>0</v>
      </c>
      <c r="AF867">
        <f>U867+AE867+AC867+AD867</f>
        <v>0</v>
      </c>
      <c r="AG867">
        <f>BN867*AU867*(BI867-BH867*(1000-AU867*BK867)/(1000-AU867*BJ867))/(100*BB867)</f>
        <v>0</v>
      </c>
      <c r="AH867">
        <f>1000*BN867*AU867*(BJ867-BK867)/(100*BB867*(1000-AU867*BJ867))</f>
        <v>0</v>
      </c>
      <c r="AI867">
        <f>(AJ867 - AK867 - BO867*1E3/(8.314*(BQ867+273.15)) * AM867/BN867 * AL867) * BN867/(100*BB867) * (1000 - BK867)/1000</f>
        <v>0</v>
      </c>
      <c r="AJ867">
        <v>1505.87383899979</v>
      </c>
      <c r="AK867">
        <v>1444.258727272728</v>
      </c>
      <c r="AL867">
        <v>3.391408400590138</v>
      </c>
      <c r="AM867">
        <v>64.64027058929599</v>
      </c>
      <c r="AN867">
        <f>(AP867 - AO867 + BO867*1E3/(8.314*(BQ867+273.15)) * AR867/BN867 * AQ867) * BN867/(100*BB867) * 1000/(1000 - AP867)</f>
        <v>0</v>
      </c>
      <c r="AO867">
        <v>7.898841066950752</v>
      </c>
      <c r="AP867">
        <v>22.29925999999999</v>
      </c>
      <c r="AQ867">
        <v>-0.006367071659554455</v>
      </c>
      <c r="AR867">
        <v>85.55727596216782</v>
      </c>
      <c r="AS867">
        <v>0</v>
      </c>
      <c r="AT867">
        <v>0</v>
      </c>
      <c r="AU867">
        <f>IF(AS867*$H$13&gt;=AW867,1.0,(AW867/(AW867-AS867*$H$13)))</f>
        <v>0</v>
      </c>
      <c r="AV867">
        <f>(AU867-1)*100</f>
        <v>0</v>
      </c>
      <c r="AW867">
        <f>MAX(0,($B$13+$C$13*BV867)/(1+$D$13*BV867)*BO867/(BQ867+273)*$E$13)</f>
        <v>0</v>
      </c>
      <c r="AX867">
        <f>$B$11*BW867+$C$11*BX867+$F$11*CI867*(1-CL867)</f>
        <v>0</v>
      </c>
      <c r="AY867">
        <f>AX867*AZ867</f>
        <v>0</v>
      </c>
      <c r="AZ867">
        <f>($B$11*$D$9+$C$11*$D$9+$F$11*((CV867+CN867)/MAX(CV867+CN867+CW867, 0.1)*$I$9+CW867/MAX(CV867+CN867+CW867, 0.1)*$J$9))/($B$11+$C$11+$F$11)</f>
        <v>0</v>
      </c>
      <c r="BA867">
        <f>($B$11*$K$9+$C$11*$K$9+$F$11*((CV867+CN867)/MAX(CV867+CN867+CW867, 0.1)*$P$9+CW867/MAX(CV867+CN867+CW867, 0.1)*$Q$9))/($B$11+$C$11+$F$11)</f>
        <v>0</v>
      </c>
      <c r="BB867">
        <v>6</v>
      </c>
      <c r="BC867">
        <v>0.5</v>
      </c>
      <c r="BD867" t="s">
        <v>355</v>
      </c>
      <c r="BE867">
        <v>2</v>
      </c>
      <c r="BF867" t="b">
        <v>1</v>
      </c>
      <c r="BG867">
        <v>1663354219.778571</v>
      </c>
      <c r="BH867">
        <v>1387.845357142857</v>
      </c>
      <c r="BI867">
        <v>1476.192142857143</v>
      </c>
      <c r="BJ867">
        <v>22.33266428571428</v>
      </c>
      <c r="BK867">
        <v>7.896317857142857</v>
      </c>
      <c r="BL867">
        <v>1394.525</v>
      </c>
      <c r="BM867">
        <v>22.47329285714286</v>
      </c>
      <c r="BN867">
        <v>500.0732857142857</v>
      </c>
      <c r="BO867">
        <v>90.61756428571428</v>
      </c>
      <c r="BP867">
        <v>0.1000325535714286</v>
      </c>
      <c r="BQ867">
        <v>29.21796071428571</v>
      </c>
      <c r="BR867">
        <v>27.9451</v>
      </c>
      <c r="BS867">
        <v>999.9000000000002</v>
      </c>
      <c r="BT867">
        <v>0</v>
      </c>
      <c r="BU867">
        <v>0</v>
      </c>
      <c r="BV867">
        <v>10003.26678571428</v>
      </c>
      <c r="BW867">
        <v>0</v>
      </c>
      <c r="BX867">
        <v>175.4514285714286</v>
      </c>
      <c r="BY867">
        <v>-88.34621428571425</v>
      </c>
      <c r="BZ867">
        <v>1419.547142857143</v>
      </c>
      <c r="CA867">
        <v>1487.940714285714</v>
      </c>
      <c r="CB867">
        <v>14.43635357142857</v>
      </c>
      <c r="CC867">
        <v>1476.192142857143</v>
      </c>
      <c r="CD867">
        <v>7.896317857142857</v>
      </c>
      <c r="CE867">
        <v>2.0237325</v>
      </c>
      <c r="CF867">
        <v>0.7155450714285714</v>
      </c>
      <c r="CG867">
        <v>17.63124642857143</v>
      </c>
      <c r="CH867">
        <v>2.133776428571429</v>
      </c>
      <c r="CI867">
        <v>1499.957142857142</v>
      </c>
      <c r="CJ867">
        <v>0.9729902857142855</v>
      </c>
      <c r="CK867">
        <v>0.02700956428571428</v>
      </c>
      <c r="CL867">
        <v>0</v>
      </c>
      <c r="CM867">
        <v>2.3779</v>
      </c>
      <c r="CN867">
        <v>0</v>
      </c>
      <c r="CO867">
        <v>14191.56071428571</v>
      </c>
      <c r="CP867">
        <v>12532.98571428571</v>
      </c>
      <c r="CQ867">
        <v>42</v>
      </c>
      <c r="CR867">
        <v>43.56199999999998</v>
      </c>
      <c r="CS867">
        <v>42.5</v>
      </c>
      <c r="CT867">
        <v>42.79428571428571</v>
      </c>
      <c r="CU867">
        <v>41.25</v>
      </c>
      <c r="CV867">
        <v>1459.446071428572</v>
      </c>
      <c r="CW867">
        <v>40.51107142857143</v>
      </c>
      <c r="CX867">
        <v>0</v>
      </c>
      <c r="CY867">
        <v>1663354228.4</v>
      </c>
      <c r="CZ867">
        <v>0</v>
      </c>
      <c r="DA867">
        <v>0</v>
      </c>
      <c r="DB867" t="s">
        <v>356</v>
      </c>
      <c r="DC867">
        <v>1662142938.1</v>
      </c>
      <c r="DD867">
        <v>1662142938.1</v>
      </c>
      <c r="DE867">
        <v>0</v>
      </c>
      <c r="DF867">
        <v>0.077</v>
      </c>
      <c r="DG867">
        <v>-0.133</v>
      </c>
      <c r="DH867">
        <v>-3.393</v>
      </c>
      <c r="DI867">
        <v>-0.24</v>
      </c>
      <c r="DJ867">
        <v>419</v>
      </c>
      <c r="DK867">
        <v>24</v>
      </c>
      <c r="DL867">
        <v>0.26</v>
      </c>
      <c r="DM867">
        <v>0.23</v>
      </c>
      <c r="DN867">
        <v>-88.24049024390244</v>
      </c>
      <c r="DO867">
        <v>-2.332471777003617</v>
      </c>
      <c r="DP867">
        <v>0.2534514845621742</v>
      </c>
      <c r="DQ867">
        <v>0</v>
      </c>
      <c r="DR867">
        <v>14.45015365853658</v>
      </c>
      <c r="DS867">
        <v>-0.2657811846689811</v>
      </c>
      <c r="DT867">
        <v>0.02759574991632545</v>
      </c>
      <c r="DU867">
        <v>0</v>
      </c>
      <c r="DV867">
        <v>0</v>
      </c>
      <c r="DW867">
        <v>2</v>
      </c>
      <c r="DX867" t="s">
        <v>363</v>
      </c>
      <c r="DY867">
        <v>2.9728</v>
      </c>
      <c r="DZ867">
        <v>2.71539</v>
      </c>
      <c r="EA867">
        <v>0.212012</v>
      </c>
      <c r="EB867">
        <v>0.21693</v>
      </c>
      <c r="EC867">
        <v>0.100586</v>
      </c>
      <c r="ED867">
        <v>0.0459387</v>
      </c>
      <c r="EE867">
        <v>24614.7</v>
      </c>
      <c r="EF867">
        <v>24590.5</v>
      </c>
      <c r="EG867">
        <v>29093</v>
      </c>
      <c r="EH867">
        <v>29088.4</v>
      </c>
      <c r="EI867">
        <v>34701.6</v>
      </c>
      <c r="EJ867">
        <v>36887.8</v>
      </c>
      <c r="EK867">
        <v>41000.7</v>
      </c>
      <c r="EL867">
        <v>41440.3</v>
      </c>
      <c r="EM867">
        <v>1.90263</v>
      </c>
      <c r="EN867">
        <v>1.73305</v>
      </c>
      <c r="EO867">
        <v>-0.08817759999999999</v>
      </c>
      <c r="EP867">
        <v>0</v>
      </c>
      <c r="EQ867">
        <v>29.3988</v>
      </c>
      <c r="ER867">
        <v>999.9</v>
      </c>
      <c r="ES867">
        <v>43.6</v>
      </c>
      <c r="ET867">
        <v>36.6</v>
      </c>
      <c r="EU867">
        <v>29.6775</v>
      </c>
      <c r="EV867">
        <v>63.1416</v>
      </c>
      <c r="EW867">
        <v>33.0769</v>
      </c>
      <c r="EX867">
        <v>1</v>
      </c>
      <c r="EY867">
        <v>0.6022</v>
      </c>
      <c r="EZ867">
        <v>3.81614</v>
      </c>
      <c r="FA867">
        <v>20.3465</v>
      </c>
      <c r="FB867">
        <v>5.21609</v>
      </c>
      <c r="FC867">
        <v>12.015</v>
      </c>
      <c r="FD867">
        <v>4.98705</v>
      </c>
      <c r="FE867">
        <v>3.28765</v>
      </c>
      <c r="FF867">
        <v>9999</v>
      </c>
      <c r="FG867">
        <v>9999</v>
      </c>
      <c r="FH867">
        <v>9999</v>
      </c>
      <c r="FI867">
        <v>238.4</v>
      </c>
      <c r="FJ867">
        <v>1.86752</v>
      </c>
      <c r="FK867">
        <v>1.86656</v>
      </c>
      <c r="FL867">
        <v>1.86599</v>
      </c>
      <c r="FM867">
        <v>1.86584</v>
      </c>
      <c r="FN867">
        <v>1.86769</v>
      </c>
      <c r="FO867">
        <v>1.87012</v>
      </c>
      <c r="FP867">
        <v>1.86875</v>
      </c>
      <c r="FQ867">
        <v>1.8702</v>
      </c>
      <c r="FR867">
        <v>0</v>
      </c>
      <c r="FS867">
        <v>0</v>
      </c>
      <c r="FT867">
        <v>0</v>
      </c>
      <c r="FU867">
        <v>0</v>
      </c>
      <c r="FV867" t="s">
        <v>358</v>
      </c>
      <c r="FW867" t="s">
        <v>359</v>
      </c>
      <c r="FX867" t="s">
        <v>360</v>
      </c>
      <c r="FY867" t="s">
        <v>360</v>
      </c>
      <c r="FZ867" t="s">
        <v>360</v>
      </c>
      <c r="GA867" t="s">
        <v>360</v>
      </c>
      <c r="GB867">
        <v>0</v>
      </c>
      <c r="GC867">
        <v>100</v>
      </c>
      <c r="GD867">
        <v>100</v>
      </c>
      <c r="GE867">
        <v>-6.75</v>
      </c>
      <c r="GF867">
        <v>-0.1409</v>
      </c>
      <c r="GG867">
        <v>-2.195102806586654</v>
      </c>
      <c r="GH867">
        <v>-0.004122691595359968</v>
      </c>
      <c r="GI867">
        <v>1.072409145259099E-06</v>
      </c>
      <c r="GJ867">
        <v>-3.02996143763856E-10</v>
      </c>
      <c r="GK867">
        <v>-0.2199643628225807</v>
      </c>
      <c r="GL867">
        <v>-0.007501815610006822</v>
      </c>
      <c r="GM867">
        <v>0.0006897476983249637</v>
      </c>
      <c r="GN867">
        <v>-8.847485469147719E-06</v>
      </c>
      <c r="GO867">
        <v>3</v>
      </c>
      <c r="GP867">
        <v>2326</v>
      </c>
      <c r="GQ867">
        <v>1</v>
      </c>
      <c r="GR867">
        <v>31</v>
      </c>
      <c r="GS867">
        <v>20188.2</v>
      </c>
      <c r="GT867">
        <v>20188.2</v>
      </c>
      <c r="GU867">
        <v>2.8894</v>
      </c>
      <c r="GV867">
        <v>2.20947</v>
      </c>
      <c r="GW867">
        <v>1.39648</v>
      </c>
      <c r="GX867">
        <v>2.34741</v>
      </c>
      <c r="GY867">
        <v>1.49536</v>
      </c>
      <c r="GZ867">
        <v>2.46338</v>
      </c>
      <c r="HA867">
        <v>40.6298</v>
      </c>
      <c r="HB867">
        <v>13.1952</v>
      </c>
      <c r="HC867">
        <v>18</v>
      </c>
      <c r="HD867">
        <v>551.239</v>
      </c>
      <c r="HE867">
        <v>394.543</v>
      </c>
      <c r="HF867">
        <v>25.001</v>
      </c>
      <c r="HG867">
        <v>34.6568</v>
      </c>
      <c r="HH867">
        <v>30.0002</v>
      </c>
      <c r="HI867">
        <v>34.5955</v>
      </c>
      <c r="HJ867">
        <v>34.5328</v>
      </c>
      <c r="HK867">
        <v>57.8008</v>
      </c>
      <c r="HL867">
        <v>63.7732</v>
      </c>
      <c r="HM867">
        <v>0</v>
      </c>
      <c r="HN867">
        <v>25</v>
      </c>
      <c r="HO867">
        <v>1524.1</v>
      </c>
      <c r="HP867">
        <v>8.077920000000001</v>
      </c>
      <c r="HQ867">
        <v>99.5183</v>
      </c>
      <c r="HR867">
        <v>99.53660000000001</v>
      </c>
    </row>
    <row r="868" spans="1:226">
      <c r="A868">
        <v>852</v>
      </c>
      <c r="B868">
        <v>1663354233.1</v>
      </c>
      <c r="C868">
        <v>16491.59999990463</v>
      </c>
      <c r="D868" t="s">
        <v>2070</v>
      </c>
      <c r="E868" t="s">
        <v>2071</v>
      </c>
      <c r="F868">
        <v>5</v>
      </c>
      <c r="G868" t="s">
        <v>1699</v>
      </c>
      <c r="H868" t="s">
        <v>354</v>
      </c>
      <c r="I868">
        <v>1663354225.35</v>
      </c>
      <c r="J868">
        <f>(K868)/1000</f>
        <v>0</v>
      </c>
      <c r="K868">
        <f>IF(BF868, AN868, AH868)</f>
        <v>0</v>
      </c>
      <c r="L868">
        <f>IF(BF868, AI868, AG868)</f>
        <v>0</v>
      </c>
      <c r="M868">
        <f>BH868 - IF(AU868&gt;1, L868*BB868*100.0/(AW868*BV868), 0)</f>
        <v>0</v>
      </c>
      <c r="N868">
        <f>((T868-J868/2)*M868-L868)/(T868+J868/2)</f>
        <v>0</v>
      </c>
      <c r="O868">
        <f>N868*(BO868+BP868)/1000.0</f>
        <v>0</v>
      </c>
      <c r="P868">
        <f>(BH868 - IF(AU868&gt;1, L868*BB868*100.0/(AW868*BV868), 0))*(BO868+BP868)/1000.0</f>
        <v>0</v>
      </c>
      <c r="Q868">
        <f>2.0/((1/S868-1/R868)+SIGN(S868)*SQRT((1/S868-1/R868)*(1/S868-1/R868) + 4*BC868/((BC868+1)*(BC868+1))*(2*1/S868*1/R868-1/R868*1/R868)))</f>
        <v>0</v>
      </c>
      <c r="R868">
        <f>IF(LEFT(BD868,1)&lt;&gt;"0",IF(LEFT(BD868,1)="1",3.0,BE868),$D$5+$E$5*(BV868*BO868/($K$5*1000))+$F$5*(BV868*BO868/($K$5*1000))*MAX(MIN(BB868,$J$5),$I$5)*MAX(MIN(BB868,$J$5),$I$5)+$G$5*MAX(MIN(BB868,$J$5),$I$5)*(BV868*BO868/($K$5*1000))+$H$5*(BV868*BO868/($K$5*1000))*(BV868*BO868/($K$5*1000)))</f>
        <v>0</v>
      </c>
      <c r="S868">
        <f>J868*(1000-(1000*0.61365*exp(17.502*W868/(240.97+W868))/(BO868+BP868)+BJ868)/2)/(1000*0.61365*exp(17.502*W868/(240.97+W868))/(BO868+BP868)-BJ868)</f>
        <v>0</v>
      </c>
      <c r="T868">
        <f>1/((BC868+1)/(Q868/1.6)+1/(R868/1.37)) + BC868/((BC868+1)/(Q868/1.6) + BC868/(R868/1.37))</f>
        <v>0</v>
      </c>
      <c r="U868">
        <f>(AX868*BA868)</f>
        <v>0</v>
      </c>
      <c r="V868">
        <f>(BQ868+(U868+2*0.95*5.67E-8*(((BQ868+$B$7)+273)^4-(BQ868+273)^4)-44100*J868)/(1.84*29.3*R868+8*0.95*5.67E-8*(BQ868+273)^3))</f>
        <v>0</v>
      </c>
      <c r="W868">
        <f>($C$7*BR868+$D$7*BS868+$E$7*V868)</f>
        <v>0</v>
      </c>
      <c r="X868">
        <f>0.61365*exp(17.502*W868/(240.97+W868))</f>
        <v>0</v>
      </c>
      <c r="Y868">
        <f>(Z868/AA868*100)</f>
        <v>0</v>
      </c>
      <c r="Z868">
        <f>BJ868*(BO868+BP868)/1000</f>
        <v>0</v>
      </c>
      <c r="AA868">
        <f>0.61365*exp(17.502*BQ868/(240.97+BQ868))</f>
        <v>0</v>
      </c>
      <c r="AB868">
        <f>(X868-BJ868*(BO868+BP868)/1000)</f>
        <v>0</v>
      </c>
      <c r="AC868">
        <f>(-J868*44100)</f>
        <v>0</v>
      </c>
      <c r="AD868">
        <f>2*29.3*R868*0.92*(BQ868-W868)</f>
        <v>0</v>
      </c>
      <c r="AE868">
        <f>2*0.95*5.67E-8*(((BQ868+$B$7)+273)^4-(W868+273)^4)</f>
        <v>0</v>
      </c>
      <c r="AF868">
        <f>U868+AE868+AC868+AD868</f>
        <v>0</v>
      </c>
      <c r="AG868">
        <f>BN868*AU868*(BI868-BH868*(1000-AU868*BK868)/(1000-AU868*BJ868))/(100*BB868)</f>
        <v>0</v>
      </c>
      <c r="AH868">
        <f>1000*BN868*AU868*(BJ868-BK868)/(100*BB868*(1000-AU868*BJ868))</f>
        <v>0</v>
      </c>
      <c r="AI868">
        <f>(AJ868 - AK868 - BO868*1E3/(8.314*(BQ868+273.15)) * AM868/BN868 * AL868) * BN868/(100*BB868) * (1000 - BK868)/1000</f>
        <v>0</v>
      </c>
      <c r="AJ868">
        <v>1524.258124150602</v>
      </c>
      <c r="AK868">
        <v>1462.796121212122</v>
      </c>
      <c r="AL868">
        <v>3.380026243377524</v>
      </c>
      <c r="AM868">
        <v>64.64027058929599</v>
      </c>
      <c r="AN868">
        <f>(AP868 - AO868 + BO868*1E3/(8.314*(BQ868+273.15)) * AR868/BN868 * AQ868) * BN868/(100*BB868) * 1000/(1000 - AP868)</f>
        <v>0</v>
      </c>
      <c r="AO868">
        <v>7.962167725270514</v>
      </c>
      <c r="AP868">
        <v>22.29367393939394</v>
      </c>
      <c r="AQ868">
        <v>-0.0003251874345571937</v>
      </c>
      <c r="AR868">
        <v>85.55727596216782</v>
      </c>
      <c r="AS868">
        <v>0</v>
      </c>
      <c r="AT868">
        <v>0</v>
      </c>
      <c r="AU868">
        <f>IF(AS868*$H$13&gt;=AW868,1.0,(AW868/(AW868-AS868*$H$13)))</f>
        <v>0</v>
      </c>
      <c r="AV868">
        <f>(AU868-1)*100</f>
        <v>0</v>
      </c>
      <c r="AW868">
        <f>MAX(0,($B$13+$C$13*BV868)/(1+$D$13*BV868)*BO868/(BQ868+273)*$E$13)</f>
        <v>0</v>
      </c>
      <c r="AX868">
        <f>$B$11*BW868+$C$11*BX868+$F$11*CI868*(1-CL868)</f>
        <v>0</v>
      </c>
      <c r="AY868">
        <f>AX868*AZ868</f>
        <v>0</v>
      </c>
      <c r="AZ868">
        <f>($B$11*$D$9+$C$11*$D$9+$F$11*((CV868+CN868)/MAX(CV868+CN868+CW868, 0.1)*$I$9+CW868/MAX(CV868+CN868+CW868, 0.1)*$J$9))/($B$11+$C$11+$F$11)</f>
        <v>0</v>
      </c>
      <c r="BA868">
        <f>($B$11*$K$9+$C$11*$K$9+$F$11*((CV868+CN868)/MAX(CV868+CN868+CW868, 0.1)*$P$9+CW868/MAX(CV868+CN868+CW868, 0.1)*$Q$9))/($B$11+$C$11+$F$11)</f>
        <v>0</v>
      </c>
      <c r="BB868">
        <v>6</v>
      </c>
      <c r="BC868">
        <v>0.5</v>
      </c>
      <c r="BD868" t="s">
        <v>355</v>
      </c>
      <c r="BE868">
        <v>2</v>
      </c>
      <c r="BF868" t="b">
        <v>1</v>
      </c>
      <c r="BG868">
        <v>1663354225.35</v>
      </c>
      <c r="BH868">
        <v>1406.248928571429</v>
      </c>
      <c r="BI868">
        <v>1494.819285714286</v>
      </c>
      <c r="BJ868">
        <v>22.31346428571429</v>
      </c>
      <c r="BK868">
        <v>7.924848928571429</v>
      </c>
      <c r="BL868">
        <v>1412.981785714286</v>
      </c>
      <c r="BM868">
        <v>22.45427857142857</v>
      </c>
      <c r="BN868">
        <v>500.0608928571429</v>
      </c>
      <c r="BO868">
        <v>90.61750357142857</v>
      </c>
      <c r="BP868">
        <v>0.0999932642857143</v>
      </c>
      <c r="BQ868">
        <v>29.22048928571428</v>
      </c>
      <c r="BR868">
        <v>27.9542</v>
      </c>
      <c r="BS868">
        <v>999.9000000000002</v>
      </c>
      <c r="BT868">
        <v>0</v>
      </c>
      <c r="BU868">
        <v>0</v>
      </c>
      <c r="BV868">
        <v>10006.63535714286</v>
      </c>
      <c r="BW868">
        <v>0</v>
      </c>
      <c r="BX868">
        <v>189.0068928571429</v>
      </c>
      <c r="BY868">
        <v>-88.57006428571428</v>
      </c>
      <c r="BZ868">
        <v>1438.342857142857</v>
      </c>
      <c r="CA868">
        <v>1506.76</v>
      </c>
      <c r="CB868">
        <v>14.38861785714286</v>
      </c>
      <c r="CC868">
        <v>1494.819285714286</v>
      </c>
      <c r="CD868">
        <v>7.924848928571429</v>
      </c>
      <c r="CE868">
        <v>2.021990714285714</v>
      </c>
      <c r="CF868">
        <v>0.7181300357142856</v>
      </c>
      <c r="CG868">
        <v>17.61759285714286</v>
      </c>
      <c r="CH868">
        <v>2.184209642857143</v>
      </c>
      <c r="CI868">
        <v>1499.9725</v>
      </c>
      <c r="CJ868">
        <v>0.9729909285714285</v>
      </c>
      <c r="CK868">
        <v>0.02700899642857143</v>
      </c>
      <c r="CL868">
        <v>0</v>
      </c>
      <c r="CM868">
        <v>2.363853571428571</v>
      </c>
      <c r="CN868">
        <v>0</v>
      </c>
      <c r="CO868">
        <v>14185.90357142857</v>
      </c>
      <c r="CP868">
        <v>12533.11428571429</v>
      </c>
      <c r="CQ868">
        <v>42</v>
      </c>
      <c r="CR868">
        <v>43.56199999999998</v>
      </c>
      <c r="CS868">
        <v>42.5</v>
      </c>
      <c r="CT868">
        <v>42.79871428571427</v>
      </c>
      <c r="CU868">
        <v>41.25</v>
      </c>
      <c r="CV868">
        <v>1459.461428571429</v>
      </c>
      <c r="CW868">
        <v>40.51107142857143</v>
      </c>
      <c r="CX868">
        <v>0</v>
      </c>
      <c r="CY868">
        <v>1663354233.2</v>
      </c>
      <c r="CZ868">
        <v>0</v>
      </c>
      <c r="DA868">
        <v>0</v>
      </c>
      <c r="DB868" t="s">
        <v>356</v>
      </c>
      <c r="DC868">
        <v>1662142938.1</v>
      </c>
      <c r="DD868">
        <v>1662142938.1</v>
      </c>
      <c r="DE868">
        <v>0</v>
      </c>
      <c r="DF868">
        <v>0.077</v>
      </c>
      <c r="DG868">
        <v>-0.133</v>
      </c>
      <c r="DH868">
        <v>-3.393</v>
      </c>
      <c r="DI868">
        <v>-0.24</v>
      </c>
      <c r="DJ868">
        <v>419</v>
      </c>
      <c r="DK868">
        <v>24</v>
      </c>
      <c r="DL868">
        <v>0.26</v>
      </c>
      <c r="DM868">
        <v>0.23</v>
      </c>
      <c r="DN868">
        <v>-88.4037780487805</v>
      </c>
      <c r="DO868">
        <v>-2.48895052264808</v>
      </c>
      <c r="DP868">
        <v>0.2657276301414347</v>
      </c>
      <c r="DQ868">
        <v>0</v>
      </c>
      <c r="DR868">
        <v>14.41676097560976</v>
      </c>
      <c r="DS868">
        <v>-0.4657275261323855</v>
      </c>
      <c r="DT868">
        <v>0.04808802334565328</v>
      </c>
      <c r="DU868">
        <v>0</v>
      </c>
      <c r="DV868">
        <v>0</v>
      </c>
      <c r="DW868">
        <v>2</v>
      </c>
      <c r="DX868" t="s">
        <v>363</v>
      </c>
      <c r="DY868">
        <v>2.97305</v>
      </c>
      <c r="DZ868">
        <v>2.71599</v>
      </c>
      <c r="EA868">
        <v>0.213675</v>
      </c>
      <c r="EB868">
        <v>0.21852</v>
      </c>
      <c r="EC868">
        <v>0.100572</v>
      </c>
      <c r="ED868">
        <v>0.0462414</v>
      </c>
      <c r="EE868">
        <v>24562.3</v>
      </c>
      <c r="EF868">
        <v>24539.9</v>
      </c>
      <c r="EG868">
        <v>29092.7</v>
      </c>
      <c r="EH868">
        <v>29087.8</v>
      </c>
      <c r="EI868">
        <v>34701.8</v>
      </c>
      <c r="EJ868">
        <v>36875.5</v>
      </c>
      <c r="EK868">
        <v>41000.4</v>
      </c>
      <c r="EL868">
        <v>41439.5</v>
      </c>
      <c r="EM868">
        <v>1.90255</v>
      </c>
      <c r="EN868">
        <v>1.73312</v>
      </c>
      <c r="EO868">
        <v>-0.0881255</v>
      </c>
      <c r="EP868">
        <v>0</v>
      </c>
      <c r="EQ868">
        <v>29.4059</v>
      </c>
      <c r="ER868">
        <v>999.9</v>
      </c>
      <c r="ES868">
        <v>43.6</v>
      </c>
      <c r="ET868">
        <v>36.6</v>
      </c>
      <c r="EU868">
        <v>29.6825</v>
      </c>
      <c r="EV868">
        <v>63.2016</v>
      </c>
      <c r="EW868">
        <v>32.9247</v>
      </c>
      <c r="EX868">
        <v>1</v>
      </c>
      <c r="EY868">
        <v>0.602586</v>
      </c>
      <c r="EZ868">
        <v>3.82183</v>
      </c>
      <c r="FA868">
        <v>20.3465</v>
      </c>
      <c r="FB868">
        <v>5.21549</v>
      </c>
      <c r="FC868">
        <v>12.0152</v>
      </c>
      <c r="FD868">
        <v>4.9868</v>
      </c>
      <c r="FE868">
        <v>3.2875</v>
      </c>
      <c r="FF868">
        <v>9999</v>
      </c>
      <c r="FG868">
        <v>9999</v>
      </c>
      <c r="FH868">
        <v>9999</v>
      </c>
      <c r="FI868">
        <v>238.4</v>
      </c>
      <c r="FJ868">
        <v>1.86752</v>
      </c>
      <c r="FK868">
        <v>1.8666</v>
      </c>
      <c r="FL868">
        <v>1.866</v>
      </c>
      <c r="FM868">
        <v>1.86584</v>
      </c>
      <c r="FN868">
        <v>1.8677</v>
      </c>
      <c r="FO868">
        <v>1.87012</v>
      </c>
      <c r="FP868">
        <v>1.86877</v>
      </c>
      <c r="FQ868">
        <v>1.87021</v>
      </c>
      <c r="FR868">
        <v>0</v>
      </c>
      <c r="FS868">
        <v>0</v>
      </c>
      <c r="FT868">
        <v>0</v>
      </c>
      <c r="FU868">
        <v>0</v>
      </c>
      <c r="FV868" t="s">
        <v>358</v>
      </c>
      <c r="FW868" t="s">
        <v>359</v>
      </c>
      <c r="FX868" t="s">
        <v>360</v>
      </c>
      <c r="FY868" t="s">
        <v>360</v>
      </c>
      <c r="FZ868" t="s">
        <v>360</v>
      </c>
      <c r="GA868" t="s">
        <v>360</v>
      </c>
      <c r="GB868">
        <v>0</v>
      </c>
      <c r="GC868">
        <v>100</v>
      </c>
      <c r="GD868">
        <v>100</v>
      </c>
      <c r="GE868">
        <v>-6.81</v>
      </c>
      <c r="GF868">
        <v>-0.141</v>
      </c>
      <c r="GG868">
        <v>-2.195102806586654</v>
      </c>
      <c r="GH868">
        <v>-0.004122691595359968</v>
      </c>
      <c r="GI868">
        <v>1.072409145259099E-06</v>
      </c>
      <c r="GJ868">
        <v>-3.02996143763856E-10</v>
      </c>
      <c r="GK868">
        <v>-0.2199643628225807</v>
      </c>
      <c r="GL868">
        <v>-0.007501815610006822</v>
      </c>
      <c r="GM868">
        <v>0.0006897476983249637</v>
      </c>
      <c r="GN868">
        <v>-8.847485469147719E-06</v>
      </c>
      <c r="GO868">
        <v>3</v>
      </c>
      <c r="GP868">
        <v>2326</v>
      </c>
      <c r="GQ868">
        <v>1</v>
      </c>
      <c r="GR868">
        <v>31</v>
      </c>
      <c r="GS868">
        <v>20188.2</v>
      </c>
      <c r="GT868">
        <v>20188.2</v>
      </c>
      <c r="GU868">
        <v>2.9187</v>
      </c>
      <c r="GV868">
        <v>2.21436</v>
      </c>
      <c r="GW868">
        <v>1.39648</v>
      </c>
      <c r="GX868">
        <v>2.34619</v>
      </c>
      <c r="GY868">
        <v>1.49536</v>
      </c>
      <c r="GZ868">
        <v>2.33765</v>
      </c>
      <c r="HA868">
        <v>40.6298</v>
      </c>
      <c r="HB868">
        <v>13.1689</v>
      </c>
      <c r="HC868">
        <v>18</v>
      </c>
      <c r="HD868">
        <v>551.204</v>
      </c>
      <c r="HE868">
        <v>394.6</v>
      </c>
      <c r="HF868">
        <v>25.001</v>
      </c>
      <c r="HG868">
        <v>34.6598</v>
      </c>
      <c r="HH868">
        <v>30.0003</v>
      </c>
      <c r="HI868">
        <v>34.5978</v>
      </c>
      <c r="HJ868">
        <v>34.5351</v>
      </c>
      <c r="HK868">
        <v>58.3885</v>
      </c>
      <c r="HL868">
        <v>63.485</v>
      </c>
      <c r="HM868">
        <v>0</v>
      </c>
      <c r="HN868">
        <v>25</v>
      </c>
      <c r="HO868">
        <v>1537.53</v>
      </c>
      <c r="HP868">
        <v>8.1309</v>
      </c>
      <c r="HQ868">
        <v>99.51739999999999</v>
      </c>
      <c r="HR868">
        <v>99.5347</v>
      </c>
    </row>
    <row r="869" spans="1:226">
      <c r="A869">
        <v>853</v>
      </c>
      <c r="B869">
        <v>1663354237.6</v>
      </c>
      <c r="C869">
        <v>16496.09999990463</v>
      </c>
      <c r="D869" t="s">
        <v>2072</v>
      </c>
      <c r="E869" t="s">
        <v>2073</v>
      </c>
      <c r="F869">
        <v>5</v>
      </c>
      <c r="G869" t="s">
        <v>1699</v>
      </c>
      <c r="H869" t="s">
        <v>354</v>
      </c>
      <c r="I869">
        <v>1663354229.778571</v>
      </c>
      <c r="J869">
        <f>(K869)/1000</f>
        <v>0</v>
      </c>
      <c r="K869">
        <f>IF(BF869, AN869, AH869)</f>
        <v>0</v>
      </c>
      <c r="L869">
        <f>IF(BF869, AI869, AG869)</f>
        <v>0</v>
      </c>
      <c r="M869">
        <f>BH869 - IF(AU869&gt;1, L869*BB869*100.0/(AW869*BV869), 0)</f>
        <v>0</v>
      </c>
      <c r="N869">
        <f>((T869-J869/2)*M869-L869)/(T869+J869/2)</f>
        <v>0</v>
      </c>
      <c r="O869">
        <f>N869*(BO869+BP869)/1000.0</f>
        <v>0</v>
      </c>
      <c r="P869">
        <f>(BH869 - IF(AU869&gt;1, L869*BB869*100.0/(AW869*BV869), 0))*(BO869+BP869)/1000.0</f>
        <v>0</v>
      </c>
      <c r="Q869">
        <f>2.0/((1/S869-1/R869)+SIGN(S869)*SQRT((1/S869-1/R869)*(1/S869-1/R869) + 4*BC869/((BC869+1)*(BC869+1))*(2*1/S869*1/R869-1/R869*1/R869)))</f>
        <v>0</v>
      </c>
      <c r="R869">
        <f>IF(LEFT(BD869,1)&lt;&gt;"0",IF(LEFT(BD869,1)="1",3.0,BE869),$D$5+$E$5*(BV869*BO869/($K$5*1000))+$F$5*(BV869*BO869/($K$5*1000))*MAX(MIN(BB869,$J$5),$I$5)*MAX(MIN(BB869,$J$5),$I$5)+$G$5*MAX(MIN(BB869,$J$5),$I$5)*(BV869*BO869/($K$5*1000))+$H$5*(BV869*BO869/($K$5*1000))*(BV869*BO869/($K$5*1000)))</f>
        <v>0</v>
      </c>
      <c r="S869">
        <f>J869*(1000-(1000*0.61365*exp(17.502*W869/(240.97+W869))/(BO869+BP869)+BJ869)/2)/(1000*0.61365*exp(17.502*W869/(240.97+W869))/(BO869+BP869)-BJ869)</f>
        <v>0</v>
      </c>
      <c r="T869">
        <f>1/((BC869+1)/(Q869/1.6)+1/(R869/1.37)) + BC869/((BC869+1)/(Q869/1.6) + BC869/(R869/1.37))</f>
        <v>0</v>
      </c>
      <c r="U869">
        <f>(AX869*BA869)</f>
        <v>0</v>
      </c>
      <c r="V869">
        <f>(BQ869+(U869+2*0.95*5.67E-8*(((BQ869+$B$7)+273)^4-(BQ869+273)^4)-44100*J869)/(1.84*29.3*R869+8*0.95*5.67E-8*(BQ869+273)^3))</f>
        <v>0</v>
      </c>
      <c r="W869">
        <f>($C$7*BR869+$D$7*BS869+$E$7*V869)</f>
        <v>0</v>
      </c>
      <c r="X869">
        <f>0.61365*exp(17.502*W869/(240.97+W869))</f>
        <v>0</v>
      </c>
      <c r="Y869">
        <f>(Z869/AA869*100)</f>
        <v>0</v>
      </c>
      <c r="Z869">
        <f>BJ869*(BO869+BP869)/1000</f>
        <v>0</v>
      </c>
      <c r="AA869">
        <f>0.61365*exp(17.502*BQ869/(240.97+BQ869))</f>
        <v>0</v>
      </c>
      <c r="AB869">
        <f>(X869-BJ869*(BO869+BP869)/1000)</f>
        <v>0</v>
      </c>
      <c r="AC869">
        <f>(-J869*44100)</f>
        <v>0</v>
      </c>
      <c r="AD869">
        <f>2*29.3*R869*0.92*(BQ869-W869)</f>
        <v>0</v>
      </c>
      <c r="AE869">
        <f>2*0.95*5.67E-8*(((BQ869+$B$7)+273)^4-(W869+273)^4)</f>
        <v>0</v>
      </c>
      <c r="AF869">
        <f>U869+AE869+AC869+AD869</f>
        <v>0</v>
      </c>
      <c r="AG869">
        <f>BN869*AU869*(BI869-BH869*(1000-AU869*BK869)/(1000-AU869*BJ869))/(100*BB869)</f>
        <v>0</v>
      </c>
      <c r="AH869">
        <f>1000*BN869*AU869*(BJ869-BK869)/(100*BB869*(1000-AU869*BJ869))</f>
        <v>0</v>
      </c>
      <c r="AI869">
        <f>(AJ869 - AK869 - BO869*1E3/(8.314*(BQ869+273.15)) * AM869/BN869 * AL869) * BN869/(100*BB869) * (1000 - BK869)/1000</f>
        <v>0</v>
      </c>
      <c r="AJ869">
        <v>1539.935173409476</v>
      </c>
      <c r="AK869">
        <v>1478.164060606061</v>
      </c>
      <c r="AL869">
        <v>3.411302251276732</v>
      </c>
      <c r="AM869">
        <v>64.64027058929599</v>
      </c>
      <c r="AN869">
        <f>(AP869 - AO869 + BO869*1E3/(8.314*(BQ869+273.15)) * AR869/BN869 * AQ869) * BN869/(100*BB869) * 1000/(1000 - AP869)</f>
        <v>0</v>
      </c>
      <c r="AO869">
        <v>8.024242466884926</v>
      </c>
      <c r="AP869">
        <v>22.30595878787878</v>
      </c>
      <c r="AQ869">
        <v>0.0006864961386726955</v>
      </c>
      <c r="AR869">
        <v>85.55727596216782</v>
      </c>
      <c r="AS869">
        <v>0</v>
      </c>
      <c r="AT869">
        <v>0</v>
      </c>
      <c r="AU869">
        <f>IF(AS869*$H$13&gt;=AW869,1.0,(AW869/(AW869-AS869*$H$13)))</f>
        <v>0</v>
      </c>
      <c r="AV869">
        <f>(AU869-1)*100</f>
        <v>0</v>
      </c>
      <c r="AW869">
        <f>MAX(0,($B$13+$C$13*BV869)/(1+$D$13*BV869)*BO869/(BQ869+273)*$E$13)</f>
        <v>0</v>
      </c>
      <c r="AX869">
        <f>$B$11*BW869+$C$11*BX869+$F$11*CI869*(1-CL869)</f>
        <v>0</v>
      </c>
      <c r="AY869">
        <f>AX869*AZ869</f>
        <v>0</v>
      </c>
      <c r="AZ869">
        <f>($B$11*$D$9+$C$11*$D$9+$F$11*((CV869+CN869)/MAX(CV869+CN869+CW869, 0.1)*$I$9+CW869/MAX(CV869+CN869+CW869, 0.1)*$J$9))/($B$11+$C$11+$F$11)</f>
        <v>0</v>
      </c>
      <c r="BA869">
        <f>($B$11*$K$9+$C$11*$K$9+$F$11*((CV869+CN869)/MAX(CV869+CN869+CW869, 0.1)*$P$9+CW869/MAX(CV869+CN869+CW869, 0.1)*$Q$9))/($B$11+$C$11+$F$11)</f>
        <v>0</v>
      </c>
      <c r="BB869">
        <v>6</v>
      </c>
      <c r="BC869">
        <v>0.5</v>
      </c>
      <c r="BD869" t="s">
        <v>355</v>
      </c>
      <c r="BE869">
        <v>2</v>
      </c>
      <c r="BF869" t="b">
        <v>1</v>
      </c>
      <c r="BG869">
        <v>1663354229.778571</v>
      </c>
      <c r="BH869">
        <v>1420.887499999999</v>
      </c>
      <c r="BI869">
        <v>1509.64</v>
      </c>
      <c r="BJ869">
        <v>22.30407499999999</v>
      </c>
      <c r="BK869">
        <v>7.963340000000001</v>
      </c>
      <c r="BL869">
        <v>1427.662142857143</v>
      </c>
      <c r="BM869">
        <v>22.44498928571429</v>
      </c>
      <c r="BN869">
        <v>500.0655</v>
      </c>
      <c r="BO869">
        <v>90.61720714285717</v>
      </c>
      <c r="BP869">
        <v>0.1000267321428571</v>
      </c>
      <c r="BQ869">
        <v>29.22340357142857</v>
      </c>
      <c r="BR869">
        <v>27.96249642857143</v>
      </c>
      <c r="BS869">
        <v>999.9000000000002</v>
      </c>
      <c r="BT869">
        <v>0</v>
      </c>
      <c r="BU869">
        <v>0</v>
      </c>
      <c r="BV869">
        <v>10004.84892857143</v>
      </c>
      <c r="BW869">
        <v>0</v>
      </c>
      <c r="BX869">
        <v>194.4378214285714</v>
      </c>
      <c r="BY869">
        <v>-88.75337500000001</v>
      </c>
      <c r="BZ869">
        <v>1453.301071428571</v>
      </c>
      <c r="CA869">
        <v>1521.758214285714</v>
      </c>
      <c r="CB869">
        <v>14.34074285714286</v>
      </c>
      <c r="CC869">
        <v>1509.64</v>
      </c>
      <c r="CD869">
        <v>7.963340000000001</v>
      </c>
      <c r="CE869">
        <v>2.021133214285714</v>
      </c>
      <c r="CF869">
        <v>0.7216155714285717</v>
      </c>
      <c r="CG869">
        <v>17.61087857142857</v>
      </c>
      <c r="CH869">
        <v>2.251978928571428</v>
      </c>
      <c r="CI869">
        <v>1499.968928571429</v>
      </c>
      <c r="CJ869">
        <v>0.9729909285714285</v>
      </c>
      <c r="CK869">
        <v>0.02700899642857143</v>
      </c>
      <c r="CL869">
        <v>0</v>
      </c>
      <c r="CM869">
        <v>2.325328571428571</v>
      </c>
      <c r="CN869">
        <v>0</v>
      </c>
      <c r="CO869">
        <v>14198.91071428571</v>
      </c>
      <c r="CP869">
        <v>12533.07857142857</v>
      </c>
      <c r="CQ869">
        <v>42.00221428571428</v>
      </c>
      <c r="CR869">
        <v>43.56199999999998</v>
      </c>
      <c r="CS869">
        <v>42.5</v>
      </c>
      <c r="CT869">
        <v>42.80092857142855</v>
      </c>
      <c r="CU869">
        <v>41.25</v>
      </c>
      <c r="CV869">
        <v>1459.457857142857</v>
      </c>
      <c r="CW869">
        <v>40.51107142857143</v>
      </c>
      <c r="CX869">
        <v>0</v>
      </c>
      <c r="CY869">
        <v>1663354238</v>
      </c>
      <c r="CZ869">
        <v>0</v>
      </c>
      <c r="DA869">
        <v>0</v>
      </c>
      <c r="DB869" t="s">
        <v>356</v>
      </c>
      <c r="DC869">
        <v>1662142938.1</v>
      </c>
      <c r="DD869">
        <v>1662142938.1</v>
      </c>
      <c r="DE869">
        <v>0</v>
      </c>
      <c r="DF869">
        <v>0.077</v>
      </c>
      <c r="DG869">
        <v>-0.133</v>
      </c>
      <c r="DH869">
        <v>-3.393</v>
      </c>
      <c r="DI869">
        <v>-0.24</v>
      </c>
      <c r="DJ869">
        <v>419</v>
      </c>
      <c r="DK869">
        <v>24</v>
      </c>
      <c r="DL869">
        <v>0.26</v>
      </c>
      <c r="DM869">
        <v>0.23</v>
      </c>
      <c r="DN869">
        <v>-88.66313</v>
      </c>
      <c r="DO869">
        <v>-2.304177861163033</v>
      </c>
      <c r="DP869">
        <v>0.2420020601151983</v>
      </c>
      <c r="DQ869">
        <v>0</v>
      </c>
      <c r="DR869">
        <v>14.36456</v>
      </c>
      <c r="DS869">
        <v>-0.6648135084428394</v>
      </c>
      <c r="DT869">
        <v>0.06500789490515752</v>
      </c>
      <c r="DU869">
        <v>0</v>
      </c>
      <c r="DV869">
        <v>0</v>
      </c>
      <c r="DW869">
        <v>2</v>
      </c>
      <c r="DX869" t="s">
        <v>363</v>
      </c>
      <c r="DY869">
        <v>2.97288</v>
      </c>
      <c r="DZ869">
        <v>2.71562</v>
      </c>
      <c r="EA869">
        <v>0.215028</v>
      </c>
      <c r="EB869">
        <v>0.219838</v>
      </c>
      <c r="EC869">
        <v>0.100607</v>
      </c>
      <c r="ED869">
        <v>0.0464355</v>
      </c>
      <c r="EE869">
        <v>24519.5</v>
      </c>
      <c r="EF869">
        <v>24498.3</v>
      </c>
      <c r="EG869">
        <v>29092.2</v>
      </c>
      <c r="EH869">
        <v>29087.9</v>
      </c>
      <c r="EI869">
        <v>34699.8</v>
      </c>
      <c r="EJ869">
        <v>36868.1</v>
      </c>
      <c r="EK869">
        <v>40999.5</v>
      </c>
      <c r="EL869">
        <v>41439.7</v>
      </c>
      <c r="EM869">
        <v>1.90252</v>
      </c>
      <c r="EN869">
        <v>1.73333</v>
      </c>
      <c r="EO869">
        <v>-0.08771569999999999</v>
      </c>
      <c r="EP869">
        <v>0</v>
      </c>
      <c r="EQ869">
        <v>29.4103</v>
      </c>
      <c r="ER869">
        <v>999.9</v>
      </c>
      <c r="ES869">
        <v>43.6</v>
      </c>
      <c r="ET869">
        <v>36.6</v>
      </c>
      <c r="EU869">
        <v>29.6802</v>
      </c>
      <c r="EV869">
        <v>63.0416</v>
      </c>
      <c r="EW869">
        <v>32.9968</v>
      </c>
      <c r="EX869">
        <v>1</v>
      </c>
      <c r="EY869">
        <v>0.602734</v>
      </c>
      <c r="EZ869">
        <v>3.82656</v>
      </c>
      <c r="FA869">
        <v>20.3462</v>
      </c>
      <c r="FB869">
        <v>5.21579</v>
      </c>
      <c r="FC869">
        <v>12.0149</v>
      </c>
      <c r="FD869">
        <v>4.98675</v>
      </c>
      <c r="FE869">
        <v>3.2875</v>
      </c>
      <c r="FF869">
        <v>9999</v>
      </c>
      <c r="FG869">
        <v>9999</v>
      </c>
      <c r="FH869">
        <v>9999</v>
      </c>
      <c r="FI869">
        <v>238.4</v>
      </c>
      <c r="FJ869">
        <v>1.86752</v>
      </c>
      <c r="FK869">
        <v>1.8666</v>
      </c>
      <c r="FL869">
        <v>1.86597</v>
      </c>
      <c r="FM869">
        <v>1.86584</v>
      </c>
      <c r="FN869">
        <v>1.86771</v>
      </c>
      <c r="FO869">
        <v>1.87012</v>
      </c>
      <c r="FP869">
        <v>1.86877</v>
      </c>
      <c r="FQ869">
        <v>1.87024</v>
      </c>
      <c r="FR869">
        <v>0</v>
      </c>
      <c r="FS869">
        <v>0</v>
      </c>
      <c r="FT869">
        <v>0</v>
      </c>
      <c r="FU869">
        <v>0</v>
      </c>
      <c r="FV869" t="s">
        <v>358</v>
      </c>
      <c r="FW869" t="s">
        <v>359</v>
      </c>
      <c r="FX869" t="s">
        <v>360</v>
      </c>
      <c r="FY869" t="s">
        <v>360</v>
      </c>
      <c r="FZ869" t="s">
        <v>360</v>
      </c>
      <c r="GA869" t="s">
        <v>360</v>
      </c>
      <c r="GB869">
        <v>0</v>
      </c>
      <c r="GC869">
        <v>100</v>
      </c>
      <c r="GD869">
        <v>100</v>
      </c>
      <c r="GE869">
        <v>-6.85</v>
      </c>
      <c r="GF869">
        <v>-0.1409</v>
      </c>
      <c r="GG869">
        <v>-2.195102806586654</v>
      </c>
      <c r="GH869">
        <v>-0.004122691595359968</v>
      </c>
      <c r="GI869">
        <v>1.072409145259099E-06</v>
      </c>
      <c r="GJ869">
        <v>-3.02996143763856E-10</v>
      </c>
      <c r="GK869">
        <v>-0.2199643628225807</v>
      </c>
      <c r="GL869">
        <v>-0.007501815610006822</v>
      </c>
      <c r="GM869">
        <v>0.0006897476983249637</v>
      </c>
      <c r="GN869">
        <v>-8.847485469147719E-06</v>
      </c>
      <c r="GO869">
        <v>3</v>
      </c>
      <c r="GP869">
        <v>2326</v>
      </c>
      <c r="GQ869">
        <v>1</v>
      </c>
      <c r="GR869">
        <v>31</v>
      </c>
      <c r="GS869">
        <v>20188.3</v>
      </c>
      <c r="GT869">
        <v>20188.3</v>
      </c>
      <c r="GU869">
        <v>2.94067</v>
      </c>
      <c r="GV869">
        <v>2.20947</v>
      </c>
      <c r="GW869">
        <v>1.39648</v>
      </c>
      <c r="GX869">
        <v>2.34741</v>
      </c>
      <c r="GY869">
        <v>1.49536</v>
      </c>
      <c r="GZ869">
        <v>2.46826</v>
      </c>
      <c r="HA869">
        <v>40.6554</v>
      </c>
      <c r="HB869">
        <v>13.1864</v>
      </c>
      <c r="HC869">
        <v>18</v>
      </c>
      <c r="HD869">
        <v>551.194</v>
      </c>
      <c r="HE869">
        <v>394.731</v>
      </c>
      <c r="HF869">
        <v>25.001</v>
      </c>
      <c r="HG869">
        <v>34.6599</v>
      </c>
      <c r="HH869">
        <v>30.0003</v>
      </c>
      <c r="HI869">
        <v>34.5987</v>
      </c>
      <c r="HJ869">
        <v>34.5376</v>
      </c>
      <c r="HK869">
        <v>58.8217</v>
      </c>
      <c r="HL869">
        <v>63.1933</v>
      </c>
      <c r="HM869">
        <v>0</v>
      </c>
      <c r="HN869">
        <v>25</v>
      </c>
      <c r="HO869">
        <v>1557.57</v>
      </c>
      <c r="HP869">
        <v>8.170059999999999</v>
      </c>
      <c r="HQ869">
        <v>99.5155</v>
      </c>
      <c r="HR869">
        <v>99.5351</v>
      </c>
    </row>
    <row r="870" spans="1:226">
      <c r="A870">
        <v>854</v>
      </c>
      <c r="B870">
        <v>1663354243.1</v>
      </c>
      <c r="C870">
        <v>16501.59999990463</v>
      </c>
      <c r="D870" t="s">
        <v>2074</v>
      </c>
      <c r="E870" t="s">
        <v>2075</v>
      </c>
      <c r="F870">
        <v>5</v>
      </c>
      <c r="G870" t="s">
        <v>1699</v>
      </c>
      <c r="H870" t="s">
        <v>354</v>
      </c>
      <c r="I870">
        <v>1663354235.35</v>
      </c>
      <c r="J870">
        <f>(K870)/1000</f>
        <v>0</v>
      </c>
      <c r="K870">
        <f>IF(BF870, AN870, AH870)</f>
        <v>0</v>
      </c>
      <c r="L870">
        <f>IF(BF870, AI870, AG870)</f>
        <v>0</v>
      </c>
      <c r="M870">
        <f>BH870 - IF(AU870&gt;1, L870*BB870*100.0/(AW870*BV870), 0)</f>
        <v>0</v>
      </c>
      <c r="N870">
        <f>((T870-J870/2)*M870-L870)/(T870+J870/2)</f>
        <v>0</v>
      </c>
      <c r="O870">
        <f>N870*(BO870+BP870)/1000.0</f>
        <v>0</v>
      </c>
      <c r="P870">
        <f>(BH870 - IF(AU870&gt;1, L870*BB870*100.0/(AW870*BV870), 0))*(BO870+BP870)/1000.0</f>
        <v>0</v>
      </c>
      <c r="Q870">
        <f>2.0/((1/S870-1/R870)+SIGN(S870)*SQRT((1/S870-1/R870)*(1/S870-1/R870) + 4*BC870/((BC870+1)*(BC870+1))*(2*1/S870*1/R870-1/R870*1/R870)))</f>
        <v>0</v>
      </c>
      <c r="R870">
        <f>IF(LEFT(BD870,1)&lt;&gt;"0",IF(LEFT(BD870,1)="1",3.0,BE870),$D$5+$E$5*(BV870*BO870/($K$5*1000))+$F$5*(BV870*BO870/($K$5*1000))*MAX(MIN(BB870,$J$5),$I$5)*MAX(MIN(BB870,$J$5),$I$5)+$G$5*MAX(MIN(BB870,$J$5),$I$5)*(BV870*BO870/($K$5*1000))+$H$5*(BV870*BO870/($K$5*1000))*(BV870*BO870/($K$5*1000)))</f>
        <v>0</v>
      </c>
      <c r="S870">
        <f>J870*(1000-(1000*0.61365*exp(17.502*W870/(240.97+W870))/(BO870+BP870)+BJ870)/2)/(1000*0.61365*exp(17.502*W870/(240.97+W870))/(BO870+BP870)-BJ870)</f>
        <v>0</v>
      </c>
      <c r="T870">
        <f>1/((BC870+1)/(Q870/1.6)+1/(R870/1.37)) + BC870/((BC870+1)/(Q870/1.6) + BC870/(R870/1.37))</f>
        <v>0</v>
      </c>
      <c r="U870">
        <f>(AX870*BA870)</f>
        <v>0</v>
      </c>
      <c r="V870">
        <f>(BQ870+(U870+2*0.95*5.67E-8*(((BQ870+$B$7)+273)^4-(BQ870+273)^4)-44100*J870)/(1.84*29.3*R870+8*0.95*5.67E-8*(BQ870+273)^3))</f>
        <v>0</v>
      </c>
      <c r="W870">
        <f>($C$7*BR870+$D$7*BS870+$E$7*V870)</f>
        <v>0</v>
      </c>
      <c r="X870">
        <f>0.61365*exp(17.502*W870/(240.97+W870))</f>
        <v>0</v>
      </c>
      <c r="Y870">
        <f>(Z870/AA870*100)</f>
        <v>0</v>
      </c>
      <c r="Z870">
        <f>BJ870*(BO870+BP870)/1000</f>
        <v>0</v>
      </c>
      <c r="AA870">
        <f>0.61365*exp(17.502*BQ870/(240.97+BQ870))</f>
        <v>0</v>
      </c>
      <c r="AB870">
        <f>(X870-BJ870*(BO870+BP870)/1000)</f>
        <v>0</v>
      </c>
      <c r="AC870">
        <f>(-J870*44100)</f>
        <v>0</v>
      </c>
      <c r="AD870">
        <f>2*29.3*R870*0.92*(BQ870-W870)</f>
        <v>0</v>
      </c>
      <c r="AE870">
        <f>2*0.95*5.67E-8*(((BQ870+$B$7)+273)^4-(W870+273)^4)</f>
        <v>0</v>
      </c>
      <c r="AF870">
        <f>U870+AE870+AC870+AD870</f>
        <v>0</v>
      </c>
      <c r="AG870">
        <f>BN870*AU870*(BI870-BH870*(1000-AU870*BK870)/(1000-AU870*BJ870))/(100*BB870)</f>
        <v>0</v>
      </c>
      <c r="AH870">
        <f>1000*BN870*AU870*(BJ870-BK870)/(100*BB870*(1000-AU870*BJ870))</f>
        <v>0</v>
      </c>
      <c r="AI870">
        <f>(AJ870 - AK870 - BO870*1E3/(8.314*(BQ870+273.15)) * AM870/BN870 * AL870) * BN870/(100*BB870) * (1000 - BK870)/1000</f>
        <v>0</v>
      </c>
      <c r="AJ870">
        <v>1558.573881518312</v>
      </c>
      <c r="AK870">
        <v>1496.720363636363</v>
      </c>
      <c r="AL870">
        <v>3.392656989308614</v>
      </c>
      <c r="AM870">
        <v>64.64027058929599</v>
      </c>
      <c r="AN870">
        <f>(AP870 - AO870 + BO870*1E3/(8.314*(BQ870+273.15)) * AR870/BN870 * AQ870) * BN870/(100*BB870) * 1000/(1000 - AP870)</f>
        <v>0</v>
      </c>
      <c r="AO870">
        <v>8.122384283679203</v>
      </c>
      <c r="AP870">
        <v>22.33436969696968</v>
      </c>
      <c r="AQ870">
        <v>0.0005309282302577522</v>
      </c>
      <c r="AR870">
        <v>85.55727596216782</v>
      </c>
      <c r="AS870">
        <v>0</v>
      </c>
      <c r="AT870">
        <v>0</v>
      </c>
      <c r="AU870">
        <f>IF(AS870*$H$13&gt;=AW870,1.0,(AW870/(AW870-AS870*$H$13)))</f>
        <v>0</v>
      </c>
      <c r="AV870">
        <f>(AU870-1)*100</f>
        <v>0</v>
      </c>
      <c r="AW870">
        <f>MAX(0,($B$13+$C$13*BV870)/(1+$D$13*BV870)*BO870/(BQ870+273)*$E$13)</f>
        <v>0</v>
      </c>
      <c r="AX870">
        <f>$B$11*BW870+$C$11*BX870+$F$11*CI870*(1-CL870)</f>
        <v>0</v>
      </c>
      <c r="AY870">
        <f>AX870*AZ870</f>
        <v>0</v>
      </c>
      <c r="AZ870">
        <f>($B$11*$D$9+$C$11*$D$9+$F$11*((CV870+CN870)/MAX(CV870+CN870+CW870, 0.1)*$I$9+CW870/MAX(CV870+CN870+CW870, 0.1)*$J$9))/($B$11+$C$11+$F$11)</f>
        <v>0</v>
      </c>
      <c r="BA870">
        <f>($B$11*$K$9+$C$11*$K$9+$F$11*((CV870+CN870)/MAX(CV870+CN870+CW870, 0.1)*$P$9+CW870/MAX(CV870+CN870+CW870, 0.1)*$Q$9))/($B$11+$C$11+$F$11)</f>
        <v>0</v>
      </c>
      <c r="BB870">
        <v>6</v>
      </c>
      <c r="BC870">
        <v>0.5</v>
      </c>
      <c r="BD870" t="s">
        <v>355</v>
      </c>
      <c r="BE870">
        <v>2</v>
      </c>
      <c r="BF870" t="b">
        <v>1</v>
      </c>
      <c r="BG870">
        <v>1663354235.35</v>
      </c>
      <c r="BH870">
        <v>1439.321428571429</v>
      </c>
      <c r="BI870">
        <v>1528.301428571429</v>
      </c>
      <c r="BJ870">
        <v>22.30540714285714</v>
      </c>
      <c r="BK870">
        <v>8.041192499999999</v>
      </c>
      <c r="BL870">
        <v>1446.150714285714</v>
      </c>
      <c r="BM870">
        <v>22.44630714285714</v>
      </c>
      <c r="BN870">
        <v>500.0622142857143</v>
      </c>
      <c r="BO870">
        <v>90.61714642857143</v>
      </c>
      <c r="BP870">
        <v>0.1000265142857143</v>
      </c>
      <c r="BQ870">
        <v>29.22823571428571</v>
      </c>
      <c r="BR870">
        <v>27.97705</v>
      </c>
      <c r="BS870">
        <v>999.9000000000002</v>
      </c>
      <c r="BT870">
        <v>0</v>
      </c>
      <c r="BU870">
        <v>0</v>
      </c>
      <c r="BV870">
        <v>10000.33071428571</v>
      </c>
      <c r="BW870">
        <v>0</v>
      </c>
      <c r="BX870">
        <v>213.6140357142857</v>
      </c>
      <c r="BY870">
        <v>-88.98072142857143</v>
      </c>
      <c r="BZ870">
        <v>1472.157857142857</v>
      </c>
      <c r="CA870">
        <v>1540.691428571429</v>
      </c>
      <c r="CB870">
        <v>14.26421785714286</v>
      </c>
      <c r="CC870">
        <v>1528.301428571429</v>
      </c>
      <c r="CD870">
        <v>8.041192499999999</v>
      </c>
      <c r="CE870">
        <v>2.021252142857143</v>
      </c>
      <c r="CF870">
        <v>0.7286699285714285</v>
      </c>
      <c r="CG870">
        <v>17.61180714285715</v>
      </c>
      <c r="CH870">
        <v>2.388283928571429</v>
      </c>
      <c r="CI870">
        <v>1499.979285714286</v>
      </c>
      <c r="CJ870">
        <v>0.9729911428571427</v>
      </c>
      <c r="CK870">
        <v>0.02700880714285713</v>
      </c>
      <c r="CL870">
        <v>0</v>
      </c>
      <c r="CM870">
        <v>2.311700000000001</v>
      </c>
      <c r="CN870">
        <v>0</v>
      </c>
      <c r="CO870">
        <v>14210.74285714286</v>
      </c>
      <c r="CP870">
        <v>12533.16428571429</v>
      </c>
      <c r="CQ870">
        <v>42.00221428571428</v>
      </c>
      <c r="CR870">
        <v>43.56199999999998</v>
      </c>
      <c r="CS870">
        <v>42.5</v>
      </c>
      <c r="CT870">
        <v>42.80092857142855</v>
      </c>
      <c r="CU870">
        <v>41.25442857142856</v>
      </c>
      <c r="CV870">
        <v>1459.468571428572</v>
      </c>
      <c r="CW870">
        <v>40.51071428571429</v>
      </c>
      <c r="CX870">
        <v>0</v>
      </c>
      <c r="CY870">
        <v>1663354243.4</v>
      </c>
      <c r="CZ870">
        <v>0</v>
      </c>
      <c r="DA870">
        <v>0</v>
      </c>
      <c r="DB870" t="s">
        <v>356</v>
      </c>
      <c r="DC870">
        <v>1662142938.1</v>
      </c>
      <c r="DD870">
        <v>1662142938.1</v>
      </c>
      <c r="DE870">
        <v>0</v>
      </c>
      <c r="DF870">
        <v>0.077</v>
      </c>
      <c r="DG870">
        <v>-0.133</v>
      </c>
      <c r="DH870">
        <v>-3.393</v>
      </c>
      <c r="DI870">
        <v>-0.24</v>
      </c>
      <c r="DJ870">
        <v>419</v>
      </c>
      <c r="DK870">
        <v>24</v>
      </c>
      <c r="DL870">
        <v>0.26</v>
      </c>
      <c r="DM870">
        <v>0.23</v>
      </c>
      <c r="DN870">
        <v>-88.87761951219512</v>
      </c>
      <c r="DO870">
        <v>-2.627974912891818</v>
      </c>
      <c r="DP870">
        <v>0.2769838836726712</v>
      </c>
      <c r="DQ870">
        <v>0</v>
      </c>
      <c r="DR870">
        <v>14.30180243902439</v>
      </c>
      <c r="DS870">
        <v>-0.8087790940766691</v>
      </c>
      <c r="DT870">
        <v>0.08042405442799143</v>
      </c>
      <c r="DU870">
        <v>0</v>
      </c>
      <c r="DV870">
        <v>0</v>
      </c>
      <c r="DW870">
        <v>2</v>
      </c>
      <c r="DX870" t="s">
        <v>363</v>
      </c>
      <c r="DY870">
        <v>2.97307</v>
      </c>
      <c r="DZ870">
        <v>2.71566</v>
      </c>
      <c r="EA870">
        <v>0.216668</v>
      </c>
      <c r="EB870">
        <v>0.221438</v>
      </c>
      <c r="EC870">
        <v>0.100713</v>
      </c>
      <c r="ED870">
        <v>0.0469979</v>
      </c>
      <c r="EE870">
        <v>24467.7</v>
      </c>
      <c r="EF870">
        <v>24447.7</v>
      </c>
      <c r="EG870">
        <v>29091.9</v>
      </c>
      <c r="EH870">
        <v>29087.7</v>
      </c>
      <c r="EI870">
        <v>34695.4</v>
      </c>
      <c r="EJ870">
        <v>36845.8</v>
      </c>
      <c r="EK870">
        <v>40999.2</v>
      </c>
      <c r="EL870">
        <v>41439</v>
      </c>
      <c r="EM870">
        <v>1.9025</v>
      </c>
      <c r="EN870">
        <v>1.73337</v>
      </c>
      <c r="EO870">
        <v>-0.0867695</v>
      </c>
      <c r="EP870">
        <v>0</v>
      </c>
      <c r="EQ870">
        <v>29.4155</v>
      </c>
      <c r="ER870">
        <v>999.9</v>
      </c>
      <c r="ES870">
        <v>43.6</v>
      </c>
      <c r="ET870">
        <v>36.6</v>
      </c>
      <c r="EU870">
        <v>29.6799</v>
      </c>
      <c r="EV870">
        <v>63.1916</v>
      </c>
      <c r="EW870">
        <v>32.7244</v>
      </c>
      <c r="EX870">
        <v>1</v>
      </c>
      <c r="EY870">
        <v>0.60312</v>
      </c>
      <c r="EZ870">
        <v>3.83288</v>
      </c>
      <c r="FA870">
        <v>20.3459</v>
      </c>
      <c r="FB870">
        <v>5.21639</v>
      </c>
      <c r="FC870">
        <v>12.0149</v>
      </c>
      <c r="FD870">
        <v>4.98675</v>
      </c>
      <c r="FE870">
        <v>3.28765</v>
      </c>
      <c r="FF870">
        <v>9999</v>
      </c>
      <c r="FG870">
        <v>9999</v>
      </c>
      <c r="FH870">
        <v>9999</v>
      </c>
      <c r="FI870">
        <v>238.4</v>
      </c>
      <c r="FJ870">
        <v>1.86752</v>
      </c>
      <c r="FK870">
        <v>1.86661</v>
      </c>
      <c r="FL870">
        <v>1.86596</v>
      </c>
      <c r="FM870">
        <v>1.86584</v>
      </c>
      <c r="FN870">
        <v>1.86771</v>
      </c>
      <c r="FO870">
        <v>1.87012</v>
      </c>
      <c r="FP870">
        <v>1.86876</v>
      </c>
      <c r="FQ870">
        <v>1.87021</v>
      </c>
      <c r="FR870">
        <v>0</v>
      </c>
      <c r="FS870">
        <v>0</v>
      </c>
      <c r="FT870">
        <v>0</v>
      </c>
      <c r="FU870">
        <v>0</v>
      </c>
      <c r="FV870" t="s">
        <v>358</v>
      </c>
      <c r="FW870" t="s">
        <v>359</v>
      </c>
      <c r="FX870" t="s">
        <v>360</v>
      </c>
      <c r="FY870" t="s">
        <v>360</v>
      </c>
      <c r="FZ870" t="s">
        <v>360</v>
      </c>
      <c r="GA870" t="s">
        <v>360</v>
      </c>
      <c r="GB870">
        <v>0</v>
      </c>
      <c r="GC870">
        <v>100</v>
      </c>
      <c r="GD870">
        <v>100</v>
      </c>
      <c r="GE870">
        <v>-6.91</v>
      </c>
      <c r="GF870">
        <v>-0.1406</v>
      </c>
      <c r="GG870">
        <v>-2.195102806586654</v>
      </c>
      <c r="GH870">
        <v>-0.004122691595359968</v>
      </c>
      <c r="GI870">
        <v>1.072409145259099E-06</v>
      </c>
      <c r="GJ870">
        <v>-3.02996143763856E-10</v>
      </c>
      <c r="GK870">
        <v>-0.2199643628225807</v>
      </c>
      <c r="GL870">
        <v>-0.007501815610006822</v>
      </c>
      <c r="GM870">
        <v>0.0006897476983249637</v>
      </c>
      <c r="GN870">
        <v>-8.847485469147719E-06</v>
      </c>
      <c r="GO870">
        <v>3</v>
      </c>
      <c r="GP870">
        <v>2326</v>
      </c>
      <c r="GQ870">
        <v>1</v>
      </c>
      <c r="GR870">
        <v>31</v>
      </c>
      <c r="GS870">
        <v>20188.4</v>
      </c>
      <c r="GT870">
        <v>20188.4</v>
      </c>
      <c r="GU870">
        <v>2.96753</v>
      </c>
      <c r="GV870">
        <v>2.21069</v>
      </c>
      <c r="GW870">
        <v>1.39648</v>
      </c>
      <c r="GX870">
        <v>2.34619</v>
      </c>
      <c r="GY870">
        <v>1.49536</v>
      </c>
      <c r="GZ870">
        <v>2.44141</v>
      </c>
      <c r="HA870">
        <v>40.6554</v>
      </c>
      <c r="HB870">
        <v>13.1776</v>
      </c>
      <c r="HC870">
        <v>18</v>
      </c>
      <c r="HD870">
        <v>551.2</v>
      </c>
      <c r="HE870">
        <v>394.767</v>
      </c>
      <c r="HF870">
        <v>25.0011</v>
      </c>
      <c r="HG870">
        <v>34.6631</v>
      </c>
      <c r="HH870">
        <v>30.0005</v>
      </c>
      <c r="HI870">
        <v>34.6017</v>
      </c>
      <c r="HJ870">
        <v>34.5388</v>
      </c>
      <c r="HK870">
        <v>59.3979</v>
      </c>
      <c r="HL870">
        <v>63.1933</v>
      </c>
      <c r="HM870">
        <v>0</v>
      </c>
      <c r="HN870">
        <v>25</v>
      </c>
      <c r="HO870">
        <v>1570.92</v>
      </c>
      <c r="HP870">
        <v>8.17515</v>
      </c>
      <c r="HQ870">
        <v>99.5145</v>
      </c>
      <c r="HR870">
        <v>99.5339</v>
      </c>
    </row>
    <row r="871" spans="1:226">
      <c r="A871">
        <v>855</v>
      </c>
      <c r="B871">
        <v>1663354248.1</v>
      </c>
      <c r="C871">
        <v>16506.59999990463</v>
      </c>
      <c r="D871" t="s">
        <v>2076</v>
      </c>
      <c r="E871" t="s">
        <v>2077</v>
      </c>
      <c r="F871">
        <v>5</v>
      </c>
      <c r="G871" t="s">
        <v>1699</v>
      </c>
      <c r="H871" t="s">
        <v>354</v>
      </c>
      <c r="I871">
        <v>1663354240.618518</v>
      </c>
      <c r="J871">
        <f>(K871)/1000</f>
        <v>0</v>
      </c>
      <c r="K871">
        <f>IF(BF871, AN871, AH871)</f>
        <v>0</v>
      </c>
      <c r="L871">
        <f>IF(BF871, AI871, AG871)</f>
        <v>0</v>
      </c>
      <c r="M871">
        <f>BH871 - IF(AU871&gt;1, L871*BB871*100.0/(AW871*BV871), 0)</f>
        <v>0</v>
      </c>
      <c r="N871">
        <f>((T871-J871/2)*M871-L871)/(T871+J871/2)</f>
        <v>0</v>
      </c>
      <c r="O871">
        <f>N871*(BO871+BP871)/1000.0</f>
        <v>0</v>
      </c>
      <c r="P871">
        <f>(BH871 - IF(AU871&gt;1, L871*BB871*100.0/(AW871*BV871), 0))*(BO871+BP871)/1000.0</f>
        <v>0</v>
      </c>
      <c r="Q871">
        <f>2.0/((1/S871-1/R871)+SIGN(S871)*SQRT((1/S871-1/R871)*(1/S871-1/R871) + 4*BC871/((BC871+1)*(BC871+1))*(2*1/S871*1/R871-1/R871*1/R871)))</f>
        <v>0</v>
      </c>
      <c r="R871">
        <f>IF(LEFT(BD871,1)&lt;&gt;"0",IF(LEFT(BD871,1)="1",3.0,BE871),$D$5+$E$5*(BV871*BO871/($K$5*1000))+$F$5*(BV871*BO871/($K$5*1000))*MAX(MIN(BB871,$J$5),$I$5)*MAX(MIN(BB871,$J$5),$I$5)+$G$5*MAX(MIN(BB871,$J$5),$I$5)*(BV871*BO871/($K$5*1000))+$H$5*(BV871*BO871/($K$5*1000))*(BV871*BO871/($K$5*1000)))</f>
        <v>0</v>
      </c>
      <c r="S871">
        <f>J871*(1000-(1000*0.61365*exp(17.502*W871/(240.97+W871))/(BO871+BP871)+BJ871)/2)/(1000*0.61365*exp(17.502*W871/(240.97+W871))/(BO871+BP871)-BJ871)</f>
        <v>0</v>
      </c>
      <c r="T871">
        <f>1/((BC871+1)/(Q871/1.6)+1/(R871/1.37)) + BC871/((BC871+1)/(Q871/1.6) + BC871/(R871/1.37))</f>
        <v>0</v>
      </c>
      <c r="U871">
        <f>(AX871*BA871)</f>
        <v>0</v>
      </c>
      <c r="V871">
        <f>(BQ871+(U871+2*0.95*5.67E-8*(((BQ871+$B$7)+273)^4-(BQ871+273)^4)-44100*J871)/(1.84*29.3*R871+8*0.95*5.67E-8*(BQ871+273)^3))</f>
        <v>0</v>
      </c>
      <c r="W871">
        <f>($C$7*BR871+$D$7*BS871+$E$7*V871)</f>
        <v>0</v>
      </c>
      <c r="X871">
        <f>0.61365*exp(17.502*W871/(240.97+W871))</f>
        <v>0</v>
      </c>
      <c r="Y871">
        <f>(Z871/AA871*100)</f>
        <v>0</v>
      </c>
      <c r="Z871">
        <f>BJ871*(BO871+BP871)/1000</f>
        <v>0</v>
      </c>
      <c r="AA871">
        <f>0.61365*exp(17.502*BQ871/(240.97+BQ871))</f>
        <v>0</v>
      </c>
      <c r="AB871">
        <f>(X871-BJ871*(BO871+BP871)/1000)</f>
        <v>0</v>
      </c>
      <c r="AC871">
        <f>(-J871*44100)</f>
        <v>0</v>
      </c>
      <c r="AD871">
        <f>2*29.3*R871*0.92*(BQ871-W871)</f>
        <v>0</v>
      </c>
      <c r="AE871">
        <f>2*0.95*5.67E-8*(((BQ871+$B$7)+273)^4-(W871+273)^4)</f>
        <v>0</v>
      </c>
      <c r="AF871">
        <f>U871+AE871+AC871+AD871</f>
        <v>0</v>
      </c>
      <c r="AG871">
        <f>BN871*AU871*(BI871-BH871*(1000-AU871*BK871)/(1000-AU871*BJ871))/(100*BB871)</f>
        <v>0</v>
      </c>
      <c r="AH871">
        <f>1000*BN871*AU871*(BJ871-BK871)/(100*BB871*(1000-AU871*BJ871))</f>
        <v>0</v>
      </c>
      <c r="AI871">
        <f>(AJ871 - AK871 - BO871*1E3/(8.314*(BQ871+273.15)) * AM871/BN871 * AL871) * BN871/(100*BB871) * (1000 - BK871)/1000</f>
        <v>0</v>
      </c>
      <c r="AJ871">
        <v>1575.514592485322</v>
      </c>
      <c r="AK871">
        <v>1513.901030303031</v>
      </c>
      <c r="AL871">
        <v>3.447400336125187</v>
      </c>
      <c r="AM871">
        <v>64.64027058929599</v>
      </c>
      <c r="AN871">
        <f>(AP871 - AO871 + BO871*1E3/(8.314*(BQ871+273.15)) * AR871/BN871 * AQ871) * BN871/(100*BB871) * 1000/(1000 - AP871)</f>
        <v>0</v>
      </c>
      <c r="AO871">
        <v>8.179370060574257</v>
      </c>
      <c r="AP871">
        <v>22.36210242424241</v>
      </c>
      <c r="AQ871">
        <v>0.007348794900780497</v>
      </c>
      <c r="AR871">
        <v>85.55727596216782</v>
      </c>
      <c r="AS871">
        <v>0</v>
      </c>
      <c r="AT871">
        <v>0</v>
      </c>
      <c r="AU871">
        <f>IF(AS871*$H$13&gt;=AW871,1.0,(AW871/(AW871-AS871*$H$13)))</f>
        <v>0</v>
      </c>
      <c r="AV871">
        <f>(AU871-1)*100</f>
        <v>0</v>
      </c>
      <c r="AW871">
        <f>MAX(0,($B$13+$C$13*BV871)/(1+$D$13*BV871)*BO871/(BQ871+273)*$E$13)</f>
        <v>0</v>
      </c>
      <c r="AX871">
        <f>$B$11*BW871+$C$11*BX871+$F$11*CI871*(1-CL871)</f>
        <v>0</v>
      </c>
      <c r="AY871">
        <f>AX871*AZ871</f>
        <v>0</v>
      </c>
      <c r="AZ871">
        <f>($B$11*$D$9+$C$11*$D$9+$F$11*((CV871+CN871)/MAX(CV871+CN871+CW871, 0.1)*$I$9+CW871/MAX(CV871+CN871+CW871, 0.1)*$J$9))/($B$11+$C$11+$F$11)</f>
        <v>0</v>
      </c>
      <c r="BA871">
        <f>($B$11*$K$9+$C$11*$K$9+$F$11*((CV871+CN871)/MAX(CV871+CN871+CW871, 0.1)*$P$9+CW871/MAX(CV871+CN871+CW871, 0.1)*$Q$9))/($B$11+$C$11+$F$11)</f>
        <v>0</v>
      </c>
      <c r="BB871">
        <v>6</v>
      </c>
      <c r="BC871">
        <v>0.5</v>
      </c>
      <c r="BD871" t="s">
        <v>355</v>
      </c>
      <c r="BE871">
        <v>2</v>
      </c>
      <c r="BF871" t="b">
        <v>1</v>
      </c>
      <c r="BG871">
        <v>1663354240.618518</v>
      </c>
      <c r="BH871">
        <v>1456.791851851852</v>
      </c>
      <c r="BI871">
        <v>1546.018148148148</v>
      </c>
      <c r="BJ871">
        <v>22.32480740740741</v>
      </c>
      <c r="BK871">
        <v>8.114515925925925</v>
      </c>
      <c r="BL871">
        <v>1463.673333333333</v>
      </c>
      <c r="BM871">
        <v>22.46552592592592</v>
      </c>
      <c r="BN871">
        <v>500.0741851851852</v>
      </c>
      <c r="BO871">
        <v>90.61699629629629</v>
      </c>
      <c r="BP871">
        <v>0.1000181111111111</v>
      </c>
      <c r="BQ871">
        <v>29.23263333333334</v>
      </c>
      <c r="BR871">
        <v>27.99042592592593</v>
      </c>
      <c r="BS871">
        <v>999.9000000000001</v>
      </c>
      <c r="BT871">
        <v>0</v>
      </c>
      <c r="BU871">
        <v>0</v>
      </c>
      <c r="BV871">
        <v>10000.54962962963</v>
      </c>
      <c r="BW871">
        <v>0</v>
      </c>
      <c r="BX871">
        <v>219.6536296296296</v>
      </c>
      <c r="BY871">
        <v>-89.22664444444446</v>
      </c>
      <c r="BZ871">
        <v>1490.056666666667</v>
      </c>
      <c r="CA871">
        <v>1558.665925925926</v>
      </c>
      <c r="CB871">
        <v>14.2102962962963</v>
      </c>
      <c r="CC871">
        <v>1546.018148148148</v>
      </c>
      <c r="CD871">
        <v>8.114515925925925</v>
      </c>
      <c r="CE871">
        <v>2.023007037037037</v>
      </c>
      <c r="CF871">
        <v>0.735313074074074</v>
      </c>
      <c r="CG871">
        <v>17.62555555555555</v>
      </c>
      <c r="CH871">
        <v>2.515871851851852</v>
      </c>
      <c r="CI871">
        <v>1499.978888888889</v>
      </c>
      <c r="CJ871">
        <v>0.9729922592592594</v>
      </c>
      <c r="CK871">
        <v>0.02700764074074074</v>
      </c>
      <c r="CL871">
        <v>0</v>
      </c>
      <c r="CM871">
        <v>2.318859259259259</v>
      </c>
      <c r="CN871">
        <v>0</v>
      </c>
      <c r="CO871">
        <v>14240.33703703704</v>
      </c>
      <c r="CP871">
        <v>12533.17037037037</v>
      </c>
      <c r="CQ871">
        <v>42.00229629629629</v>
      </c>
      <c r="CR871">
        <v>43.56199999999998</v>
      </c>
      <c r="CS871">
        <v>42.5</v>
      </c>
      <c r="CT871">
        <v>42.80511111111109</v>
      </c>
      <c r="CU871">
        <v>41.25918518518519</v>
      </c>
      <c r="CV871">
        <v>1459.47037037037</v>
      </c>
      <c r="CW871">
        <v>40.50851851851852</v>
      </c>
      <c r="CX871">
        <v>0</v>
      </c>
      <c r="CY871">
        <v>1663354248.2</v>
      </c>
      <c r="CZ871">
        <v>0</v>
      </c>
      <c r="DA871">
        <v>0</v>
      </c>
      <c r="DB871" t="s">
        <v>356</v>
      </c>
      <c r="DC871">
        <v>1662142938.1</v>
      </c>
      <c r="DD871">
        <v>1662142938.1</v>
      </c>
      <c r="DE871">
        <v>0</v>
      </c>
      <c r="DF871">
        <v>0.077</v>
      </c>
      <c r="DG871">
        <v>-0.133</v>
      </c>
      <c r="DH871">
        <v>-3.393</v>
      </c>
      <c r="DI871">
        <v>-0.24</v>
      </c>
      <c r="DJ871">
        <v>419</v>
      </c>
      <c r="DK871">
        <v>24</v>
      </c>
      <c r="DL871">
        <v>0.26</v>
      </c>
      <c r="DM871">
        <v>0.23</v>
      </c>
      <c r="DN871">
        <v>-89.0630475</v>
      </c>
      <c r="DO871">
        <v>-2.720315572232303</v>
      </c>
      <c r="DP871">
        <v>0.2761178136117806</v>
      </c>
      <c r="DQ871">
        <v>0</v>
      </c>
      <c r="DR871">
        <v>14.2466625</v>
      </c>
      <c r="DS871">
        <v>-0.6673587242026232</v>
      </c>
      <c r="DT871">
        <v>0.06657221900875762</v>
      </c>
      <c r="DU871">
        <v>0</v>
      </c>
      <c r="DV871">
        <v>0</v>
      </c>
      <c r="DW871">
        <v>2</v>
      </c>
      <c r="DX871" t="s">
        <v>363</v>
      </c>
      <c r="DY871">
        <v>2.97297</v>
      </c>
      <c r="DZ871">
        <v>2.71559</v>
      </c>
      <c r="EA871">
        <v>0.218164</v>
      </c>
      <c r="EB871">
        <v>0.222867</v>
      </c>
      <c r="EC871">
        <v>0.100782</v>
      </c>
      <c r="ED871">
        <v>0.0470489</v>
      </c>
      <c r="EE871">
        <v>24420.7</v>
      </c>
      <c r="EF871">
        <v>24402.8</v>
      </c>
      <c r="EG871">
        <v>29091.8</v>
      </c>
      <c r="EH871">
        <v>29087.9</v>
      </c>
      <c r="EI871">
        <v>34692.9</v>
      </c>
      <c r="EJ871">
        <v>36844.2</v>
      </c>
      <c r="EK871">
        <v>40999.3</v>
      </c>
      <c r="EL871">
        <v>41439.4</v>
      </c>
      <c r="EM871">
        <v>1.90235</v>
      </c>
      <c r="EN871">
        <v>1.73328</v>
      </c>
      <c r="EO871">
        <v>-0.0870638</v>
      </c>
      <c r="EP871">
        <v>0</v>
      </c>
      <c r="EQ871">
        <v>29.4211</v>
      </c>
      <c r="ER871">
        <v>999.9</v>
      </c>
      <c r="ES871">
        <v>43.6</v>
      </c>
      <c r="ET871">
        <v>36.6</v>
      </c>
      <c r="EU871">
        <v>29.6779</v>
      </c>
      <c r="EV871">
        <v>63.3516</v>
      </c>
      <c r="EW871">
        <v>32.6362</v>
      </c>
      <c r="EX871">
        <v>1</v>
      </c>
      <c r="EY871">
        <v>0.603389</v>
      </c>
      <c r="EZ871">
        <v>3.83747</v>
      </c>
      <c r="FA871">
        <v>20.3459</v>
      </c>
      <c r="FB871">
        <v>5.21609</v>
      </c>
      <c r="FC871">
        <v>12.0141</v>
      </c>
      <c r="FD871">
        <v>4.98695</v>
      </c>
      <c r="FE871">
        <v>3.28765</v>
      </c>
      <c r="FF871">
        <v>9999</v>
      </c>
      <c r="FG871">
        <v>9999</v>
      </c>
      <c r="FH871">
        <v>9999</v>
      </c>
      <c r="FI871">
        <v>238.4</v>
      </c>
      <c r="FJ871">
        <v>1.86752</v>
      </c>
      <c r="FK871">
        <v>1.8666</v>
      </c>
      <c r="FL871">
        <v>1.86598</v>
      </c>
      <c r="FM871">
        <v>1.86584</v>
      </c>
      <c r="FN871">
        <v>1.8677</v>
      </c>
      <c r="FO871">
        <v>1.87012</v>
      </c>
      <c r="FP871">
        <v>1.86877</v>
      </c>
      <c r="FQ871">
        <v>1.8702</v>
      </c>
      <c r="FR871">
        <v>0</v>
      </c>
      <c r="FS871">
        <v>0</v>
      </c>
      <c r="FT871">
        <v>0</v>
      </c>
      <c r="FU871">
        <v>0</v>
      </c>
      <c r="FV871" t="s">
        <v>358</v>
      </c>
      <c r="FW871" t="s">
        <v>359</v>
      </c>
      <c r="FX871" t="s">
        <v>360</v>
      </c>
      <c r="FY871" t="s">
        <v>360</v>
      </c>
      <c r="FZ871" t="s">
        <v>360</v>
      </c>
      <c r="GA871" t="s">
        <v>360</v>
      </c>
      <c r="GB871">
        <v>0</v>
      </c>
      <c r="GC871">
        <v>100</v>
      </c>
      <c r="GD871">
        <v>100</v>
      </c>
      <c r="GE871">
        <v>-6.96</v>
      </c>
      <c r="GF871">
        <v>-0.1403</v>
      </c>
      <c r="GG871">
        <v>-2.195102806586654</v>
      </c>
      <c r="GH871">
        <v>-0.004122691595359968</v>
      </c>
      <c r="GI871">
        <v>1.072409145259099E-06</v>
      </c>
      <c r="GJ871">
        <v>-3.02996143763856E-10</v>
      </c>
      <c r="GK871">
        <v>-0.2199643628225807</v>
      </c>
      <c r="GL871">
        <v>-0.007501815610006822</v>
      </c>
      <c r="GM871">
        <v>0.0006897476983249637</v>
      </c>
      <c r="GN871">
        <v>-8.847485469147719E-06</v>
      </c>
      <c r="GO871">
        <v>3</v>
      </c>
      <c r="GP871">
        <v>2326</v>
      </c>
      <c r="GQ871">
        <v>1</v>
      </c>
      <c r="GR871">
        <v>31</v>
      </c>
      <c r="GS871">
        <v>20188.5</v>
      </c>
      <c r="GT871">
        <v>20188.5</v>
      </c>
      <c r="GU871">
        <v>2.99561</v>
      </c>
      <c r="GV871">
        <v>2.20825</v>
      </c>
      <c r="GW871">
        <v>1.39648</v>
      </c>
      <c r="GX871">
        <v>2.34741</v>
      </c>
      <c r="GY871">
        <v>1.49536</v>
      </c>
      <c r="GZ871">
        <v>2.42432</v>
      </c>
      <c r="HA871">
        <v>40.6554</v>
      </c>
      <c r="HB871">
        <v>13.1776</v>
      </c>
      <c r="HC871">
        <v>18</v>
      </c>
      <c r="HD871">
        <v>551.0940000000001</v>
      </c>
      <c r="HE871">
        <v>394.725</v>
      </c>
      <c r="HF871">
        <v>25.001</v>
      </c>
      <c r="HG871">
        <v>34.6646</v>
      </c>
      <c r="HH871">
        <v>30.0003</v>
      </c>
      <c r="HI871">
        <v>34.6018</v>
      </c>
      <c r="HJ871">
        <v>34.5413</v>
      </c>
      <c r="HK871">
        <v>59.928</v>
      </c>
      <c r="HL871">
        <v>63.1933</v>
      </c>
      <c r="HM871">
        <v>0</v>
      </c>
      <c r="HN871">
        <v>25</v>
      </c>
      <c r="HO871">
        <v>1590.96</v>
      </c>
      <c r="HP871">
        <v>8.198449999999999</v>
      </c>
      <c r="HQ871">
        <v>99.5146</v>
      </c>
      <c r="HR871">
        <v>99.5347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2078</v>
      </c>
      <c r="B17" t="s">
        <v>2079</v>
      </c>
    </row>
    <row r="18" spans="1:2">
      <c r="A18" t="s">
        <v>2080</v>
      </c>
      <c r="B18" t="s">
        <v>2079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2022-09-16T18:53:11Z</dcterms:created>
  <dcterms:modified xsi:type="dcterms:W3CDTF">2022-09-16T18:53:11Z</dcterms:modified>
</cp:coreProperties>
</file>