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smith/Documents/Git/mdi_pitchpine/data/raw/"/>
    </mc:Choice>
  </mc:AlternateContent>
  <xr:revisionPtr revIDLastSave="0" documentId="13_ncr:1_{4892AA8F-EBE8-B74B-B440-58910D2D2E43}" xr6:coauthVersionLast="36" xr6:coauthVersionMax="36" xr10:uidLastSave="{00000000-0000-0000-0000-000000000000}"/>
  <bookViews>
    <workbookView xWindow="14280" yWindow="1240" windowWidth="23080" windowHeight="18080" xr2:uid="{F26D10A2-0CEF-42C7-BF55-8E43DE1352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15" i="1"/>
  <c r="L16" i="1"/>
  <c r="L17" i="1"/>
  <c r="L18" i="1"/>
  <c r="L19" i="1"/>
  <c r="L21" i="1"/>
  <c r="L22" i="1"/>
  <c r="L23" i="1"/>
  <c r="L24" i="1"/>
  <c r="L25" i="1"/>
  <c r="L3" i="1"/>
  <c r="K4" i="1"/>
  <c r="K5" i="1"/>
  <c r="K6" i="1"/>
  <c r="K7" i="1"/>
  <c r="K15" i="1"/>
  <c r="K16" i="1"/>
  <c r="K17" i="1"/>
  <c r="K18" i="1"/>
  <c r="K19" i="1"/>
  <c r="K21" i="1"/>
  <c r="K22" i="1"/>
  <c r="K23" i="1"/>
  <c r="K24" i="1"/>
  <c r="K25" i="1"/>
  <c r="K3" i="1"/>
  <c r="E19" i="1" l="1"/>
  <c r="E25" i="1"/>
  <c r="E24" i="1"/>
  <c r="E23" i="1"/>
  <c r="E22" i="1"/>
  <c r="E21" i="1"/>
  <c r="E18" i="1"/>
  <c r="E17" i="1"/>
  <c r="E16" i="1"/>
  <c r="E15" i="1"/>
  <c r="E13" i="1"/>
  <c r="E12" i="1"/>
  <c r="E11" i="1"/>
  <c r="E10" i="1"/>
  <c r="E9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<sst xmlns="http://schemas.openxmlformats.org/spreadsheetml/2006/main" count="31" uniqueCount="23">
  <si>
    <t>C</t>
  </si>
  <si>
    <t>N</t>
  </si>
  <si>
    <t>d13C</t>
  </si>
  <si>
    <t>d15N</t>
  </si>
  <si>
    <t>Elev</t>
  </si>
  <si>
    <t>Height</t>
  </si>
  <si>
    <t>Can</t>
  </si>
  <si>
    <t>DBH</t>
  </si>
  <si>
    <t>Dist4</t>
  </si>
  <si>
    <t>Dist1</t>
  </si>
  <si>
    <t>Dist 2</t>
  </si>
  <si>
    <t>Dist 3</t>
  </si>
  <si>
    <t>(m)</t>
  </si>
  <si>
    <t>(cm)</t>
  </si>
  <si>
    <t>none</t>
  </si>
  <si>
    <t>Dist5</t>
  </si>
  <si>
    <t>cons sp (m)</t>
  </si>
  <si>
    <t>WON</t>
  </si>
  <si>
    <t>SCT</t>
  </si>
  <si>
    <t>STS</t>
  </si>
  <si>
    <t>GOR</t>
  </si>
  <si>
    <t>C/N</t>
  </si>
  <si>
    <t>accession July 21 and 22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</si>
</sst>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0935-BE33-42CA-B21B-022C68C31A57}">
  <dimension ref="A1:Z28"/>
  <sheetViews>
    <sheetView tabSelected="1" workbookViewId="0">
      <selection activeCell="K21" sqref="K21:M25"/>
    </sheetView>
  </sheetViews>
  <sheetFormatPr baseColWidth="10" defaultColWidth="8.83203125" defaultRowHeight="15" x14ac:dyDescent="0.2"/>
  <cols>
    <col min="3" max="10" width="9.1640625" style="1"/>
    <col min="11" max="12" width="8.83203125" style="1"/>
    <col min="13" max="13" width="9.1640625" style="1"/>
    <col min="14" max="14" width="10.5" style="1" customWidth="1"/>
    <col min="15" max="16" width="9.1640625" style="1"/>
  </cols>
  <sheetData>
    <row r="1" spans="1:26" x14ac:dyDescent="0.2">
      <c r="B1" t="s">
        <v>22</v>
      </c>
      <c r="H1" s="1" t="s">
        <v>12</v>
      </c>
      <c r="I1" s="1" t="s">
        <v>12</v>
      </c>
      <c r="J1" s="1" t="s">
        <v>12</v>
      </c>
      <c r="K1" s="1" t="s">
        <v>13</v>
      </c>
      <c r="L1" s="1" t="s">
        <v>13</v>
      </c>
      <c r="M1" s="1" t="s">
        <v>13</v>
      </c>
      <c r="N1" s="1" t="s">
        <v>16</v>
      </c>
    </row>
    <row r="2" spans="1:26" x14ac:dyDescent="0.2">
      <c r="A2" t="s">
        <v>17</v>
      </c>
      <c r="C2" s="1" t="s">
        <v>0</v>
      </c>
      <c r="D2" s="1" t="s">
        <v>1</v>
      </c>
      <c r="E2" s="1" t="s">
        <v>21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5</v>
      </c>
      <c r="L2" s="1" t="s">
        <v>6</v>
      </c>
      <c r="M2" s="1" t="s">
        <v>7</v>
      </c>
      <c r="N2" s="1" t="s">
        <v>9</v>
      </c>
      <c r="O2" s="1" t="s">
        <v>10</v>
      </c>
      <c r="P2" s="1" t="s">
        <v>11</v>
      </c>
      <c r="Q2" t="s">
        <v>8</v>
      </c>
      <c r="R2" t="s">
        <v>15</v>
      </c>
    </row>
    <row r="3" spans="1:26" x14ac:dyDescent="0.2">
      <c r="B3">
        <v>11</v>
      </c>
      <c r="C3" s="1">
        <v>46.94</v>
      </c>
      <c r="D3" s="1">
        <v>0.78</v>
      </c>
      <c r="E3" s="1">
        <f>C3/D3</f>
        <v>60.179487179487175</v>
      </c>
      <c r="F3" s="1">
        <v>-30.01</v>
      </c>
      <c r="G3" s="1">
        <v>-4.97</v>
      </c>
      <c r="H3" s="1">
        <v>10.97</v>
      </c>
      <c r="I3" s="1">
        <v>2.8039999999999998</v>
      </c>
      <c r="J3" s="1">
        <v>2.56</v>
      </c>
      <c r="K3" s="1">
        <f>I3*100</f>
        <v>280.39999999999998</v>
      </c>
      <c r="L3" s="1">
        <f>J3*100</f>
        <v>256</v>
      </c>
      <c r="M3" s="1">
        <v>18.541999999999998</v>
      </c>
      <c r="N3" s="1">
        <v>0.67200000000000004</v>
      </c>
      <c r="O3" s="1">
        <v>1.8280000000000001</v>
      </c>
      <c r="P3" s="1">
        <v>2.8340000000000001</v>
      </c>
      <c r="Q3" s="1">
        <v>2.8650000000000002</v>
      </c>
      <c r="R3" s="1">
        <v>3.6880000000000002</v>
      </c>
      <c r="S3" s="1"/>
      <c r="W3" s="1"/>
      <c r="X3" s="1"/>
      <c r="Y3" s="1"/>
      <c r="Z3" s="1"/>
    </row>
    <row r="4" spans="1:26" x14ac:dyDescent="0.2">
      <c r="B4">
        <v>12</v>
      </c>
      <c r="C4" s="1">
        <v>49.08</v>
      </c>
      <c r="D4" s="1">
        <v>1.01</v>
      </c>
      <c r="E4" s="1">
        <f t="shared" ref="E4:E18" si="0">C4/D4</f>
        <v>48.594059405940591</v>
      </c>
      <c r="F4" s="1">
        <v>-30.08</v>
      </c>
      <c r="G4" s="1">
        <v>-4.3499999999999996</v>
      </c>
      <c r="H4" s="1">
        <v>19.84</v>
      </c>
      <c r="I4" s="1">
        <v>4.3579999999999997</v>
      </c>
      <c r="J4" s="1">
        <v>6.1559999999999997</v>
      </c>
      <c r="K4" s="1">
        <f t="shared" ref="K4:K25" si="1">I4*100</f>
        <v>435.79999999999995</v>
      </c>
      <c r="L4" s="1">
        <f t="shared" ref="L4:L25" si="2">J4*100</f>
        <v>615.6</v>
      </c>
      <c r="M4" s="1">
        <v>48.006</v>
      </c>
      <c r="N4" s="1">
        <v>1.139</v>
      </c>
      <c r="O4" s="1">
        <v>2.133</v>
      </c>
      <c r="P4" s="1">
        <v>2.286</v>
      </c>
      <c r="Q4" s="1">
        <v>2.6190000000000002</v>
      </c>
      <c r="R4" s="1">
        <v>2.6819999999999999</v>
      </c>
      <c r="S4" s="1"/>
      <c r="W4" s="1"/>
      <c r="X4" s="1"/>
      <c r="Y4" s="1"/>
      <c r="Z4" s="1"/>
    </row>
    <row r="5" spans="1:26" x14ac:dyDescent="0.2">
      <c r="B5">
        <v>13</v>
      </c>
      <c r="C5" s="1">
        <v>40.090000000000003</v>
      </c>
      <c r="D5" s="1">
        <v>0.96</v>
      </c>
      <c r="E5" s="1">
        <f t="shared" si="0"/>
        <v>41.760416666666671</v>
      </c>
      <c r="F5" s="1">
        <v>-29.58</v>
      </c>
      <c r="G5" s="1">
        <v>-6.74</v>
      </c>
      <c r="H5" s="1">
        <v>15.24</v>
      </c>
      <c r="I5" s="1">
        <v>4.7850000000000001</v>
      </c>
      <c r="J5" s="1">
        <v>3.84</v>
      </c>
      <c r="K5" s="1">
        <f t="shared" si="1"/>
        <v>478.5</v>
      </c>
      <c r="L5" s="1">
        <f t="shared" si="2"/>
        <v>384</v>
      </c>
      <c r="M5" s="1">
        <v>30.733999999999998</v>
      </c>
      <c r="N5" s="1">
        <v>1.83</v>
      </c>
      <c r="O5" s="1">
        <v>3.3519999999999999</v>
      </c>
      <c r="P5" s="1">
        <v>3.9620000000000002</v>
      </c>
      <c r="Q5" s="1">
        <v>4.2670000000000003</v>
      </c>
      <c r="W5" s="1"/>
      <c r="X5" s="1"/>
      <c r="Y5" s="1"/>
      <c r="Z5" s="1"/>
    </row>
    <row r="6" spans="1:26" x14ac:dyDescent="0.2">
      <c r="B6">
        <v>14</v>
      </c>
      <c r="C6" s="1">
        <v>48.22</v>
      </c>
      <c r="D6" s="1">
        <v>1.1100000000000001</v>
      </c>
      <c r="E6" s="1">
        <f t="shared" si="0"/>
        <v>43.441441441441434</v>
      </c>
      <c r="F6" s="1">
        <v>-29.73</v>
      </c>
      <c r="G6" s="1">
        <v>-5.84</v>
      </c>
      <c r="H6" s="1">
        <v>12.8</v>
      </c>
      <c r="I6" s="1">
        <v>5.242</v>
      </c>
      <c r="J6" s="1">
        <v>3.444</v>
      </c>
      <c r="K6" s="1">
        <f t="shared" si="1"/>
        <v>524.20000000000005</v>
      </c>
      <c r="L6" s="1">
        <f t="shared" si="2"/>
        <v>344.4</v>
      </c>
      <c r="M6" s="1">
        <v>19.05</v>
      </c>
      <c r="N6" s="1">
        <v>0.45700000000000002</v>
      </c>
      <c r="O6" s="1">
        <v>1.6759999999999999</v>
      </c>
      <c r="P6" s="1">
        <v>2.4380000000000002</v>
      </c>
      <c r="Q6" s="1">
        <v>3.1389999999999998</v>
      </c>
      <c r="R6" s="1"/>
      <c r="W6" s="1"/>
      <c r="X6" s="1"/>
      <c r="Y6" s="1"/>
      <c r="Z6" s="1"/>
    </row>
    <row r="7" spans="1:26" x14ac:dyDescent="0.2">
      <c r="B7">
        <v>15</v>
      </c>
      <c r="C7" s="1">
        <v>48</v>
      </c>
      <c r="D7" s="1">
        <v>0.98</v>
      </c>
      <c r="E7" s="1">
        <f t="shared" si="0"/>
        <v>48.979591836734691</v>
      </c>
      <c r="F7" s="1">
        <v>-29.05</v>
      </c>
      <c r="G7" s="1">
        <v>-6.3</v>
      </c>
      <c r="H7" s="1">
        <v>9.4480000000000004</v>
      </c>
      <c r="I7" s="1">
        <v>5.9130000000000003</v>
      </c>
      <c r="J7" s="1">
        <v>3.5049999999999999</v>
      </c>
      <c r="K7" s="1">
        <f t="shared" si="1"/>
        <v>591.30000000000007</v>
      </c>
      <c r="L7" s="1">
        <f t="shared" si="2"/>
        <v>350.5</v>
      </c>
      <c r="M7" s="1">
        <v>13.97</v>
      </c>
      <c r="N7" s="2" t="s">
        <v>14</v>
      </c>
      <c r="R7" s="1"/>
      <c r="S7" s="1"/>
      <c r="W7" s="1"/>
      <c r="X7" s="1"/>
      <c r="Y7" s="1"/>
      <c r="Z7" s="1"/>
    </row>
    <row r="8" spans="1:26" x14ac:dyDescent="0.2">
      <c r="A8" t="s">
        <v>20</v>
      </c>
    </row>
    <row r="9" spans="1:26" x14ac:dyDescent="0.2">
      <c r="B9">
        <v>11</v>
      </c>
      <c r="C9" s="1">
        <v>48.5</v>
      </c>
      <c r="D9" s="1">
        <v>1.46</v>
      </c>
      <c r="E9" s="1">
        <f t="shared" si="0"/>
        <v>33.219178082191782</v>
      </c>
      <c r="F9" s="1">
        <v>-29.23</v>
      </c>
      <c r="G9" s="1">
        <v>-1.96</v>
      </c>
      <c r="H9" s="1">
        <v>15.24</v>
      </c>
      <c r="I9" s="1">
        <v>7.2110000000000003</v>
      </c>
      <c r="J9" s="1">
        <v>7.9240000000000004</v>
      </c>
      <c r="K9" s="7">
        <v>721.1</v>
      </c>
      <c r="L9" s="7">
        <v>792.4</v>
      </c>
      <c r="M9" s="7">
        <v>44.576999999999998</v>
      </c>
      <c r="N9" s="1">
        <v>0.85299999999999998</v>
      </c>
      <c r="O9" s="1">
        <v>0.91400000000000003</v>
      </c>
      <c r="P9" s="1">
        <v>0.91400000000000003</v>
      </c>
    </row>
    <row r="10" spans="1:26" x14ac:dyDescent="0.2">
      <c r="B10">
        <v>12</v>
      </c>
      <c r="C10" s="1">
        <v>47.85</v>
      </c>
      <c r="D10" s="1">
        <v>1.55</v>
      </c>
      <c r="E10" s="1">
        <f t="shared" si="0"/>
        <v>30.870967741935484</v>
      </c>
      <c r="F10" s="1">
        <v>-29.71</v>
      </c>
      <c r="G10" s="1">
        <v>-1.63</v>
      </c>
      <c r="H10" s="1">
        <v>16.154</v>
      </c>
      <c r="I10" s="1">
        <v>7.4669999999999996</v>
      </c>
      <c r="J10" s="1">
        <v>7.452</v>
      </c>
      <c r="K10" s="7">
        <v>746.7</v>
      </c>
      <c r="L10" s="7">
        <v>745.2</v>
      </c>
      <c r="M10" s="7">
        <v>49.276000000000003</v>
      </c>
      <c r="N10" s="1">
        <v>0.87</v>
      </c>
      <c r="O10" s="1">
        <v>0.91400000000000003</v>
      </c>
      <c r="P10" s="1">
        <v>0.93500000000000005</v>
      </c>
    </row>
    <row r="11" spans="1:26" x14ac:dyDescent="0.2">
      <c r="B11">
        <v>13</v>
      </c>
      <c r="C11" s="1">
        <v>48.34</v>
      </c>
      <c r="D11" s="1">
        <v>1.2</v>
      </c>
      <c r="E11" s="1">
        <f t="shared" si="0"/>
        <v>40.283333333333339</v>
      </c>
      <c r="F11" s="1">
        <v>-30.83</v>
      </c>
      <c r="G11" s="1">
        <v>-2.48</v>
      </c>
      <c r="H11" s="1">
        <v>16.763999999999999</v>
      </c>
      <c r="I11" s="1">
        <v>6.4610000000000003</v>
      </c>
      <c r="J11" s="1">
        <v>5.09</v>
      </c>
      <c r="K11" s="7">
        <v>646.1</v>
      </c>
      <c r="L11" s="7">
        <v>509</v>
      </c>
      <c r="M11" s="7">
        <v>33.781999999999996</v>
      </c>
      <c r="N11" s="1">
        <v>0.67</v>
      </c>
      <c r="O11" s="1">
        <v>0.91400000000000003</v>
      </c>
      <c r="P11" s="1">
        <v>1.2190000000000001</v>
      </c>
    </row>
    <row r="12" spans="1:26" x14ac:dyDescent="0.2">
      <c r="B12">
        <v>14</v>
      </c>
      <c r="C12" s="1">
        <v>48.65</v>
      </c>
      <c r="D12" s="1">
        <v>1.43</v>
      </c>
      <c r="E12" s="1">
        <f t="shared" si="0"/>
        <v>34.02097902097902</v>
      </c>
      <c r="F12" s="1">
        <v>-30.22</v>
      </c>
      <c r="G12" s="1">
        <v>-1.25</v>
      </c>
      <c r="H12" s="1">
        <v>18.591999999999999</v>
      </c>
      <c r="I12" s="1">
        <v>4.383</v>
      </c>
      <c r="J12" s="1">
        <v>6.7969999999999997</v>
      </c>
      <c r="K12" s="7">
        <v>438.3</v>
      </c>
      <c r="L12" s="7">
        <v>679.7</v>
      </c>
      <c r="M12" s="7">
        <v>30.734000000000002</v>
      </c>
      <c r="N12" s="2" t="s">
        <v>14</v>
      </c>
    </row>
    <row r="13" spans="1:26" x14ac:dyDescent="0.2">
      <c r="B13">
        <v>15</v>
      </c>
      <c r="C13" s="1">
        <v>48.45</v>
      </c>
      <c r="D13" s="1">
        <v>1.5</v>
      </c>
      <c r="E13" s="1">
        <f t="shared" si="0"/>
        <v>32.300000000000004</v>
      </c>
      <c r="F13" s="1">
        <v>-29.92</v>
      </c>
      <c r="G13" s="1">
        <v>-1.89</v>
      </c>
      <c r="H13" s="1">
        <v>10.667999999999999</v>
      </c>
      <c r="I13" s="1">
        <v>6.8579999999999997</v>
      </c>
      <c r="J13" s="1">
        <v>3.6880000000000002</v>
      </c>
      <c r="K13" s="7">
        <v>685.8</v>
      </c>
      <c r="L13" s="7">
        <v>368.8</v>
      </c>
      <c r="M13" s="7">
        <v>34.543999999999997</v>
      </c>
      <c r="N13" s="1">
        <v>0.48699999999999999</v>
      </c>
      <c r="O13" s="1">
        <v>0.60899999999999999</v>
      </c>
      <c r="P13" s="1">
        <v>0.86</v>
      </c>
    </row>
    <row r="14" spans="1:26" x14ac:dyDescent="0.2">
      <c r="A14" t="s">
        <v>19</v>
      </c>
    </row>
    <row r="15" spans="1:26" x14ac:dyDescent="0.2">
      <c r="B15">
        <v>11</v>
      </c>
      <c r="C15" s="1">
        <v>48.32</v>
      </c>
      <c r="D15" s="1">
        <v>1.42</v>
      </c>
      <c r="E15" s="1">
        <f t="shared" si="0"/>
        <v>34.028169014084511</v>
      </c>
      <c r="F15" s="1">
        <v>-29.7</v>
      </c>
      <c r="G15" s="1">
        <v>-2.64</v>
      </c>
      <c r="H15" s="1">
        <v>185.92</v>
      </c>
      <c r="I15" s="1">
        <v>4.9770000000000003</v>
      </c>
      <c r="J15" s="1">
        <v>4.4800000000000004</v>
      </c>
      <c r="K15" s="1">
        <f t="shared" si="1"/>
        <v>497.70000000000005</v>
      </c>
      <c r="L15" s="1">
        <f t="shared" si="2"/>
        <v>448.00000000000006</v>
      </c>
      <c r="M15" s="1">
        <v>20.32</v>
      </c>
      <c r="N15" s="1">
        <v>1.0660000000000001</v>
      </c>
      <c r="O15" s="1">
        <v>1.07</v>
      </c>
      <c r="P15" s="1">
        <v>1.2190000000000001</v>
      </c>
    </row>
    <row r="16" spans="1:26" x14ac:dyDescent="0.2">
      <c r="B16">
        <v>12</v>
      </c>
      <c r="C16" s="1">
        <v>49.87</v>
      </c>
      <c r="D16" s="1">
        <v>1.35</v>
      </c>
      <c r="E16" s="1">
        <f t="shared" si="0"/>
        <v>36.940740740740736</v>
      </c>
      <c r="F16" s="1">
        <v>-29.51</v>
      </c>
      <c r="G16" s="1">
        <v>-2.65</v>
      </c>
      <c r="H16" s="1">
        <v>189.58500000000001</v>
      </c>
      <c r="I16" s="1">
        <v>5.593</v>
      </c>
      <c r="J16" s="1">
        <v>5.0739999999999998</v>
      </c>
      <c r="K16" s="1">
        <f t="shared" si="1"/>
        <v>559.29999999999995</v>
      </c>
      <c r="L16" s="1">
        <f t="shared" si="2"/>
        <v>507.4</v>
      </c>
      <c r="M16" s="1">
        <v>31.242000000000001</v>
      </c>
      <c r="N16" s="1">
        <v>1.1579999999999999</v>
      </c>
      <c r="O16" s="1">
        <v>1.3660000000000001</v>
      </c>
      <c r="P16" s="1">
        <v>1.524</v>
      </c>
    </row>
    <row r="17" spans="1:17" x14ac:dyDescent="0.2">
      <c r="B17">
        <v>13</v>
      </c>
      <c r="C17" s="1">
        <v>50.06</v>
      </c>
      <c r="D17" s="1">
        <v>1.3</v>
      </c>
      <c r="E17" s="1">
        <f t="shared" si="0"/>
        <v>38.507692307692309</v>
      </c>
      <c r="F17" s="1">
        <v>-29.68</v>
      </c>
      <c r="G17" s="1">
        <v>-2.12</v>
      </c>
      <c r="H17" s="1">
        <v>193.548</v>
      </c>
      <c r="I17" s="1">
        <v>6.0350000000000001</v>
      </c>
      <c r="J17" s="1">
        <v>4.6479999999999997</v>
      </c>
      <c r="K17" s="1">
        <f t="shared" si="1"/>
        <v>603.5</v>
      </c>
      <c r="L17" s="1">
        <f t="shared" si="2"/>
        <v>464.79999999999995</v>
      </c>
      <c r="M17" s="1">
        <v>37.083999999999996</v>
      </c>
      <c r="N17" s="1">
        <v>1.4430000000000001</v>
      </c>
      <c r="O17" s="1">
        <v>1.7</v>
      </c>
      <c r="P17" s="1">
        <v>4.0990000000000002</v>
      </c>
      <c r="Q17">
        <v>4.125</v>
      </c>
    </row>
    <row r="18" spans="1:17" x14ac:dyDescent="0.2">
      <c r="B18">
        <v>14</v>
      </c>
      <c r="C18" s="1">
        <v>48.36</v>
      </c>
      <c r="D18" s="1">
        <v>1.67</v>
      </c>
      <c r="E18" s="1">
        <f t="shared" si="0"/>
        <v>28.95808383233533</v>
      </c>
      <c r="F18" s="1">
        <v>-28.97</v>
      </c>
      <c r="G18" s="1">
        <v>-3.29</v>
      </c>
      <c r="H18" s="1">
        <v>198.42400000000001</v>
      </c>
      <c r="I18" s="1">
        <v>4.9980000000000002</v>
      </c>
      <c r="J18" s="1">
        <v>4.0529999999999999</v>
      </c>
      <c r="K18" s="1">
        <f t="shared" si="1"/>
        <v>499.8</v>
      </c>
      <c r="L18" s="1">
        <f t="shared" si="2"/>
        <v>405.3</v>
      </c>
      <c r="M18" s="1">
        <v>23.241</v>
      </c>
      <c r="N18" s="1">
        <v>4.556</v>
      </c>
    </row>
    <row r="19" spans="1:17" x14ac:dyDescent="0.2">
      <c r="B19">
        <v>15</v>
      </c>
      <c r="C19" s="1">
        <v>47.52</v>
      </c>
      <c r="D19" s="1">
        <v>1.34</v>
      </c>
      <c r="E19" s="1">
        <f>C19/D19</f>
        <v>35.462686567164177</v>
      </c>
      <c r="F19" s="1">
        <v>-29.34</v>
      </c>
      <c r="G19" s="1">
        <v>-2.2999999999999998</v>
      </c>
      <c r="H19" s="1">
        <v>266.34899999999999</v>
      </c>
      <c r="I19" s="1">
        <v>4.907</v>
      </c>
      <c r="J19" s="1">
        <v>4.45</v>
      </c>
      <c r="K19" s="1">
        <f t="shared" si="1"/>
        <v>490.7</v>
      </c>
      <c r="L19" s="1">
        <f t="shared" si="2"/>
        <v>445</v>
      </c>
      <c r="M19" s="1">
        <v>26.035</v>
      </c>
      <c r="N19" s="1">
        <v>2.9910000000000001</v>
      </c>
      <c r="O19" s="1">
        <v>3.1259999999999999</v>
      </c>
      <c r="P19" s="1">
        <v>4.53</v>
      </c>
    </row>
    <row r="20" spans="1:17" x14ac:dyDescent="0.2">
      <c r="A20" t="s">
        <v>18</v>
      </c>
    </row>
    <row r="21" spans="1:17" x14ac:dyDescent="0.2">
      <c r="B21">
        <v>11</v>
      </c>
      <c r="C21" s="4">
        <v>47.293500000000002</v>
      </c>
      <c r="D21" s="6">
        <v>1.7839700000000001</v>
      </c>
      <c r="E21" s="5">
        <f>C21/D21</f>
        <v>26.510255217296255</v>
      </c>
      <c r="F21" s="6">
        <v>-28.910476039690867</v>
      </c>
      <c r="G21" s="6">
        <v>1.8580716927565373</v>
      </c>
      <c r="H21" s="1">
        <v>335.19400000000002</v>
      </c>
      <c r="I21" s="1">
        <v>2.3069999999999999</v>
      </c>
      <c r="J21" s="1">
        <v>2.0419999999999998</v>
      </c>
      <c r="K21" s="1">
        <f t="shared" si="1"/>
        <v>230.7</v>
      </c>
      <c r="L21" s="1">
        <f t="shared" si="2"/>
        <v>204.2</v>
      </c>
      <c r="M21" s="1">
        <v>10.795</v>
      </c>
      <c r="N21" s="1">
        <v>1.097</v>
      </c>
      <c r="O21" s="1">
        <v>1.2889999999999999</v>
      </c>
      <c r="P21" s="1">
        <v>1.45</v>
      </c>
    </row>
    <row r="22" spans="1:17" x14ac:dyDescent="0.2">
      <c r="B22">
        <v>12</v>
      </c>
      <c r="C22" s="4">
        <v>45.440100000000001</v>
      </c>
      <c r="D22" s="6">
        <v>1.1322099999999999</v>
      </c>
      <c r="E22" s="5">
        <f>C22/D22</f>
        <v>40.133985744694009</v>
      </c>
      <c r="F22" s="6">
        <v>-28.930119528884969</v>
      </c>
      <c r="G22" s="6">
        <v>-0.22259792423518873</v>
      </c>
      <c r="H22" s="1">
        <v>338.63200000000001</v>
      </c>
      <c r="I22" s="1">
        <v>1.978</v>
      </c>
      <c r="J22" s="1">
        <v>2.3769999999999998</v>
      </c>
      <c r="K22" s="1">
        <f t="shared" si="1"/>
        <v>197.8</v>
      </c>
      <c r="L22" s="1">
        <f t="shared" si="2"/>
        <v>237.7</v>
      </c>
      <c r="M22" s="1">
        <v>12.953999999999999</v>
      </c>
      <c r="N22" s="1">
        <v>1.1970000000000001</v>
      </c>
      <c r="O22" s="1">
        <v>1.4019999999999999</v>
      </c>
      <c r="P22" s="1">
        <v>4.0529999999999999</v>
      </c>
    </row>
    <row r="23" spans="1:17" x14ac:dyDescent="0.2">
      <c r="B23">
        <v>13</v>
      </c>
      <c r="C23" s="4">
        <v>45.727200000000003</v>
      </c>
      <c r="D23" s="6">
        <v>1.3945399999999999</v>
      </c>
      <c r="E23" s="5">
        <f>C23/D23</f>
        <v>32.790167367017084</v>
      </c>
      <c r="F23" s="6">
        <v>-29.224030862825817</v>
      </c>
      <c r="G23" s="6">
        <v>0.45144964468579485</v>
      </c>
      <c r="H23" s="1">
        <v>344.11900000000003</v>
      </c>
      <c r="I23" s="1">
        <v>1.9410000000000001</v>
      </c>
      <c r="J23" s="1">
        <v>2.0110000000000001</v>
      </c>
      <c r="K23" s="1">
        <f t="shared" si="1"/>
        <v>194.1</v>
      </c>
      <c r="L23" s="1">
        <f t="shared" si="2"/>
        <v>201.10000000000002</v>
      </c>
      <c r="M23" s="1">
        <v>11.1252</v>
      </c>
      <c r="N23" s="1">
        <v>4.2359999999999998</v>
      </c>
      <c r="O23" s="1">
        <v>4.4169999999999998</v>
      </c>
    </row>
    <row r="24" spans="1:17" x14ac:dyDescent="0.2">
      <c r="B24">
        <v>14</v>
      </c>
      <c r="C24" s="4">
        <v>48.741399999999999</v>
      </c>
      <c r="D24" s="6">
        <v>1.28424</v>
      </c>
      <c r="E24" s="5">
        <f>C24/D24</f>
        <v>37.953497788575341</v>
      </c>
      <c r="F24" s="6">
        <v>-28.008511277736083</v>
      </c>
      <c r="G24" s="6">
        <v>-0.73763058549945493</v>
      </c>
      <c r="H24" s="1">
        <v>362.40699999999998</v>
      </c>
      <c r="I24" s="1">
        <v>2.532</v>
      </c>
      <c r="J24" s="1">
        <v>2.407</v>
      </c>
      <c r="K24" s="1">
        <f t="shared" si="1"/>
        <v>253.2</v>
      </c>
      <c r="L24" s="1">
        <f t="shared" si="2"/>
        <v>240.7</v>
      </c>
      <c r="M24" s="1">
        <v>18.414999999999999</v>
      </c>
      <c r="N24" s="2" t="s">
        <v>14</v>
      </c>
    </row>
    <row r="25" spans="1:17" x14ac:dyDescent="0.2">
      <c r="B25">
        <v>15</v>
      </c>
      <c r="C25" s="4">
        <v>46.989100000000001</v>
      </c>
      <c r="D25" s="6">
        <v>1.69709</v>
      </c>
      <c r="E25" s="5">
        <f>C25/D25</f>
        <v>27.688042472703273</v>
      </c>
      <c r="F25" s="6">
        <v>-28.536803674815555</v>
      </c>
      <c r="G25" s="6">
        <v>-0.74870017787158749</v>
      </c>
      <c r="H25" s="1">
        <v>427.024</v>
      </c>
      <c r="I25" s="1">
        <v>2.2029999999999998</v>
      </c>
      <c r="J25" s="1">
        <v>1.524</v>
      </c>
      <c r="K25" s="1">
        <f t="shared" si="1"/>
        <v>220.29999999999998</v>
      </c>
      <c r="L25" s="1">
        <f t="shared" si="2"/>
        <v>152.4</v>
      </c>
      <c r="M25" s="1">
        <v>12.065</v>
      </c>
      <c r="N25" s="1">
        <v>4.5720000000000001</v>
      </c>
    </row>
    <row r="28" spans="1:17" x14ac:dyDescent="0.2">
      <c r="D28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Nick Smith</cp:lastModifiedBy>
  <dcterms:created xsi:type="dcterms:W3CDTF">2021-10-07T10:10:02Z</dcterms:created>
  <dcterms:modified xsi:type="dcterms:W3CDTF">2021-11-14T18:52:11Z</dcterms:modified>
</cp:coreProperties>
</file>